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28800" windowHeight="11430" firstSheet="1" activeTab="1"/>
  </bookViews>
  <sheets>
    <sheet name="ETD POL" sheetId="21" state="hidden" r:id="rId1"/>
    <sheet name="SCHEDULE INBOUND" sheetId="23" r:id="rId2"/>
    <sheet name="ETA HPH" sheetId="5" state="hidden" r:id="rId3"/>
    <sheet name="JAN" sheetId="22" state="hidden" r:id="rId4"/>
  </sheets>
  <externalReferences>
    <externalReference r:id="rId5"/>
  </externalReferences>
  <definedNames>
    <definedName name="_xlnm.Print_Area" localSheetId="0">'ETD POL'!$A$1:$O$259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3" l="1"/>
  <c r="E81" i="23"/>
  <c r="E80" i="23"/>
  <c r="E79" i="23"/>
  <c r="E78" i="23"/>
  <c r="R27" i="22" l="1"/>
  <c r="R28" i="22" s="1"/>
  <c r="R29" i="22" s="1"/>
  <c r="R30" i="22" s="1"/>
  <c r="R31" i="22" s="1"/>
  <c r="Q27" i="22"/>
  <c r="Q28" i="22" s="1"/>
  <c r="Q29" i="22" s="1"/>
  <c r="Q30" i="22" s="1"/>
  <c r="Q31" i="22" s="1"/>
  <c r="P27" i="22"/>
  <c r="P28" i="22" s="1"/>
  <c r="P29" i="22" s="1"/>
  <c r="P30" i="22" s="1"/>
  <c r="P31" i="22" s="1"/>
  <c r="O27" i="22"/>
  <c r="O28" i="22" s="1"/>
  <c r="O29" i="22" s="1"/>
  <c r="O30" i="22" s="1"/>
  <c r="O31" i="22" s="1"/>
  <c r="N27" i="22"/>
  <c r="N28" i="22" s="1"/>
  <c r="N29" i="22" s="1"/>
  <c r="N30" i="22" s="1"/>
  <c r="N31" i="22" s="1"/>
  <c r="M27" i="22"/>
  <c r="M28" i="22" s="1"/>
  <c r="M29" i="22" s="1"/>
  <c r="M30" i="22" s="1"/>
  <c r="M31" i="22" s="1"/>
  <c r="K27" i="22"/>
  <c r="K28" i="22" s="1"/>
  <c r="K29" i="22" s="1"/>
  <c r="K30" i="22" s="1"/>
  <c r="K31" i="22" s="1"/>
  <c r="I27" i="22"/>
  <c r="I28" i="22" s="1"/>
  <c r="I29" i="22" s="1"/>
  <c r="I30" i="22" s="1"/>
  <c r="I31" i="22" s="1"/>
  <c r="H27" i="22"/>
  <c r="H28" i="22" s="1"/>
  <c r="H29" i="22" s="1"/>
  <c r="H30" i="22" s="1"/>
  <c r="H31" i="22" s="1"/>
  <c r="F27" i="22"/>
  <c r="F28" i="22" s="1"/>
  <c r="F29" i="22" s="1"/>
  <c r="F30" i="22" s="1"/>
  <c r="F31" i="22" s="1"/>
  <c r="F1317" i="5" l="1"/>
  <c r="F123" i="5" l="1"/>
  <c r="E1318" i="5" l="1"/>
  <c r="F1318" i="5" s="1"/>
  <c r="E124" i="5" l="1"/>
  <c r="E125" i="5" s="1"/>
  <c r="E189" i="5" l="1"/>
  <c r="E191" i="5" s="1"/>
  <c r="E193" i="5" s="1"/>
  <c r="E195" i="5" s="1"/>
  <c r="E197" i="5" s="1"/>
  <c r="M91" i="22" l="1"/>
  <c r="M92" i="22" s="1"/>
  <c r="M93" i="22" s="1"/>
  <c r="L91" i="22"/>
  <c r="L92" i="22" s="1"/>
  <c r="L93" i="22" s="1"/>
  <c r="K91" i="22"/>
  <c r="K92" i="22" s="1"/>
  <c r="K93" i="22" s="1"/>
  <c r="J91" i="22"/>
  <c r="J92" i="22" s="1"/>
  <c r="J93" i="22" s="1"/>
  <c r="I91" i="22"/>
  <c r="I92" i="22" s="1"/>
  <c r="I93" i="22" s="1"/>
  <c r="H91" i="22"/>
  <c r="H92" i="22" s="1"/>
  <c r="H93" i="22" s="1"/>
  <c r="G91" i="22"/>
  <c r="G92" i="22" s="1"/>
  <c r="G93" i="22" s="1"/>
  <c r="F91" i="22"/>
  <c r="F92" i="22" s="1"/>
  <c r="F93" i="22" s="1"/>
  <c r="M110" i="22"/>
  <c r="M111" i="22" s="1"/>
  <c r="M112" i="22" s="1"/>
  <c r="L108" i="22"/>
  <c r="L109" i="22" s="1"/>
  <c r="L110" i="22" s="1"/>
  <c r="L111" i="22" s="1"/>
  <c r="L112" i="22" s="1"/>
  <c r="K108" i="22"/>
  <c r="K109" i="22" s="1"/>
  <c r="K110" i="22" s="1"/>
  <c r="K111" i="22" s="1"/>
  <c r="K112" i="22" s="1"/>
  <c r="J108" i="22"/>
  <c r="J109" i="22" s="1"/>
  <c r="J110" i="22" s="1"/>
  <c r="J111" i="22" s="1"/>
  <c r="J112" i="22" s="1"/>
  <c r="I108" i="22"/>
  <c r="I109" i="22" s="1"/>
  <c r="I110" i="22" s="1"/>
  <c r="I111" i="22" s="1"/>
  <c r="I112" i="22" s="1"/>
  <c r="H108" i="22"/>
  <c r="H109" i="22" s="1"/>
  <c r="H110" i="22" s="1"/>
  <c r="H111" i="22" s="1"/>
  <c r="H112" i="22" s="1"/>
  <c r="G108" i="22"/>
  <c r="G109" i="22" s="1"/>
  <c r="G110" i="22" s="1"/>
  <c r="G111" i="22" s="1"/>
  <c r="G112" i="22" s="1"/>
  <c r="F108" i="22"/>
  <c r="F109" i="22" s="1"/>
  <c r="F110" i="22" s="1"/>
  <c r="F111" i="22" s="1"/>
  <c r="F112" i="22" s="1"/>
  <c r="F536" i="5" l="1"/>
  <c r="E759" i="5" l="1"/>
  <c r="E760" i="5" s="1"/>
  <c r="F760" i="5" l="1"/>
  <c r="E761" i="5"/>
  <c r="F761" i="5" s="1"/>
  <c r="F759" i="5"/>
  <c r="E762" i="5" l="1"/>
  <c r="F758" i="5"/>
  <c r="F762" i="5" l="1"/>
  <c r="E763" i="5"/>
  <c r="F869" i="5"/>
  <c r="F763" i="5" l="1"/>
  <c r="E764" i="5"/>
  <c r="F764" i="5" s="1"/>
  <c r="F757" i="5"/>
  <c r="F115" i="5" l="1"/>
  <c r="E116" i="5" l="1"/>
  <c r="F116" i="5" s="1"/>
  <c r="E117" i="5" l="1"/>
  <c r="F117" i="5" s="1"/>
  <c r="E118" i="5" l="1"/>
  <c r="F118" i="5" l="1"/>
  <c r="E119" i="5"/>
  <c r="E120" i="5" s="1"/>
  <c r="F120" i="5" s="1"/>
  <c r="F975" i="5"/>
  <c r="E753" i="5" l="1"/>
  <c r="F753" i="5" s="1"/>
  <c r="E754" i="5" l="1"/>
  <c r="F754" i="5" l="1"/>
  <c r="E755" i="5"/>
  <c r="F751" i="5"/>
  <c r="E756" i="5" l="1"/>
  <c r="F756" i="5" s="1"/>
  <c r="F755" i="5"/>
  <c r="F129" i="5" l="1"/>
  <c r="E134" i="5"/>
  <c r="F1297" i="5" l="1"/>
  <c r="E1298" i="5" l="1"/>
  <c r="F1298" i="5" s="1"/>
  <c r="E1299" i="5" l="1"/>
  <c r="F1296" i="5"/>
  <c r="F1299" i="5" l="1"/>
  <c r="E1300" i="5"/>
  <c r="F1300" i="5" s="1"/>
  <c r="E1301" i="5" l="1"/>
  <c r="F1301" i="5" s="1"/>
  <c r="E1302" i="5" l="1"/>
  <c r="E153" i="5"/>
  <c r="E155" i="5" s="1"/>
  <c r="E157" i="5" s="1"/>
  <c r="E159" i="5" s="1"/>
  <c r="F1302" i="5" l="1"/>
  <c r="E1303" i="5"/>
  <c r="F1303" i="5" s="1"/>
  <c r="E161" i="5"/>
  <c r="E163" i="5" s="1"/>
  <c r="E165" i="5" s="1"/>
  <c r="E148" i="5"/>
  <c r="E1304" i="5" l="1"/>
  <c r="E1305" i="5" s="1"/>
  <c r="E167" i="5"/>
  <c r="E169" i="5" s="1"/>
  <c r="E171" i="5" s="1"/>
  <c r="E173" i="5" s="1"/>
  <c r="F173" i="5" s="1"/>
  <c r="F165" i="5"/>
  <c r="E152" i="5"/>
  <c r="E154" i="5" s="1"/>
  <c r="E156" i="5" s="1"/>
  <c r="E158" i="5" s="1"/>
  <c r="E160" i="5" s="1"/>
  <c r="F1305" i="5" l="1"/>
  <c r="E1306" i="5"/>
  <c r="E175" i="5"/>
  <c r="E162" i="5"/>
  <c r="F1306" i="5" l="1"/>
  <c r="E1307" i="5"/>
  <c r="F1307" i="5" s="1"/>
  <c r="E177" i="5"/>
  <c r="E179" i="5" s="1"/>
  <c r="E181" i="5" s="1"/>
  <c r="E183" i="5" s="1"/>
  <c r="E185" i="5" s="1"/>
  <c r="F175" i="5"/>
  <c r="F162" i="5"/>
  <c r="E164" i="5"/>
  <c r="E166" i="5" s="1"/>
  <c r="F1220" i="5"/>
  <c r="E186" i="5" l="1"/>
  <c r="E188" i="5" s="1"/>
  <c r="E190" i="5" s="1"/>
  <c r="E192" i="5" s="1"/>
  <c r="E194" i="5" s="1"/>
  <c r="E196" i="5" s="1"/>
  <c r="E1308" i="5"/>
  <c r="E168" i="5"/>
  <c r="E170" i="5" s="1"/>
  <c r="F166" i="5"/>
  <c r="E1288" i="5"/>
  <c r="F1288" i="5" s="1"/>
  <c r="F1308" i="5" l="1"/>
  <c r="E1309" i="5"/>
  <c r="E172" i="5"/>
  <c r="E174" i="5" s="1"/>
  <c r="F174" i="5" s="1"/>
  <c r="F170" i="5"/>
  <c r="E1289" i="5"/>
  <c r="E1290" i="5" s="1"/>
  <c r="E1221" i="5"/>
  <c r="E1310" i="5" l="1"/>
  <c r="F1309" i="5"/>
  <c r="E176" i="5"/>
  <c r="F176" i="5" s="1"/>
  <c r="E1291" i="5"/>
  <c r="E1292" i="5" s="1"/>
  <c r="F1221" i="5"/>
  <c r="E1222" i="5"/>
  <c r="F1222" i="5" s="1"/>
  <c r="F142" i="5"/>
  <c r="E1311" i="5" l="1"/>
  <c r="F1310" i="5"/>
  <c r="E178" i="5"/>
  <c r="E1223" i="5"/>
  <c r="E1225" i="5" s="1"/>
  <c r="F141" i="5"/>
  <c r="E1312" i="5" l="1"/>
  <c r="F1312" i="5" s="1"/>
  <c r="F1311" i="5"/>
  <c r="E180" i="5"/>
  <c r="E182" i="5" s="1"/>
  <c r="E184" i="5" s="1"/>
  <c r="F178" i="5"/>
  <c r="E1226" i="5"/>
  <c r="F1225" i="5"/>
  <c r="E1313" i="5" l="1"/>
  <c r="F1313" i="5" s="1"/>
  <c r="E1227" i="5"/>
  <c r="F1227" i="5" s="1"/>
  <c r="F1226" i="5"/>
  <c r="F140" i="5"/>
  <c r="E1228" i="5" l="1"/>
  <c r="E1229" i="5" s="1"/>
  <c r="F1229" i="5" s="1"/>
  <c r="F139" i="5"/>
  <c r="F138" i="5"/>
  <c r="E1230" i="5" l="1"/>
  <c r="F1230" i="5" s="1"/>
  <c r="E1231" i="5" l="1"/>
  <c r="E1232" i="5" l="1"/>
  <c r="F1232" i="5" s="1"/>
  <c r="E508" i="5"/>
  <c r="F508" i="5" s="1"/>
  <c r="F507" i="5"/>
  <c r="F506" i="5"/>
  <c r="E1233" i="5" l="1"/>
  <c r="E1234" i="5" s="1"/>
  <c r="E1235" i="5" s="1"/>
  <c r="F1235" i="5" s="1"/>
  <c r="E509" i="5"/>
  <c r="F509" i="5" s="1"/>
  <c r="E1236" i="5" l="1"/>
  <c r="E510" i="5"/>
  <c r="F510" i="5" s="1"/>
  <c r="F1065" i="5"/>
  <c r="E88" i="5"/>
  <c r="F88" i="5" s="1"/>
  <c r="E1237" i="5" l="1"/>
  <c r="F1237" i="5" s="1"/>
  <c r="F1236" i="5"/>
  <c r="E511" i="5"/>
  <c r="E89" i="5"/>
  <c r="F89" i="5" s="1"/>
  <c r="E1238" i="5" l="1"/>
  <c r="F1238" i="5" s="1"/>
  <c r="E512" i="5"/>
  <c r="E90" i="5"/>
  <c r="F90" i="5" s="1"/>
  <c r="E1066" i="5"/>
  <c r="E1239" i="5" l="1"/>
  <c r="F1239" i="5" s="1"/>
  <c r="E513" i="5"/>
  <c r="E514" i="5" s="1"/>
  <c r="F512" i="5"/>
  <c r="E91" i="5"/>
  <c r="F91" i="5" s="1"/>
  <c r="F1066" i="5"/>
  <c r="E1067" i="5"/>
  <c r="F1067" i="5" s="1"/>
  <c r="F84" i="5"/>
  <c r="F1209" i="5"/>
  <c r="E1240" i="5" l="1"/>
  <c r="F1240" i="5" s="1"/>
  <c r="E515" i="5"/>
  <c r="F514" i="5"/>
  <c r="E92" i="5"/>
  <c r="E1068" i="5"/>
  <c r="F1068" i="5" s="1"/>
  <c r="F1064" i="5"/>
  <c r="E1241" i="5" l="1"/>
  <c r="E516" i="5"/>
  <c r="F516" i="5" s="1"/>
  <c r="F515" i="5"/>
  <c r="E93" i="5"/>
  <c r="E94" i="5" s="1"/>
  <c r="E95" i="5" s="1"/>
  <c r="F92" i="5"/>
  <c r="E1069" i="5"/>
  <c r="F1069" i="5" s="1"/>
  <c r="F1208" i="5"/>
  <c r="E1242" i="5" l="1"/>
  <c r="F1241" i="5"/>
  <c r="E517" i="5"/>
  <c r="F517" i="5" s="1"/>
  <c r="E96" i="5"/>
  <c r="E1070" i="5"/>
  <c r="F1070" i="5" s="1"/>
  <c r="E1210" i="5"/>
  <c r="E1243" i="5" l="1"/>
  <c r="F1243" i="5" s="1"/>
  <c r="F1242" i="5"/>
  <c r="E518" i="5"/>
  <c r="F518" i="5" s="1"/>
  <c r="E97" i="5"/>
  <c r="F97" i="5" s="1"/>
  <c r="F96" i="5"/>
  <c r="E1071" i="5"/>
  <c r="F1071" i="5" s="1"/>
  <c r="F1210" i="5"/>
  <c r="E1211" i="5"/>
  <c r="F1211" i="5" s="1"/>
  <c r="E1244" i="5" l="1"/>
  <c r="E519" i="5"/>
  <c r="E520" i="5" s="1"/>
  <c r="E98" i="5"/>
  <c r="E1072" i="5"/>
  <c r="F1072" i="5" s="1"/>
  <c r="E1212" i="5"/>
  <c r="F1212" i="5" s="1"/>
  <c r="E1245" i="5" l="1"/>
  <c r="F1245" i="5" s="1"/>
  <c r="F1244" i="5"/>
  <c r="E521" i="5"/>
  <c r="E522" i="5" s="1"/>
  <c r="E523" i="5" s="1"/>
  <c r="F523" i="5" s="1"/>
  <c r="F520" i="5"/>
  <c r="E99" i="5"/>
  <c r="F98" i="5"/>
  <c r="E1073" i="5"/>
  <c r="F1073" i="5" s="1"/>
  <c r="E1213" i="5"/>
  <c r="F1213" i="5" s="1"/>
  <c r="F948" i="5"/>
  <c r="E1246" i="5" l="1"/>
  <c r="E524" i="5"/>
  <c r="E525" i="5" s="1"/>
  <c r="E526" i="5" s="1"/>
  <c r="E527" i="5" s="1"/>
  <c r="E528" i="5" s="1"/>
  <c r="E529" i="5" s="1"/>
  <c r="F529" i="5" s="1"/>
  <c r="E100" i="5"/>
  <c r="F99" i="5"/>
  <c r="E1074" i="5"/>
  <c r="F1074" i="5" s="1"/>
  <c r="E1214" i="5"/>
  <c r="F1214" i="5" s="1"/>
  <c r="F501" i="5"/>
  <c r="E1247" i="5" l="1"/>
  <c r="F1247" i="5" s="1"/>
  <c r="E530" i="5"/>
  <c r="F525" i="5"/>
  <c r="E101" i="5"/>
  <c r="E1075" i="5"/>
  <c r="F1075" i="5" s="1"/>
  <c r="E1215" i="5"/>
  <c r="F1215" i="5" s="1"/>
  <c r="F1284" i="5"/>
  <c r="E503" i="5"/>
  <c r="E504" i="5" s="1"/>
  <c r="F504" i="5" s="1"/>
  <c r="E531" i="5" l="1"/>
  <c r="F531" i="5" s="1"/>
  <c r="F530" i="5"/>
  <c r="E102" i="5"/>
  <c r="F102" i="5" s="1"/>
  <c r="F101" i="5"/>
  <c r="E1076" i="5"/>
  <c r="F1076" i="5" s="1"/>
  <c r="E1216" i="5"/>
  <c r="F1216" i="5" s="1"/>
  <c r="E505" i="5"/>
  <c r="E532" i="5" l="1"/>
  <c r="F532" i="5" s="1"/>
  <c r="E103" i="5"/>
  <c r="F103" i="5" s="1"/>
  <c r="E1077" i="5"/>
  <c r="F1077" i="5" s="1"/>
  <c r="E1217" i="5"/>
  <c r="F1217" i="5" s="1"/>
  <c r="F1280" i="5"/>
  <c r="E533" i="5" l="1"/>
  <c r="E104" i="5"/>
  <c r="E1078" i="5"/>
  <c r="E1079" i="5" s="1"/>
  <c r="F1079" i="5" s="1"/>
  <c r="E1218" i="5"/>
  <c r="F1218" i="5" s="1"/>
  <c r="E1207" i="5"/>
  <c r="F1207" i="5" s="1"/>
  <c r="E534" i="5" l="1"/>
  <c r="F534" i="5" s="1"/>
  <c r="F533" i="5"/>
  <c r="E105" i="5"/>
  <c r="F105" i="5" s="1"/>
  <c r="F104" i="5"/>
  <c r="E1080" i="5"/>
  <c r="F499" i="5"/>
  <c r="E535" i="5" l="1"/>
  <c r="F535" i="5" s="1"/>
  <c r="E106" i="5"/>
  <c r="E1081" i="5"/>
  <c r="E1082" i="5" s="1"/>
  <c r="F1082" i="5" s="1"/>
  <c r="F1080" i="5"/>
  <c r="F1205" i="5"/>
  <c r="F1203" i="5"/>
  <c r="E537" i="5" l="1"/>
  <c r="F537" i="5" s="1"/>
  <c r="E107" i="5"/>
  <c r="E108" i="5" s="1"/>
  <c r="E109" i="5" s="1"/>
  <c r="E110" i="5" s="1"/>
  <c r="E111" i="5" s="1"/>
  <c r="F111" i="5" s="1"/>
  <c r="F106" i="5"/>
  <c r="E1083" i="5"/>
  <c r="F1083" i="5" s="1"/>
  <c r="F1200" i="5"/>
  <c r="E538" i="5" l="1"/>
  <c r="F538" i="5" s="1"/>
  <c r="E1084" i="5"/>
  <c r="F74" i="5"/>
  <c r="E76" i="5"/>
  <c r="E77" i="5" s="1"/>
  <c r="E78" i="5" s="1"/>
  <c r="E539" i="5" l="1"/>
  <c r="E1085" i="5"/>
  <c r="F1084" i="5"/>
  <c r="F78" i="5"/>
  <c r="E80" i="5"/>
  <c r="F73" i="5"/>
  <c r="F72" i="5"/>
  <c r="F539" i="5" l="1"/>
  <c r="E540" i="5"/>
  <c r="F540" i="5" s="1"/>
  <c r="E1086" i="5"/>
  <c r="F1085" i="5"/>
  <c r="E81" i="5"/>
  <c r="E83" i="5" s="1"/>
  <c r="E85" i="5" s="1"/>
  <c r="F80" i="5"/>
  <c r="E1259" i="5"/>
  <c r="E1260" i="5" s="1"/>
  <c r="F1260" i="5" s="1"/>
  <c r="E541" i="5" l="1"/>
  <c r="F541" i="5" s="1"/>
  <c r="E1087" i="5"/>
  <c r="E1088" i="5" s="1"/>
  <c r="F1086" i="5"/>
  <c r="E1261" i="5"/>
  <c r="F1261" i="5" s="1"/>
  <c r="F1254" i="5"/>
  <c r="E542" i="5" l="1"/>
  <c r="F542" i="5" s="1"/>
  <c r="E1089" i="5"/>
  <c r="F1088" i="5"/>
  <c r="E1262" i="5"/>
  <c r="F1262" i="5" s="1"/>
  <c r="E1090" i="5" l="1"/>
  <c r="E1091" i="5" s="1"/>
  <c r="F1089" i="5"/>
  <c r="E1263" i="5"/>
  <c r="F1263" i="5" s="1"/>
  <c r="E719" i="5"/>
  <c r="E720" i="5" s="1"/>
  <c r="F1091" i="5" l="1"/>
  <c r="E1092" i="5"/>
  <c r="F1092" i="5" s="1"/>
  <c r="E1264" i="5"/>
  <c r="F1264" i="5" s="1"/>
  <c r="F720" i="5"/>
  <c r="E721" i="5"/>
  <c r="F1194" i="5"/>
  <c r="E1093" i="5" l="1"/>
  <c r="F1093" i="5" s="1"/>
  <c r="E1265" i="5"/>
  <c r="F1265" i="5" s="1"/>
  <c r="E722" i="5"/>
  <c r="E723" i="5" s="1"/>
  <c r="F723" i="5" s="1"/>
  <c r="F721" i="5"/>
  <c r="F1251" i="5"/>
  <c r="E1094" i="5" l="1"/>
  <c r="E1095" i="5" s="1"/>
  <c r="F1095" i="5" s="1"/>
  <c r="E1266" i="5"/>
  <c r="E1267" i="5" s="1"/>
  <c r="E724" i="5"/>
  <c r="F490" i="5"/>
  <c r="E1096" i="5" l="1"/>
  <c r="F1096" i="5" s="1"/>
  <c r="E1268" i="5"/>
  <c r="E1269" i="5" s="1"/>
  <c r="F1269" i="5" s="1"/>
  <c r="F1267" i="5"/>
  <c r="E725" i="5"/>
  <c r="F724" i="5"/>
  <c r="E491" i="5"/>
  <c r="F717" i="5"/>
  <c r="E492" i="5"/>
  <c r="E69" i="5"/>
  <c r="E70" i="5" s="1"/>
  <c r="E71" i="5" s="1"/>
  <c r="E1097" i="5" l="1"/>
  <c r="F1097" i="5" s="1"/>
  <c r="E1270" i="5"/>
  <c r="E1271" i="5" s="1"/>
  <c r="E1272" i="5" s="1"/>
  <c r="F1272" i="5" s="1"/>
  <c r="E726" i="5"/>
  <c r="F726" i="5" s="1"/>
  <c r="F492" i="5"/>
  <c r="E493" i="5"/>
  <c r="F488" i="5"/>
  <c r="E1098" i="5" l="1"/>
  <c r="F1098" i="5" s="1"/>
  <c r="E1273" i="5"/>
  <c r="E727" i="5"/>
  <c r="F493" i="5"/>
  <c r="E494" i="5"/>
  <c r="F494" i="5" s="1"/>
  <c r="E61" i="5"/>
  <c r="F61" i="5" s="1"/>
  <c r="E1099" i="5" l="1"/>
  <c r="F1099" i="5" s="1"/>
  <c r="E1274" i="5"/>
  <c r="F1273" i="5"/>
  <c r="E728" i="5"/>
  <c r="E729" i="5" s="1"/>
  <c r="F729" i="5" s="1"/>
  <c r="F727" i="5"/>
  <c r="E495" i="5"/>
  <c r="F495" i="5" s="1"/>
  <c r="F59" i="5"/>
  <c r="E1100" i="5" l="1"/>
  <c r="E1275" i="5"/>
  <c r="F1275" i="5" s="1"/>
  <c r="F1274" i="5"/>
  <c r="E730" i="5"/>
  <c r="E496" i="5"/>
  <c r="F496" i="5" s="1"/>
  <c r="F58" i="5"/>
  <c r="E1276" i="5" l="1"/>
  <c r="F730" i="5"/>
  <c r="E731" i="5"/>
  <c r="E497" i="5"/>
  <c r="F497" i="5" s="1"/>
  <c r="E60" i="5"/>
  <c r="F60" i="5" s="1"/>
  <c r="E732" i="5" l="1"/>
  <c r="F732" i="5" s="1"/>
  <c r="F731" i="5"/>
  <c r="E498" i="5"/>
  <c r="F498" i="5" s="1"/>
  <c r="E62" i="5"/>
  <c r="F62" i="5" s="1"/>
  <c r="F56" i="5"/>
  <c r="F478" i="5"/>
  <c r="E733" i="5" l="1"/>
  <c r="F733" i="5" s="1"/>
  <c r="E500" i="5"/>
  <c r="F500" i="5" s="1"/>
  <c r="E63" i="5"/>
  <c r="E64" i="5" s="1"/>
  <c r="E57" i="5"/>
  <c r="E734" i="5" l="1"/>
  <c r="E65" i="5"/>
  <c r="F64" i="5"/>
  <c r="F474" i="5"/>
  <c r="E735" i="5" l="1"/>
  <c r="F735" i="5" s="1"/>
  <c r="F734" i="5"/>
  <c r="F1180" i="5"/>
  <c r="E736" i="5" l="1"/>
  <c r="E1181" i="5"/>
  <c r="E1182" i="5" s="1"/>
  <c r="F1182" i="5" s="1"/>
  <c r="E737" i="5" l="1"/>
  <c r="F737" i="5" s="1"/>
  <c r="F736" i="5"/>
  <c r="E1183" i="5"/>
  <c r="F1183" i="5" s="1"/>
  <c r="F701" i="5"/>
  <c r="E738" i="5" l="1"/>
  <c r="F738" i="5" s="1"/>
  <c r="E1184" i="5"/>
  <c r="F1184" i="5" s="1"/>
  <c r="F471" i="5"/>
  <c r="E739" i="5" l="1"/>
  <c r="E1185" i="5"/>
  <c r="F1185" i="5" s="1"/>
  <c r="F45" i="5"/>
  <c r="F739" i="5" l="1"/>
  <c r="E740" i="5"/>
  <c r="F740" i="5" s="1"/>
  <c r="E1186" i="5"/>
  <c r="F1186" i="5" s="1"/>
  <c r="E741" i="5" l="1"/>
  <c r="E742" i="5" s="1"/>
  <c r="F742" i="5" s="1"/>
  <c r="E1187" i="5"/>
  <c r="F1187" i="5" s="1"/>
  <c r="F460" i="5"/>
  <c r="E743" i="5" l="1"/>
  <c r="E744" i="5" s="1"/>
  <c r="E745" i="5" s="1"/>
  <c r="F745" i="5" s="1"/>
  <c r="E1188" i="5"/>
  <c r="F1188" i="5" s="1"/>
  <c r="F1025" i="5"/>
  <c r="E746" i="5" l="1"/>
  <c r="E747" i="5" s="1"/>
  <c r="F743" i="5"/>
  <c r="E1189" i="5"/>
  <c r="F1189" i="5" s="1"/>
  <c r="F455" i="5"/>
  <c r="E748" i="5" l="1"/>
  <c r="F747" i="5"/>
  <c r="E1190" i="5"/>
  <c r="F1190" i="5" s="1"/>
  <c r="E749" i="5" l="1"/>
  <c r="F749" i="5" s="1"/>
  <c r="F748" i="5"/>
  <c r="E1191" i="5"/>
  <c r="F443" i="5"/>
  <c r="E750" i="5" l="1"/>
  <c r="F750" i="5" s="1"/>
  <c r="F1191" i="5"/>
  <c r="E1192" i="5"/>
  <c r="E1193" i="5" s="1"/>
  <c r="E1195" i="5" s="1"/>
  <c r="E1196" i="5" s="1"/>
  <c r="F788" i="5"/>
  <c r="E1197" i="5" l="1"/>
  <c r="F1197" i="5" s="1"/>
  <c r="F1196" i="5"/>
  <c r="F785" i="5"/>
  <c r="E1198" i="5" l="1"/>
  <c r="F783" i="5"/>
  <c r="F1198" i="5" l="1"/>
  <c r="E1199" i="5"/>
  <c r="F428" i="5"/>
  <c r="E1201" i="5" l="1"/>
  <c r="F1201" i="5" s="1"/>
  <c r="E1154" i="5"/>
  <c r="F768" i="5"/>
  <c r="E769" i="5"/>
  <c r="F769" i="5" s="1"/>
  <c r="E1202" i="5" l="1"/>
  <c r="E1155" i="5"/>
  <c r="E1156" i="5" s="1"/>
  <c r="E1157" i="5" s="1"/>
  <c r="E1158" i="5" s="1"/>
  <c r="E1159" i="5" s="1"/>
  <c r="E1160" i="5" s="1"/>
  <c r="E1161" i="5" s="1"/>
  <c r="E1162" i="5" s="1"/>
  <c r="E1163" i="5" s="1"/>
  <c r="F1163" i="5" s="1"/>
  <c r="F1154" i="5"/>
  <c r="E770" i="5"/>
  <c r="F1153" i="5"/>
  <c r="F1202" i="5" l="1"/>
  <c r="E1204" i="5"/>
  <c r="E1206" i="5" s="1"/>
  <c r="F1206" i="5" s="1"/>
  <c r="E1164" i="5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307" i="21"/>
  <c r="F307" i="21"/>
  <c r="G307" i="21"/>
  <c r="F55" i="21" l="1"/>
  <c r="E43" i="21"/>
  <c r="G301" i="21" l="1"/>
  <c r="F301" i="21"/>
  <c r="E289" i="21"/>
  <c r="E291" i="21" s="1"/>
  <c r="E293" i="21" s="1"/>
  <c r="E295" i="21" s="1"/>
  <c r="E297" i="21" s="1"/>
  <c r="E299" i="21" s="1"/>
  <c r="I265" i="21"/>
  <c r="I267" i="21" s="1"/>
  <c r="I269" i="21" s="1"/>
  <c r="I271" i="21" s="1"/>
  <c r="I273" i="21" s="1"/>
  <c r="I275" i="21" s="1"/>
  <c r="I277" i="21" s="1"/>
  <c r="I279" i="21" s="1"/>
  <c r="I281" i="21" s="1"/>
  <c r="I283" i="21" s="1"/>
  <c r="I285" i="21" s="1"/>
  <c r="I287" i="21" s="1"/>
  <c r="I289" i="21" s="1"/>
  <c r="I291" i="21" s="1"/>
  <c r="I293" i="21" s="1"/>
  <c r="I295" i="21" s="1"/>
  <c r="I297" i="21" s="1"/>
  <c r="I299" i="21" s="1"/>
  <c r="I303" i="21" s="1"/>
  <c r="I305" i="21" s="1"/>
  <c r="I309" i="21" s="1"/>
  <c r="G263" i="21"/>
  <c r="G265" i="21" s="1"/>
  <c r="G267" i="21" s="1"/>
  <c r="G269" i="21" s="1"/>
  <c r="G271" i="21" s="1"/>
  <c r="G273" i="21" s="1"/>
  <c r="G275" i="21" s="1"/>
  <c r="G277" i="21" s="1"/>
  <c r="G279" i="21" s="1"/>
  <c r="G281" i="21" s="1"/>
  <c r="G283" i="21" s="1"/>
  <c r="G285" i="21" s="1"/>
  <c r="G287" i="21" s="1"/>
  <c r="G289" i="21" s="1"/>
  <c r="G291" i="21" s="1"/>
  <c r="G293" i="21" s="1"/>
  <c r="G295" i="21" s="1"/>
  <c r="G297" i="21" s="1"/>
  <c r="G299" i="21" s="1"/>
  <c r="G303" i="21" s="1"/>
  <c r="G305" i="21" s="1"/>
  <c r="G309" i="21" s="1"/>
  <c r="F263" i="21"/>
  <c r="F265" i="21" s="1"/>
  <c r="F267" i="21" s="1"/>
  <c r="F269" i="21" s="1"/>
  <c r="F271" i="21" s="1"/>
  <c r="F273" i="21" s="1"/>
  <c r="F275" i="21" s="1"/>
  <c r="F277" i="21" s="1"/>
  <c r="F279" i="21" s="1"/>
  <c r="F281" i="21" s="1"/>
  <c r="F283" i="21" s="1"/>
  <c r="F285" i="21" s="1"/>
  <c r="F287" i="21" s="1"/>
  <c r="F289" i="21" s="1"/>
  <c r="F291" i="21" s="1"/>
  <c r="F293" i="21" s="1"/>
  <c r="F295" i="21" s="1"/>
  <c r="F297" i="21" s="1"/>
  <c r="F299" i="21" s="1"/>
  <c r="F303" i="21" s="1"/>
  <c r="F305" i="21" s="1"/>
  <c r="F309" i="21" s="1"/>
  <c r="N217" i="21"/>
  <c r="M217" i="21" s="1"/>
  <c r="M215" i="21"/>
  <c r="L215" i="21"/>
  <c r="K215" i="21"/>
  <c r="J215" i="21"/>
  <c r="I215" i="21"/>
  <c r="H215" i="21"/>
  <c r="G215" i="21"/>
  <c r="F215" i="21"/>
  <c r="E215" i="21"/>
  <c r="J183" i="21"/>
  <c r="I183" i="21"/>
  <c r="H183" i="21"/>
  <c r="G183" i="21"/>
  <c r="F183" i="21"/>
  <c r="E183" i="21"/>
  <c r="L167" i="21"/>
  <c r="L169" i="21" s="1"/>
  <c r="K165" i="21"/>
  <c r="K167" i="21" s="1"/>
  <c r="K169" i="21" s="1"/>
  <c r="K171" i="21" s="1"/>
  <c r="K173" i="21" s="1"/>
  <c r="K175" i="21" s="1"/>
  <c r="K177" i="21" s="1"/>
  <c r="K179" i="21" s="1"/>
  <c r="K181" i="21" s="1"/>
  <c r="K185" i="21" s="1"/>
  <c r="K187" i="21" s="1"/>
  <c r="K189" i="21" s="1"/>
  <c r="K191" i="21" s="1"/>
  <c r="K193" i="21" s="1"/>
  <c r="K195" i="21" s="1"/>
  <c r="I165" i="21"/>
  <c r="H165" i="21"/>
  <c r="G165" i="21"/>
  <c r="F165" i="21"/>
  <c r="E165" i="21"/>
  <c r="M117" i="21"/>
  <c r="M119" i="21" s="1"/>
  <c r="L115" i="21"/>
  <c r="K115" i="21"/>
  <c r="I115" i="21"/>
  <c r="H115" i="21"/>
  <c r="G115" i="21"/>
  <c r="F115" i="21"/>
  <c r="E115" i="21"/>
  <c r="L69" i="21"/>
  <c r="K69" i="21" s="1"/>
  <c r="K67" i="21"/>
  <c r="J67" i="21"/>
  <c r="I67" i="21"/>
  <c r="H67" i="21"/>
  <c r="G67" i="21"/>
  <c r="F67" i="21"/>
  <c r="E67" i="21"/>
  <c r="F57" i="21"/>
  <c r="F59" i="21" s="1"/>
  <c r="F61" i="21" s="1"/>
  <c r="E217" i="21" l="1"/>
  <c r="G217" i="21"/>
  <c r="J217" i="21"/>
  <c r="H69" i="21"/>
  <c r="F167" i="21"/>
  <c r="F117" i="21"/>
  <c r="H167" i="21"/>
  <c r="F69" i="21"/>
  <c r="J69" i="21"/>
  <c r="H117" i="21"/>
  <c r="E45" i="21"/>
  <c r="E117" i="21"/>
  <c r="G117" i="21"/>
  <c r="K117" i="21"/>
  <c r="E167" i="21"/>
  <c r="G167" i="21"/>
  <c r="I167" i="21"/>
  <c r="F217" i="21"/>
  <c r="H217" i="21"/>
  <c r="L217" i="21"/>
  <c r="L71" i="21"/>
  <c r="M121" i="21"/>
  <c r="K119" i="21"/>
  <c r="H119" i="21"/>
  <c r="F119" i="21"/>
  <c r="L119" i="21"/>
  <c r="I119" i="21"/>
  <c r="G119" i="21"/>
  <c r="E119" i="21"/>
  <c r="L171" i="21"/>
  <c r="H169" i="21"/>
  <c r="F169" i="21"/>
  <c r="I169" i="21"/>
  <c r="G169" i="21"/>
  <c r="E169" i="21"/>
  <c r="E69" i="21"/>
  <c r="G69" i="21"/>
  <c r="I69" i="21"/>
  <c r="I117" i="21"/>
  <c r="L117" i="21"/>
  <c r="N219" i="21"/>
  <c r="E303" i="21"/>
  <c r="E305" i="21" s="1"/>
  <c r="E309" i="21" s="1"/>
  <c r="E301" i="21"/>
  <c r="I217" i="21"/>
  <c r="K217" i="21"/>
  <c r="M219" i="21" l="1"/>
  <c r="K219" i="21"/>
  <c r="I219" i="21"/>
  <c r="G219" i="21"/>
  <c r="E219" i="21"/>
  <c r="N221" i="21"/>
  <c r="L219" i="21"/>
  <c r="J219" i="21"/>
  <c r="H219" i="21"/>
  <c r="F219" i="21"/>
  <c r="K71" i="21"/>
  <c r="I71" i="21"/>
  <c r="G71" i="21"/>
  <c r="E71" i="21"/>
  <c r="L73" i="21"/>
  <c r="J71" i="21"/>
  <c r="H71" i="21"/>
  <c r="F71" i="21"/>
  <c r="I171" i="21"/>
  <c r="G171" i="21"/>
  <c r="E171" i="21"/>
  <c r="L173" i="21"/>
  <c r="H171" i="21"/>
  <c r="F171" i="21"/>
  <c r="M123" i="21"/>
  <c r="K121" i="21"/>
  <c r="H121" i="21"/>
  <c r="F121" i="21"/>
  <c r="L121" i="21"/>
  <c r="I121" i="21"/>
  <c r="G121" i="21"/>
  <c r="E121" i="21"/>
  <c r="M125" i="21" l="1"/>
  <c r="K123" i="21"/>
  <c r="H123" i="21"/>
  <c r="F123" i="21"/>
  <c r="L123" i="21"/>
  <c r="I123" i="21"/>
  <c r="G123" i="21"/>
  <c r="E123" i="21"/>
  <c r="M221" i="21"/>
  <c r="K221" i="21"/>
  <c r="I221" i="21"/>
  <c r="G221" i="21"/>
  <c r="E221" i="21"/>
  <c r="N223" i="21"/>
  <c r="L221" i="21"/>
  <c r="J221" i="21"/>
  <c r="H221" i="21"/>
  <c r="F221" i="21"/>
  <c r="H173" i="21"/>
  <c r="F173" i="21"/>
  <c r="L175" i="21"/>
  <c r="I173" i="21"/>
  <c r="G173" i="21"/>
  <c r="E173" i="21"/>
  <c r="K73" i="21"/>
  <c r="I73" i="21"/>
  <c r="G73" i="21"/>
  <c r="E73" i="21"/>
  <c r="L75" i="21"/>
  <c r="J73" i="21"/>
  <c r="H73" i="21"/>
  <c r="F73" i="21"/>
  <c r="I175" i="21" l="1"/>
  <c r="G175" i="21"/>
  <c r="E175" i="21"/>
  <c r="L177" i="21"/>
  <c r="J175" i="21"/>
  <c r="H175" i="21"/>
  <c r="F175" i="21"/>
  <c r="M223" i="21"/>
  <c r="K223" i="21"/>
  <c r="I223" i="21"/>
  <c r="G223" i="21"/>
  <c r="E223" i="21"/>
  <c r="N225" i="21"/>
  <c r="L223" i="21"/>
  <c r="J223" i="21"/>
  <c r="H223" i="21"/>
  <c r="F223" i="21"/>
  <c r="K75" i="21"/>
  <c r="I75" i="21"/>
  <c r="G75" i="21"/>
  <c r="E75" i="21"/>
  <c r="L77" i="21"/>
  <c r="J75" i="21"/>
  <c r="H75" i="21"/>
  <c r="F75" i="21"/>
  <c r="M127" i="21"/>
  <c r="K125" i="21"/>
  <c r="H125" i="21"/>
  <c r="F125" i="21"/>
  <c r="L125" i="21"/>
  <c r="I125" i="21"/>
  <c r="G125" i="21"/>
  <c r="E125" i="21"/>
  <c r="M129" i="21" l="1"/>
  <c r="K127" i="21"/>
  <c r="H127" i="21"/>
  <c r="F127" i="21"/>
  <c r="L127" i="21"/>
  <c r="I127" i="21"/>
  <c r="G127" i="21"/>
  <c r="E127" i="21"/>
  <c r="M225" i="21"/>
  <c r="K225" i="21"/>
  <c r="I225" i="21"/>
  <c r="G225" i="21"/>
  <c r="E225" i="21"/>
  <c r="N227" i="21"/>
  <c r="L225" i="21"/>
  <c r="J225" i="21"/>
  <c r="H225" i="21"/>
  <c r="F225" i="21"/>
  <c r="K77" i="21"/>
  <c r="I77" i="21"/>
  <c r="G77" i="21"/>
  <c r="E77" i="21"/>
  <c r="L79" i="21"/>
  <c r="J77" i="21"/>
  <c r="F77" i="21"/>
  <c r="H77" i="21"/>
  <c r="I177" i="21"/>
  <c r="G177" i="21"/>
  <c r="E177" i="21"/>
  <c r="L179" i="21"/>
  <c r="J177" i="21"/>
  <c r="H177" i="21"/>
  <c r="F177" i="21"/>
  <c r="K79" i="21" l="1"/>
  <c r="I79" i="21"/>
  <c r="G79" i="21"/>
  <c r="E79" i="21"/>
  <c r="L81" i="21"/>
  <c r="J79" i="21"/>
  <c r="H79" i="21"/>
  <c r="F79" i="21"/>
  <c r="M227" i="21"/>
  <c r="K227" i="21"/>
  <c r="I227" i="21"/>
  <c r="G227" i="21"/>
  <c r="E227" i="21"/>
  <c r="N229" i="21"/>
  <c r="L227" i="21"/>
  <c r="J227" i="21"/>
  <c r="H227" i="21"/>
  <c r="F227" i="21"/>
  <c r="I179" i="21"/>
  <c r="G179" i="21"/>
  <c r="E179" i="21"/>
  <c r="L181" i="21"/>
  <c r="J179" i="21"/>
  <c r="H179" i="21"/>
  <c r="F179" i="21"/>
  <c r="M131" i="21"/>
  <c r="K129" i="21"/>
  <c r="H129" i="21"/>
  <c r="F129" i="21"/>
  <c r="L129" i="21"/>
  <c r="I129" i="21"/>
  <c r="G129" i="21"/>
  <c r="E129" i="21"/>
  <c r="M133" i="21" l="1"/>
  <c r="K131" i="21"/>
  <c r="H131" i="21"/>
  <c r="F131" i="21"/>
  <c r="L131" i="21"/>
  <c r="I131" i="21"/>
  <c r="G131" i="21"/>
  <c r="E131" i="21"/>
  <c r="M229" i="21"/>
  <c r="K229" i="21"/>
  <c r="I229" i="21"/>
  <c r="G229" i="21"/>
  <c r="E229" i="21"/>
  <c r="N231" i="21"/>
  <c r="L229" i="21"/>
  <c r="J229" i="21"/>
  <c r="H229" i="21"/>
  <c r="F229" i="21"/>
  <c r="I181" i="21"/>
  <c r="G181" i="21"/>
  <c r="E181" i="21"/>
  <c r="L185" i="21"/>
  <c r="J181" i="21"/>
  <c r="H181" i="21"/>
  <c r="F181" i="21"/>
  <c r="K81" i="21"/>
  <c r="I81" i="21"/>
  <c r="G81" i="21"/>
  <c r="E81" i="21"/>
  <c r="L83" i="21"/>
  <c r="J81" i="21"/>
  <c r="H81" i="21"/>
  <c r="F81" i="21"/>
  <c r="K83" i="21" l="1"/>
  <c r="I83" i="21"/>
  <c r="G83" i="21"/>
  <c r="E83" i="21"/>
  <c r="L85" i="21"/>
  <c r="J83" i="21"/>
  <c r="H83" i="21"/>
  <c r="F83" i="21"/>
  <c r="M231" i="21"/>
  <c r="K231" i="21"/>
  <c r="I231" i="21"/>
  <c r="G231" i="21"/>
  <c r="E231" i="21"/>
  <c r="N233" i="21"/>
  <c r="L231" i="21"/>
  <c r="J231" i="21"/>
  <c r="H231" i="21"/>
  <c r="F231" i="21"/>
  <c r="L187" i="21"/>
  <c r="I185" i="21"/>
  <c r="G185" i="21"/>
  <c r="E185" i="21"/>
  <c r="J185" i="21"/>
  <c r="H185" i="21"/>
  <c r="F185" i="21"/>
  <c r="M135" i="21"/>
  <c r="K133" i="21"/>
  <c r="H133" i="21"/>
  <c r="F133" i="21"/>
  <c r="L133" i="21"/>
  <c r="I133" i="21"/>
  <c r="G133" i="21"/>
  <c r="E133" i="21"/>
  <c r="M137" i="21" l="1"/>
  <c r="K135" i="21"/>
  <c r="H135" i="21"/>
  <c r="F135" i="21"/>
  <c r="L135" i="21"/>
  <c r="I135" i="21"/>
  <c r="G135" i="21"/>
  <c r="E135" i="21"/>
  <c r="L189" i="21"/>
  <c r="J187" i="21"/>
  <c r="H187" i="21"/>
  <c r="I187" i="21"/>
  <c r="G187" i="21"/>
  <c r="E187" i="21"/>
  <c r="F187" i="21"/>
  <c r="N235" i="21"/>
  <c r="M233" i="21"/>
  <c r="K233" i="21"/>
  <c r="I233" i="21"/>
  <c r="G233" i="21"/>
  <c r="E233" i="21"/>
  <c r="L233" i="21"/>
  <c r="J233" i="21"/>
  <c r="H233" i="21"/>
  <c r="F233" i="21"/>
  <c r="K85" i="21"/>
  <c r="I85" i="21"/>
  <c r="G85" i="21"/>
  <c r="E85" i="21"/>
  <c r="L87" i="21"/>
  <c r="J85" i="21"/>
  <c r="H85" i="21"/>
  <c r="F85" i="21"/>
  <c r="K87" i="21" l="1"/>
  <c r="I87" i="21"/>
  <c r="G87" i="21"/>
  <c r="E87" i="21"/>
  <c r="L89" i="21"/>
  <c r="J87" i="21"/>
  <c r="H87" i="21"/>
  <c r="F87" i="21"/>
  <c r="N237" i="21"/>
  <c r="L235" i="21"/>
  <c r="J235" i="21"/>
  <c r="M235" i="21"/>
  <c r="K235" i="21"/>
  <c r="I235" i="21"/>
  <c r="G235" i="21"/>
  <c r="E235" i="21"/>
  <c r="H235" i="21"/>
  <c r="F235" i="21"/>
  <c r="L191" i="21"/>
  <c r="J189" i="21"/>
  <c r="H189" i="21"/>
  <c r="F189" i="21"/>
  <c r="I189" i="21"/>
  <c r="G189" i="21"/>
  <c r="E189" i="21"/>
  <c r="M139" i="21"/>
  <c r="K137" i="21"/>
  <c r="H137" i="21"/>
  <c r="F137" i="21"/>
  <c r="L137" i="21"/>
  <c r="I137" i="21"/>
  <c r="G137" i="21"/>
  <c r="E137" i="21"/>
  <c r="F419" i="5" l="1"/>
  <c r="E420" i="5"/>
  <c r="M141" i="21"/>
  <c r="K139" i="21"/>
  <c r="H139" i="21"/>
  <c r="F139" i="21"/>
  <c r="L139" i="21"/>
  <c r="I139" i="21"/>
  <c r="G139" i="21"/>
  <c r="E139" i="21"/>
  <c r="N239" i="21"/>
  <c r="L237" i="21"/>
  <c r="J237" i="21"/>
  <c r="H237" i="21"/>
  <c r="F237" i="21"/>
  <c r="M237" i="21"/>
  <c r="K237" i="21"/>
  <c r="I237" i="21"/>
  <c r="G237" i="21"/>
  <c r="E237" i="21"/>
  <c r="L193" i="21"/>
  <c r="J191" i="21"/>
  <c r="H191" i="21"/>
  <c r="F191" i="21"/>
  <c r="I191" i="21"/>
  <c r="G191" i="21"/>
  <c r="E191" i="21"/>
  <c r="K89" i="21"/>
  <c r="I89" i="21"/>
  <c r="G89" i="21"/>
  <c r="E89" i="21"/>
  <c r="L91" i="21"/>
  <c r="J89" i="21"/>
  <c r="H89" i="21"/>
  <c r="F89" i="21"/>
  <c r="E421" i="5" l="1"/>
  <c r="F421" i="5" s="1"/>
  <c r="F420" i="5"/>
  <c r="K91" i="21"/>
  <c r="I91" i="21"/>
  <c r="G91" i="21"/>
  <c r="E91" i="21"/>
  <c r="L93" i="21"/>
  <c r="J91" i="21"/>
  <c r="H91" i="21"/>
  <c r="F91" i="21"/>
  <c r="L195" i="21"/>
  <c r="J193" i="21"/>
  <c r="H193" i="21"/>
  <c r="F193" i="21"/>
  <c r="I193" i="21"/>
  <c r="G193" i="21"/>
  <c r="E193" i="21"/>
  <c r="N241" i="21"/>
  <c r="L239" i="21"/>
  <c r="J239" i="21"/>
  <c r="H239" i="21"/>
  <c r="F239" i="21"/>
  <c r="M239" i="21"/>
  <c r="K239" i="21"/>
  <c r="I239" i="21"/>
  <c r="G239" i="21"/>
  <c r="E239" i="21"/>
  <c r="M143" i="21"/>
  <c r="K141" i="21"/>
  <c r="H141" i="21"/>
  <c r="F141" i="21"/>
  <c r="L141" i="21"/>
  <c r="I141" i="21"/>
  <c r="G141" i="21"/>
  <c r="E141" i="21"/>
  <c r="E422" i="5" l="1"/>
  <c r="M145" i="21"/>
  <c r="K143" i="21"/>
  <c r="H143" i="21"/>
  <c r="F143" i="21"/>
  <c r="L143" i="21"/>
  <c r="I143" i="21"/>
  <c r="G143" i="21"/>
  <c r="E143" i="21"/>
  <c r="N243" i="21"/>
  <c r="L241" i="21"/>
  <c r="J241" i="21"/>
  <c r="H241" i="21"/>
  <c r="F241" i="21"/>
  <c r="M241" i="21"/>
  <c r="K241" i="21"/>
  <c r="I241" i="21"/>
  <c r="G241" i="21"/>
  <c r="E241" i="21"/>
  <c r="L197" i="21"/>
  <c r="J195" i="21"/>
  <c r="H195" i="21"/>
  <c r="F195" i="21"/>
  <c r="I195" i="21"/>
  <c r="G195" i="21"/>
  <c r="E195" i="21"/>
  <c r="K93" i="21"/>
  <c r="I93" i="21"/>
  <c r="G93" i="21"/>
  <c r="E93" i="21"/>
  <c r="L95" i="21"/>
  <c r="J93" i="21"/>
  <c r="H93" i="21"/>
  <c r="F93" i="21"/>
  <c r="F422" i="5" l="1"/>
  <c r="E423" i="5"/>
  <c r="K95" i="21"/>
  <c r="I95" i="21"/>
  <c r="G95" i="21"/>
  <c r="E95" i="21"/>
  <c r="L97" i="21"/>
  <c r="J95" i="21"/>
  <c r="H95" i="21"/>
  <c r="F95" i="21"/>
  <c r="N245" i="21"/>
  <c r="L243" i="21"/>
  <c r="J243" i="21"/>
  <c r="H243" i="21"/>
  <c r="F243" i="21"/>
  <c r="M243" i="21"/>
  <c r="K243" i="21"/>
  <c r="I243" i="21"/>
  <c r="G243" i="21"/>
  <c r="E243" i="21"/>
  <c r="L199" i="21"/>
  <c r="J197" i="21"/>
  <c r="H197" i="21"/>
  <c r="F197" i="21"/>
  <c r="K197" i="21"/>
  <c r="I197" i="21"/>
  <c r="G197" i="21"/>
  <c r="E197" i="21"/>
  <c r="K145" i="21"/>
  <c r="H145" i="21"/>
  <c r="F145" i="21"/>
  <c r="M149" i="21"/>
  <c r="L145" i="21"/>
  <c r="I145" i="21"/>
  <c r="G145" i="21"/>
  <c r="E145" i="21"/>
  <c r="F423" i="5" l="1"/>
  <c r="E424" i="5"/>
  <c r="E425" i="5" s="1"/>
  <c r="E427" i="5" s="1"/>
  <c r="L149" i="21"/>
  <c r="I149" i="21"/>
  <c r="F149" i="21"/>
  <c r="M151" i="21"/>
  <c r="K149" i="21"/>
  <c r="G149" i="21"/>
  <c r="E149" i="21"/>
  <c r="L201" i="21"/>
  <c r="J199" i="21"/>
  <c r="H199" i="21"/>
  <c r="F199" i="21"/>
  <c r="K199" i="21"/>
  <c r="I199" i="21"/>
  <c r="G199" i="21"/>
  <c r="E199" i="21"/>
  <c r="N247" i="21"/>
  <c r="L245" i="21"/>
  <c r="J245" i="21"/>
  <c r="H245" i="21"/>
  <c r="F245" i="21"/>
  <c r="M245" i="21"/>
  <c r="K245" i="21"/>
  <c r="I245" i="21"/>
  <c r="G245" i="21"/>
  <c r="E245" i="21"/>
  <c r="K97" i="21"/>
  <c r="I97" i="21"/>
  <c r="G97" i="21"/>
  <c r="E97" i="21"/>
  <c r="L99" i="21"/>
  <c r="J97" i="21"/>
  <c r="H97" i="21"/>
  <c r="F97" i="21"/>
  <c r="E7" i="5"/>
  <c r="E8" i="5" s="1"/>
  <c r="E9" i="5" s="1"/>
  <c r="F9" i="5" s="1"/>
  <c r="E429" i="5" l="1"/>
  <c r="F425" i="5"/>
  <c r="E10" i="5"/>
  <c r="E1105" i="5"/>
  <c r="F1105" i="5" s="1"/>
  <c r="L151" i="21"/>
  <c r="I151" i="21"/>
  <c r="G151" i="21"/>
  <c r="E151" i="21"/>
  <c r="M153" i="21"/>
  <c r="K151" i="21"/>
  <c r="H151" i="21"/>
  <c r="F151" i="21"/>
  <c r="K99" i="21"/>
  <c r="I99" i="21"/>
  <c r="G99" i="21"/>
  <c r="E99" i="21"/>
  <c r="L101" i="21"/>
  <c r="J99" i="21"/>
  <c r="H99" i="21"/>
  <c r="F99" i="21"/>
  <c r="N249" i="21"/>
  <c r="L247" i="21"/>
  <c r="J247" i="21"/>
  <c r="H247" i="21"/>
  <c r="F247" i="21"/>
  <c r="M247" i="21"/>
  <c r="K247" i="21"/>
  <c r="I247" i="21"/>
  <c r="G247" i="21"/>
  <c r="E247" i="21"/>
  <c r="L203" i="21"/>
  <c r="J201" i="21"/>
  <c r="H201" i="21"/>
  <c r="F201" i="21"/>
  <c r="K201" i="21"/>
  <c r="I201" i="21"/>
  <c r="G201" i="21"/>
  <c r="E201" i="21"/>
  <c r="F429" i="5" l="1"/>
  <c r="E430" i="5"/>
  <c r="F430" i="5" s="1"/>
  <c r="E11" i="5"/>
  <c r="F11" i="5" s="1"/>
  <c r="F10" i="5"/>
  <c r="E1106" i="5"/>
  <c r="H57" i="21"/>
  <c r="G55" i="21"/>
  <c r="E55" i="21"/>
  <c r="K101" i="21"/>
  <c r="I101" i="21"/>
  <c r="G101" i="21"/>
  <c r="E101" i="21"/>
  <c r="L103" i="21"/>
  <c r="J101" i="21"/>
  <c r="H101" i="21"/>
  <c r="F101" i="21"/>
  <c r="L153" i="21"/>
  <c r="I153" i="21"/>
  <c r="G153" i="21"/>
  <c r="E153" i="21"/>
  <c r="M155" i="21"/>
  <c r="K153" i="21"/>
  <c r="H153" i="21"/>
  <c r="F153" i="21"/>
  <c r="L205" i="21"/>
  <c r="J203" i="21"/>
  <c r="H203" i="21"/>
  <c r="F203" i="21"/>
  <c r="K203" i="21"/>
  <c r="I203" i="21"/>
  <c r="G203" i="21"/>
  <c r="E203" i="21"/>
  <c r="N251" i="21"/>
  <c r="L249" i="21"/>
  <c r="J249" i="21"/>
  <c r="H249" i="21"/>
  <c r="F249" i="21"/>
  <c r="M249" i="21"/>
  <c r="K249" i="21"/>
  <c r="I249" i="21"/>
  <c r="G249" i="21"/>
  <c r="E249" i="21"/>
  <c r="K21" i="21"/>
  <c r="H19" i="21"/>
  <c r="F19" i="21"/>
  <c r="I19" i="21"/>
  <c r="G19" i="21"/>
  <c r="E19" i="21"/>
  <c r="H45" i="21"/>
  <c r="F43" i="21"/>
  <c r="G43" i="21"/>
  <c r="I9" i="21"/>
  <c r="H7" i="21"/>
  <c r="F7" i="21"/>
  <c r="G7" i="21"/>
  <c r="E7" i="21"/>
  <c r="E431" i="5" l="1"/>
  <c r="E12" i="5"/>
  <c r="E13" i="5" s="1"/>
  <c r="E14" i="5" s="1"/>
  <c r="F14" i="5" s="1"/>
  <c r="F1106" i="5"/>
  <c r="E1107" i="5"/>
  <c r="G31" i="21"/>
  <c r="H33" i="21"/>
  <c r="F31" i="21"/>
  <c r="F45" i="21"/>
  <c r="H47" i="21"/>
  <c r="G45" i="21"/>
  <c r="K23" i="21"/>
  <c r="K25" i="21" s="1"/>
  <c r="H21" i="21"/>
  <c r="F21" i="21"/>
  <c r="I21" i="21"/>
  <c r="G21" i="21"/>
  <c r="E21" i="21"/>
  <c r="N253" i="21"/>
  <c r="L251" i="21"/>
  <c r="J251" i="21"/>
  <c r="H251" i="21"/>
  <c r="F251" i="21"/>
  <c r="M251" i="21"/>
  <c r="K251" i="21"/>
  <c r="I251" i="21"/>
  <c r="G251" i="21"/>
  <c r="E251" i="21"/>
  <c r="L207" i="21"/>
  <c r="L209" i="21" s="1"/>
  <c r="J205" i="21"/>
  <c r="H205" i="21"/>
  <c r="F205" i="21"/>
  <c r="K205" i="21"/>
  <c r="I205" i="21"/>
  <c r="G205" i="21"/>
  <c r="E205" i="21"/>
  <c r="L155" i="21"/>
  <c r="I155" i="21"/>
  <c r="G155" i="21"/>
  <c r="E155" i="21"/>
  <c r="M157" i="21"/>
  <c r="M159" i="21" s="1"/>
  <c r="K155" i="21"/>
  <c r="H155" i="21"/>
  <c r="F155" i="21"/>
  <c r="K103" i="21"/>
  <c r="I103" i="21"/>
  <c r="G103" i="21"/>
  <c r="E103" i="21"/>
  <c r="L105" i="21"/>
  <c r="J103" i="21"/>
  <c r="H103" i="21"/>
  <c r="F103" i="21"/>
  <c r="G9" i="21"/>
  <c r="E9" i="21"/>
  <c r="I11" i="21"/>
  <c r="I13" i="21" s="1"/>
  <c r="H9" i="21"/>
  <c r="F9" i="21"/>
  <c r="H59" i="21"/>
  <c r="H61" i="21" s="1"/>
  <c r="G57" i="21"/>
  <c r="E57" i="21"/>
  <c r="I25" i="21" l="1"/>
  <c r="H25" i="21"/>
  <c r="G25" i="21"/>
  <c r="F25" i="21"/>
  <c r="E25" i="21"/>
  <c r="E47" i="21"/>
  <c r="H49" i="21"/>
  <c r="F431" i="5"/>
  <c r="E433" i="5"/>
  <c r="E15" i="5"/>
  <c r="E16" i="5" s="1"/>
  <c r="E17" i="5" s="1"/>
  <c r="E18" i="5" s="1"/>
  <c r="E1108" i="5"/>
  <c r="F1108" i="5" s="1"/>
  <c r="F1107" i="5"/>
  <c r="K209" i="21"/>
  <c r="F209" i="21"/>
  <c r="J209" i="21"/>
  <c r="G209" i="21"/>
  <c r="H209" i="21"/>
  <c r="E209" i="21"/>
  <c r="I209" i="21"/>
  <c r="K159" i="21"/>
  <c r="H159" i="21"/>
  <c r="F159" i="21"/>
  <c r="L159" i="21"/>
  <c r="I159" i="21"/>
  <c r="G159" i="21"/>
  <c r="E159" i="21"/>
  <c r="G61" i="21"/>
  <c r="E61" i="21"/>
  <c r="H13" i="21"/>
  <c r="E13" i="21"/>
  <c r="F13" i="21"/>
  <c r="G13" i="21"/>
  <c r="G59" i="21"/>
  <c r="E59" i="21"/>
  <c r="G33" i="21"/>
  <c r="H35" i="21"/>
  <c r="F33" i="21"/>
  <c r="H11" i="21"/>
  <c r="F11" i="21"/>
  <c r="G11" i="21"/>
  <c r="E11" i="21"/>
  <c r="K105" i="21"/>
  <c r="I105" i="21"/>
  <c r="G105" i="21"/>
  <c r="E105" i="21"/>
  <c r="L107" i="21"/>
  <c r="L109" i="21" s="1"/>
  <c r="J105" i="21"/>
  <c r="H105" i="21"/>
  <c r="F105" i="21"/>
  <c r="L157" i="21"/>
  <c r="I157" i="21"/>
  <c r="G157" i="21"/>
  <c r="E157" i="21"/>
  <c r="K157" i="21"/>
  <c r="H157" i="21"/>
  <c r="F157" i="21"/>
  <c r="J207" i="21"/>
  <c r="H207" i="21"/>
  <c r="F207" i="21"/>
  <c r="K207" i="21"/>
  <c r="I207" i="21"/>
  <c r="G207" i="21"/>
  <c r="E207" i="21"/>
  <c r="N255" i="21"/>
  <c r="N257" i="21" s="1"/>
  <c r="L253" i="21"/>
  <c r="J253" i="21"/>
  <c r="H253" i="21"/>
  <c r="F253" i="21"/>
  <c r="M253" i="21"/>
  <c r="K253" i="21"/>
  <c r="I253" i="21"/>
  <c r="G253" i="21"/>
  <c r="E253" i="21"/>
  <c r="H23" i="21"/>
  <c r="F23" i="21"/>
  <c r="I23" i="21"/>
  <c r="G23" i="21"/>
  <c r="E23" i="21"/>
  <c r="G47" i="21"/>
  <c r="F47" i="21"/>
  <c r="K109" i="21" l="1"/>
  <c r="F109" i="21"/>
  <c r="J109" i="21"/>
  <c r="G109" i="21"/>
  <c r="H109" i="21"/>
  <c r="E109" i="21"/>
  <c r="I109" i="21"/>
  <c r="E35" i="21"/>
  <c r="H37" i="21"/>
  <c r="G49" i="21"/>
  <c r="F49" i="21"/>
  <c r="E49" i="21"/>
  <c r="E19" i="5"/>
  <c r="F18" i="5"/>
  <c r="E434" i="5"/>
  <c r="F434" i="5" s="1"/>
  <c r="F433" i="5"/>
  <c r="E1109" i="5"/>
  <c r="M257" i="21"/>
  <c r="F257" i="21"/>
  <c r="J257" i="21"/>
  <c r="E257" i="21"/>
  <c r="I257" i="21"/>
  <c r="H257" i="21"/>
  <c r="L257" i="21"/>
  <c r="G257" i="21"/>
  <c r="K257" i="21"/>
  <c r="L255" i="21"/>
  <c r="J255" i="21"/>
  <c r="H255" i="21"/>
  <c r="F255" i="21"/>
  <c r="M255" i="21"/>
  <c r="K255" i="21"/>
  <c r="I255" i="21"/>
  <c r="G255" i="21"/>
  <c r="E255" i="21"/>
  <c r="K107" i="21"/>
  <c r="I107" i="21"/>
  <c r="G107" i="21"/>
  <c r="E107" i="21"/>
  <c r="J107" i="21"/>
  <c r="H107" i="21"/>
  <c r="F107" i="21"/>
  <c r="G35" i="21"/>
  <c r="F35" i="21"/>
  <c r="G37" i="21" l="1"/>
  <c r="F37" i="21"/>
  <c r="E37" i="21"/>
  <c r="E20" i="5"/>
  <c r="F19" i="5"/>
  <c r="E435" i="5"/>
  <c r="E1110" i="5"/>
  <c r="F1109" i="5"/>
  <c r="E311" i="5"/>
  <c r="E21" i="5" l="1"/>
  <c r="F20" i="5"/>
  <c r="F435" i="5"/>
  <c r="E437" i="5"/>
  <c r="E438" i="5" s="1"/>
  <c r="E1111" i="5"/>
  <c r="E1112" i="5" s="1"/>
  <c r="F1112" i="5" s="1"/>
  <c r="F311" i="5"/>
  <c r="E312" i="5"/>
  <c r="E313" i="5" s="1"/>
  <c r="F313" i="5" s="1"/>
  <c r="E439" i="5" l="1"/>
  <c r="E441" i="5" s="1"/>
  <c r="F438" i="5"/>
  <c r="E22" i="5"/>
  <c r="F22" i="5" s="1"/>
  <c r="F21" i="5"/>
  <c r="F436" i="5"/>
  <c r="F437" i="5"/>
  <c r="E1113" i="5"/>
  <c r="E1114" i="5" s="1"/>
  <c r="E1115" i="5" s="1"/>
  <c r="E314" i="5"/>
  <c r="F314" i="5" s="1"/>
  <c r="F992" i="5"/>
  <c r="E993" i="5"/>
  <c r="E994" i="5" s="1"/>
  <c r="E442" i="5" l="1"/>
  <c r="F441" i="5"/>
  <c r="F439" i="5"/>
  <c r="E23" i="5"/>
  <c r="E24" i="5" s="1"/>
  <c r="E25" i="5" s="1"/>
  <c r="F25" i="5" s="1"/>
  <c r="E1116" i="5"/>
  <c r="F1115" i="5"/>
  <c r="E315" i="5"/>
  <c r="F315" i="5" s="1"/>
  <c r="E995" i="5"/>
  <c r="F994" i="5"/>
  <c r="F442" i="5" l="1"/>
  <c r="E444" i="5"/>
  <c r="F444" i="5" s="1"/>
  <c r="E26" i="5"/>
  <c r="F26" i="5" s="1"/>
  <c r="E1117" i="5"/>
  <c r="E1118" i="5" s="1"/>
  <c r="F1116" i="5"/>
  <c r="E316" i="5"/>
  <c r="E317" i="5" s="1"/>
  <c r="E996" i="5"/>
  <c r="F995" i="5"/>
  <c r="F656" i="5"/>
  <c r="E27" i="5" l="1"/>
  <c r="F27" i="5" s="1"/>
  <c r="E445" i="5"/>
  <c r="E1119" i="5"/>
  <c r="F1118" i="5"/>
  <c r="F317" i="5"/>
  <c r="E318" i="5"/>
  <c r="E319" i="5" s="1"/>
  <c r="E320" i="5" s="1"/>
  <c r="F320" i="5" s="1"/>
  <c r="E997" i="5"/>
  <c r="F996" i="5"/>
  <c r="E657" i="5"/>
  <c r="E658" i="5" s="1"/>
  <c r="F658" i="5" s="1"/>
  <c r="E28" i="5" l="1"/>
  <c r="E29" i="5" s="1"/>
  <c r="F29" i="5" s="1"/>
  <c r="E446" i="5"/>
  <c r="F446" i="5" s="1"/>
  <c r="F445" i="5"/>
  <c r="E1120" i="5"/>
  <c r="F1119" i="5"/>
  <c r="E321" i="5"/>
  <c r="E998" i="5"/>
  <c r="F997" i="5"/>
  <c r="E659" i="5"/>
  <c r="E30" i="5" l="1"/>
  <c r="E447" i="5"/>
  <c r="E1121" i="5"/>
  <c r="F1120" i="5"/>
  <c r="F321" i="5"/>
  <c r="E322" i="5"/>
  <c r="F322" i="5" s="1"/>
  <c r="E999" i="5"/>
  <c r="E1000" i="5" s="1"/>
  <c r="E1001" i="5" s="1"/>
  <c r="E1002" i="5" s="1"/>
  <c r="E1003" i="5" s="1"/>
  <c r="E1004" i="5" s="1"/>
  <c r="F998" i="5"/>
  <c r="F659" i="5"/>
  <c r="E660" i="5"/>
  <c r="F660" i="5" s="1"/>
  <c r="E771" i="5"/>
  <c r="F771" i="5" s="1"/>
  <c r="F201" i="5"/>
  <c r="E31" i="5" l="1"/>
  <c r="E32" i="5" s="1"/>
  <c r="E448" i="5"/>
  <c r="F447" i="5"/>
  <c r="E1122" i="5"/>
  <c r="F1122" i="5" s="1"/>
  <c r="F1121" i="5"/>
  <c r="E323" i="5"/>
  <c r="F323" i="5" s="1"/>
  <c r="E1005" i="5"/>
  <c r="F1005" i="5" s="1"/>
  <c r="F1004" i="5"/>
  <c r="E661" i="5"/>
  <c r="E772" i="5"/>
  <c r="F772" i="5" s="1"/>
  <c r="E202" i="5"/>
  <c r="F202" i="5" s="1"/>
  <c r="E33" i="5" l="1"/>
  <c r="F32" i="5"/>
  <c r="F448" i="5"/>
  <c r="E449" i="5"/>
  <c r="F449" i="5" s="1"/>
  <c r="E1123" i="5"/>
  <c r="E1006" i="5"/>
  <c r="E324" i="5"/>
  <c r="E325" i="5" s="1"/>
  <c r="E662" i="5"/>
  <c r="F662" i="5" s="1"/>
  <c r="F661" i="5"/>
  <c r="E773" i="5"/>
  <c r="E203" i="5"/>
  <c r="E204" i="5" s="1"/>
  <c r="F204" i="5" s="1"/>
  <c r="F33" i="5" l="1"/>
  <c r="E34" i="5"/>
  <c r="F34" i="5" s="1"/>
  <c r="E450" i="5"/>
  <c r="E1124" i="5"/>
  <c r="F1124" i="5" s="1"/>
  <c r="F1123" i="5"/>
  <c r="E326" i="5"/>
  <c r="F325" i="5"/>
  <c r="E1007" i="5"/>
  <c r="F1006" i="5"/>
  <c r="E663" i="5"/>
  <c r="E665" i="5" s="1"/>
  <c r="E666" i="5" s="1"/>
  <c r="E667" i="5" s="1"/>
  <c r="E668" i="5" s="1"/>
  <c r="E669" i="5" s="1"/>
  <c r="E670" i="5" s="1"/>
  <c r="E774" i="5"/>
  <c r="E775" i="5" s="1"/>
  <c r="F775" i="5" s="1"/>
  <c r="F773" i="5"/>
  <c r="E205" i="5"/>
  <c r="E206" i="5" s="1"/>
  <c r="E207" i="5" s="1"/>
  <c r="F207" i="5" s="1"/>
  <c r="F881" i="5"/>
  <c r="E882" i="5"/>
  <c r="F882" i="5" s="1"/>
  <c r="E35" i="5" l="1"/>
  <c r="F35" i="5" s="1"/>
  <c r="E451" i="5"/>
  <c r="F450" i="5"/>
  <c r="E1125" i="5"/>
  <c r="F1125" i="5" s="1"/>
  <c r="E327" i="5"/>
  <c r="E1008" i="5"/>
  <c r="F1008" i="5" s="1"/>
  <c r="F1007" i="5"/>
  <c r="E671" i="5"/>
  <c r="E672" i="5" s="1"/>
  <c r="F670" i="5"/>
  <c r="E776" i="5"/>
  <c r="E777" i="5" s="1"/>
  <c r="F206" i="5"/>
  <c r="E883" i="5"/>
  <c r="F546" i="5"/>
  <c r="E36" i="5" l="1"/>
  <c r="F451" i="5"/>
  <c r="E452" i="5"/>
  <c r="F452" i="5" s="1"/>
  <c r="E1126" i="5"/>
  <c r="F327" i="5"/>
  <c r="E328" i="5"/>
  <c r="F328" i="5" s="1"/>
  <c r="E673" i="5"/>
  <c r="F673" i="5" s="1"/>
  <c r="F672" i="5"/>
  <c r="E1009" i="5"/>
  <c r="F1009" i="5" s="1"/>
  <c r="E778" i="5"/>
  <c r="F777" i="5"/>
  <c r="E208" i="5"/>
  <c r="E209" i="5" s="1"/>
  <c r="F209" i="5" s="1"/>
  <c r="E884" i="5"/>
  <c r="F883" i="5"/>
  <c r="E547" i="5"/>
  <c r="F547" i="5" s="1"/>
  <c r="F36" i="5" l="1"/>
  <c r="E37" i="5"/>
  <c r="F37" i="5" s="1"/>
  <c r="E453" i="5"/>
  <c r="E1127" i="5"/>
  <c r="F1127" i="5" s="1"/>
  <c r="F1126" i="5"/>
  <c r="E674" i="5"/>
  <c r="F674" i="5" s="1"/>
  <c r="E329" i="5"/>
  <c r="E1010" i="5"/>
  <c r="E779" i="5"/>
  <c r="E780" i="5" s="1"/>
  <c r="F780" i="5" s="1"/>
  <c r="F778" i="5"/>
  <c r="E210" i="5"/>
  <c r="F210" i="5" s="1"/>
  <c r="E885" i="5"/>
  <c r="F885" i="5" s="1"/>
  <c r="F884" i="5"/>
  <c r="E548" i="5"/>
  <c r="F548" i="5" s="1"/>
  <c r="E38" i="5" l="1"/>
  <c r="F38" i="5" s="1"/>
  <c r="F453" i="5"/>
  <c r="E454" i="5"/>
  <c r="E456" i="5" s="1"/>
  <c r="F456" i="5" s="1"/>
  <c r="E675" i="5"/>
  <c r="E677" i="5" s="1"/>
  <c r="E1128" i="5"/>
  <c r="F1128" i="5" s="1"/>
  <c r="E330" i="5"/>
  <c r="F330" i="5" s="1"/>
  <c r="F329" i="5"/>
  <c r="F1010" i="5"/>
  <c r="E1011" i="5"/>
  <c r="F1011" i="5" s="1"/>
  <c r="E781" i="5"/>
  <c r="F781" i="5" s="1"/>
  <c r="E211" i="5"/>
  <c r="E886" i="5"/>
  <c r="F886" i="5" s="1"/>
  <c r="E549" i="5"/>
  <c r="F549" i="5" s="1"/>
  <c r="E39" i="5" l="1"/>
  <c r="E457" i="5"/>
  <c r="F675" i="5"/>
  <c r="E1129" i="5"/>
  <c r="F1129" i="5" s="1"/>
  <c r="F677" i="5"/>
  <c r="E678" i="5"/>
  <c r="E331" i="5"/>
  <c r="F331" i="5" s="1"/>
  <c r="E1012" i="5"/>
  <c r="F1012" i="5" s="1"/>
  <c r="E782" i="5"/>
  <c r="F211" i="5"/>
  <c r="E212" i="5"/>
  <c r="E887" i="5"/>
  <c r="F887" i="5" s="1"/>
  <c r="E550" i="5"/>
  <c r="F550" i="5" s="1"/>
  <c r="E40" i="5" l="1"/>
  <c r="F40" i="5" s="1"/>
  <c r="F39" i="5"/>
  <c r="E458" i="5"/>
  <c r="E459" i="5" s="1"/>
  <c r="E461" i="5" s="1"/>
  <c r="F461" i="5" s="1"/>
  <c r="F457" i="5"/>
  <c r="E1130" i="5"/>
  <c r="E1131" i="5" s="1"/>
  <c r="E332" i="5"/>
  <c r="F332" i="5" s="1"/>
  <c r="E679" i="5"/>
  <c r="E680" i="5" s="1"/>
  <c r="F678" i="5"/>
  <c r="E1013" i="5"/>
  <c r="E1014" i="5" s="1"/>
  <c r="E784" i="5"/>
  <c r="F784" i="5" s="1"/>
  <c r="F782" i="5"/>
  <c r="F212" i="5"/>
  <c r="E213" i="5"/>
  <c r="F213" i="5" s="1"/>
  <c r="E888" i="5"/>
  <c r="F888" i="5" s="1"/>
  <c r="E551" i="5"/>
  <c r="F551" i="5" s="1"/>
  <c r="E41" i="5" l="1"/>
  <c r="F41" i="5" s="1"/>
  <c r="E462" i="5"/>
  <c r="F462" i="5" s="1"/>
  <c r="E1132" i="5"/>
  <c r="F1131" i="5"/>
  <c r="E681" i="5"/>
  <c r="F680" i="5"/>
  <c r="E333" i="5"/>
  <c r="F333" i="5" s="1"/>
  <c r="E1015" i="5"/>
  <c r="F1015" i="5" s="1"/>
  <c r="F1014" i="5"/>
  <c r="E786" i="5"/>
  <c r="E787" i="5" s="1"/>
  <c r="F787" i="5" s="1"/>
  <c r="E214" i="5"/>
  <c r="F214" i="5" s="1"/>
  <c r="E889" i="5"/>
  <c r="E890" i="5" s="1"/>
  <c r="E891" i="5" s="1"/>
  <c r="E552" i="5"/>
  <c r="E553" i="5" s="1"/>
  <c r="E554" i="5" s="1"/>
  <c r="E555" i="5" s="1"/>
  <c r="E42" i="5" l="1"/>
  <c r="F42" i="5" s="1"/>
  <c r="E463" i="5"/>
  <c r="F463" i="5" s="1"/>
  <c r="E1133" i="5"/>
  <c r="E1134" i="5" s="1"/>
  <c r="F1134" i="5" s="1"/>
  <c r="F1132" i="5"/>
  <c r="E682" i="5"/>
  <c r="E683" i="5" s="1"/>
  <c r="F681" i="5"/>
  <c r="E334" i="5"/>
  <c r="F334" i="5" s="1"/>
  <c r="E1016" i="5"/>
  <c r="F1016" i="5" s="1"/>
  <c r="E789" i="5"/>
  <c r="E215" i="5"/>
  <c r="F215" i="5" s="1"/>
  <c r="E892" i="5"/>
  <c r="F892" i="5" s="1"/>
  <c r="F891" i="5"/>
  <c r="E556" i="5"/>
  <c r="E557" i="5" s="1"/>
  <c r="F555" i="5"/>
  <c r="E464" i="5" l="1"/>
  <c r="F464" i="5" s="1"/>
  <c r="E43" i="5"/>
  <c r="F43" i="5" s="1"/>
  <c r="E1135" i="5"/>
  <c r="F683" i="5"/>
  <c r="E684" i="5"/>
  <c r="E335" i="5"/>
  <c r="F335" i="5" s="1"/>
  <c r="E1017" i="5"/>
  <c r="F1017" i="5" s="1"/>
  <c r="F789" i="5"/>
  <c r="E790" i="5"/>
  <c r="E791" i="5" s="1"/>
  <c r="F791" i="5" s="1"/>
  <c r="E216" i="5"/>
  <c r="F216" i="5" s="1"/>
  <c r="E558" i="5"/>
  <c r="F557" i="5"/>
  <c r="E893" i="5"/>
  <c r="E894" i="5" s="1"/>
  <c r="F894" i="5" s="1"/>
  <c r="E465" i="5" l="1"/>
  <c r="E44" i="5"/>
  <c r="F44" i="5" s="1"/>
  <c r="E1136" i="5"/>
  <c r="F1135" i="5"/>
  <c r="E685" i="5"/>
  <c r="E686" i="5" s="1"/>
  <c r="F686" i="5" s="1"/>
  <c r="F684" i="5"/>
  <c r="E336" i="5"/>
  <c r="F336" i="5" s="1"/>
  <c r="E1018" i="5"/>
  <c r="E792" i="5"/>
  <c r="E793" i="5" s="1"/>
  <c r="F793" i="5" s="1"/>
  <c r="E217" i="5"/>
  <c r="F217" i="5" s="1"/>
  <c r="E559" i="5"/>
  <c r="F559" i="5" s="1"/>
  <c r="F558" i="5"/>
  <c r="E895" i="5"/>
  <c r="F895" i="5" s="1"/>
  <c r="F465" i="5" l="1"/>
  <c r="E466" i="5"/>
  <c r="F466" i="5" s="1"/>
  <c r="E46" i="5"/>
  <c r="F46" i="5" s="1"/>
  <c r="E1137" i="5"/>
  <c r="F1137" i="5" s="1"/>
  <c r="F1136" i="5"/>
  <c r="E687" i="5"/>
  <c r="E337" i="5"/>
  <c r="F337" i="5" s="1"/>
  <c r="F1018" i="5"/>
  <c r="E1019" i="5"/>
  <c r="F1019" i="5" s="1"/>
  <c r="E794" i="5"/>
  <c r="F794" i="5" s="1"/>
  <c r="E218" i="5"/>
  <c r="E219" i="5" s="1"/>
  <c r="E220" i="5" s="1"/>
  <c r="F220" i="5" s="1"/>
  <c r="E896" i="5"/>
  <c r="E897" i="5" s="1"/>
  <c r="E560" i="5"/>
  <c r="E467" i="5" l="1"/>
  <c r="E47" i="5"/>
  <c r="E48" i="5" s="1"/>
  <c r="F48" i="5" s="1"/>
  <c r="E1138" i="5"/>
  <c r="F1138" i="5" s="1"/>
  <c r="E688" i="5"/>
  <c r="F688" i="5" s="1"/>
  <c r="F687" i="5"/>
  <c r="E338" i="5"/>
  <c r="E1020" i="5"/>
  <c r="E1021" i="5" s="1"/>
  <c r="F1021" i="5" s="1"/>
  <c r="E795" i="5"/>
  <c r="F795" i="5" s="1"/>
  <c r="E221" i="5"/>
  <c r="E222" i="5" s="1"/>
  <c r="E223" i="5" s="1"/>
  <c r="F223" i="5" s="1"/>
  <c r="E898" i="5"/>
  <c r="F897" i="5"/>
  <c r="E561" i="5"/>
  <c r="F561" i="5" s="1"/>
  <c r="F560" i="5"/>
  <c r="E49" i="5" l="1"/>
  <c r="F49" i="5" s="1"/>
  <c r="E469" i="5"/>
  <c r="E1139" i="5"/>
  <c r="E689" i="5"/>
  <c r="F689" i="5" s="1"/>
  <c r="E1022" i="5"/>
  <c r="F1022" i="5" s="1"/>
  <c r="E339" i="5"/>
  <c r="F339" i="5" s="1"/>
  <c r="F338" i="5"/>
  <c r="E796" i="5"/>
  <c r="F796" i="5" s="1"/>
  <c r="E224" i="5"/>
  <c r="F224" i="5" s="1"/>
  <c r="E899" i="5"/>
  <c r="F899" i="5" s="1"/>
  <c r="F898" i="5"/>
  <c r="E562" i="5"/>
  <c r="E50" i="5" l="1"/>
  <c r="F50" i="5" s="1"/>
  <c r="F469" i="5"/>
  <c r="E470" i="5"/>
  <c r="E472" i="5" s="1"/>
  <c r="E473" i="5" s="1"/>
  <c r="F1139" i="5"/>
  <c r="E1140" i="5"/>
  <c r="E690" i="5"/>
  <c r="F690" i="5" s="1"/>
  <c r="E1023" i="5"/>
  <c r="F1023" i="5" s="1"/>
  <c r="E340" i="5"/>
  <c r="F340" i="5" s="1"/>
  <c r="E797" i="5"/>
  <c r="F797" i="5" s="1"/>
  <c r="E225" i="5"/>
  <c r="E900" i="5"/>
  <c r="E901" i="5" s="1"/>
  <c r="F901" i="5" s="1"/>
  <c r="E563" i="5"/>
  <c r="E564" i="5" s="1"/>
  <c r="F564" i="5" s="1"/>
  <c r="F562" i="5"/>
  <c r="F473" i="5" l="1"/>
  <c r="E475" i="5"/>
  <c r="F472" i="5"/>
  <c r="E51" i="5"/>
  <c r="F51" i="5" s="1"/>
  <c r="F470" i="5"/>
  <c r="E1141" i="5"/>
  <c r="F1140" i="5"/>
  <c r="E691" i="5"/>
  <c r="F691" i="5" s="1"/>
  <c r="E1024" i="5"/>
  <c r="F1024" i="5" s="1"/>
  <c r="E341" i="5"/>
  <c r="F341" i="5" s="1"/>
  <c r="E798" i="5"/>
  <c r="F798" i="5" s="1"/>
  <c r="E226" i="5"/>
  <c r="F226" i="5" s="1"/>
  <c r="F225" i="5"/>
  <c r="E902" i="5"/>
  <c r="F902" i="5" s="1"/>
  <c r="E565" i="5"/>
  <c r="F565" i="5" s="1"/>
  <c r="E476" i="5" l="1"/>
  <c r="F476" i="5" s="1"/>
  <c r="F475" i="5"/>
  <c r="E52" i="5"/>
  <c r="F52" i="5" s="1"/>
  <c r="E1142" i="5"/>
  <c r="F1141" i="5"/>
  <c r="E692" i="5"/>
  <c r="F692" i="5" s="1"/>
  <c r="E1026" i="5"/>
  <c r="E1027" i="5" s="1"/>
  <c r="E342" i="5"/>
  <c r="F342" i="5" s="1"/>
  <c r="E799" i="5"/>
  <c r="F799" i="5" s="1"/>
  <c r="E227" i="5"/>
  <c r="F227" i="5" s="1"/>
  <c r="E903" i="5"/>
  <c r="F903" i="5" s="1"/>
  <c r="E566" i="5"/>
  <c r="F566" i="5" s="1"/>
  <c r="E477" i="5" l="1"/>
  <c r="E479" i="5" s="1"/>
  <c r="F479" i="5" s="1"/>
  <c r="E53" i="5"/>
  <c r="F53" i="5" s="1"/>
  <c r="E1143" i="5"/>
  <c r="F1142" i="5"/>
  <c r="E693" i="5"/>
  <c r="F1027" i="5"/>
  <c r="E1028" i="5"/>
  <c r="E343" i="5"/>
  <c r="E344" i="5" s="1"/>
  <c r="F344" i="5" s="1"/>
  <c r="E800" i="5"/>
  <c r="F800" i="5" s="1"/>
  <c r="E228" i="5"/>
  <c r="F228" i="5" s="1"/>
  <c r="E904" i="5"/>
  <c r="F904" i="5" s="1"/>
  <c r="E567" i="5"/>
  <c r="F567" i="5" s="1"/>
  <c r="E480" i="5" l="1"/>
  <c r="F480" i="5" s="1"/>
  <c r="E54" i="5"/>
  <c r="E1144" i="5"/>
  <c r="E1145" i="5" s="1"/>
  <c r="F1145" i="5" s="1"/>
  <c r="F1143" i="5"/>
  <c r="E1029" i="5"/>
  <c r="E1030" i="5" s="1"/>
  <c r="F1030" i="5" s="1"/>
  <c r="F1028" i="5"/>
  <c r="F693" i="5"/>
  <c r="E694" i="5"/>
  <c r="E695" i="5" s="1"/>
  <c r="E345" i="5"/>
  <c r="E346" i="5" s="1"/>
  <c r="F346" i="5" s="1"/>
  <c r="E801" i="5"/>
  <c r="F801" i="5" s="1"/>
  <c r="E229" i="5"/>
  <c r="F229" i="5" s="1"/>
  <c r="E905" i="5"/>
  <c r="F905" i="5" s="1"/>
  <c r="E568" i="5"/>
  <c r="F568" i="5" s="1"/>
  <c r="E482" i="5" l="1"/>
  <c r="F482" i="5" s="1"/>
  <c r="E1146" i="5"/>
  <c r="F1146" i="5" s="1"/>
  <c r="F695" i="5"/>
  <c r="E696" i="5"/>
  <c r="E697" i="5" s="1"/>
  <c r="F697" i="5" s="1"/>
  <c r="E1031" i="5"/>
  <c r="F1031" i="5" s="1"/>
  <c r="E347" i="5"/>
  <c r="E348" i="5" s="1"/>
  <c r="F348" i="5" s="1"/>
  <c r="E802" i="5"/>
  <c r="F802" i="5" s="1"/>
  <c r="E230" i="5"/>
  <c r="F230" i="5" s="1"/>
  <c r="E906" i="5"/>
  <c r="F906" i="5" s="1"/>
  <c r="E569" i="5"/>
  <c r="F569" i="5" s="1"/>
  <c r="E483" i="5" l="1"/>
  <c r="F483" i="5" s="1"/>
  <c r="E1147" i="5"/>
  <c r="E698" i="5"/>
  <c r="F698" i="5" s="1"/>
  <c r="E349" i="5"/>
  <c r="F349" i="5" s="1"/>
  <c r="E1032" i="5"/>
  <c r="F1032" i="5" s="1"/>
  <c r="E803" i="5"/>
  <c r="F803" i="5" s="1"/>
  <c r="E231" i="5"/>
  <c r="F231" i="5" s="1"/>
  <c r="E907" i="5"/>
  <c r="F907" i="5" s="1"/>
  <c r="E570" i="5"/>
  <c r="F570" i="5" s="1"/>
  <c r="E484" i="5" l="1"/>
  <c r="F484" i="5" s="1"/>
  <c r="E1148" i="5"/>
  <c r="F1148" i="5" s="1"/>
  <c r="F1147" i="5"/>
  <c r="E699" i="5"/>
  <c r="E700" i="5" s="1"/>
  <c r="F700" i="5" s="1"/>
  <c r="E350" i="5"/>
  <c r="F350" i="5" s="1"/>
  <c r="E1033" i="5"/>
  <c r="E804" i="5"/>
  <c r="E805" i="5" s="1"/>
  <c r="F805" i="5" s="1"/>
  <c r="E232" i="5"/>
  <c r="F232" i="5" s="1"/>
  <c r="E908" i="5"/>
  <c r="E909" i="5" s="1"/>
  <c r="F909" i="5" s="1"/>
  <c r="E571" i="5"/>
  <c r="E485" i="5" l="1"/>
  <c r="F485" i="5" s="1"/>
  <c r="E1149" i="5"/>
  <c r="E351" i="5"/>
  <c r="E1034" i="5"/>
  <c r="F1034" i="5" s="1"/>
  <c r="F1033" i="5"/>
  <c r="E806" i="5"/>
  <c r="F806" i="5" s="1"/>
  <c r="E233" i="5"/>
  <c r="F233" i="5" s="1"/>
  <c r="E910" i="5"/>
  <c r="E911" i="5" s="1"/>
  <c r="F911" i="5" s="1"/>
  <c r="E572" i="5"/>
  <c r="F572" i="5" s="1"/>
  <c r="F571" i="5"/>
  <c r="E486" i="5" l="1"/>
  <c r="F486" i="5" s="1"/>
  <c r="E702" i="5"/>
  <c r="F702" i="5" s="1"/>
  <c r="F351" i="5"/>
  <c r="E352" i="5"/>
  <c r="F352" i="5" s="1"/>
  <c r="E1035" i="5"/>
  <c r="E1036" i="5" s="1"/>
  <c r="E807" i="5"/>
  <c r="E808" i="5" s="1"/>
  <c r="E234" i="5"/>
  <c r="F234" i="5" s="1"/>
  <c r="E912" i="5"/>
  <c r="F912" i="5" s="1"/>
  <c r="E573" i="5"/>
  <c r="F573" i="5" s="1"/>
  <c r="E487" i="5" l="1"/>
  <c r="F487" i="5" s="1"/>
  <c r="E703" i="5"/>
  <c r="F703" i="5" s="1"/>
  <c r="E1037" i="5"/>
  <c r="E1038" i="5" s="1"/>
  <c r="F1038" i="5" s="1"/>
  <c r="F1036" i="5"/>
  <c r="E353" i="5"/>
  <c r="F353" i="5" s="1"/>
  <c r="E809" i="5"/>
  <c r="F809" i="5" s="1"/>
  <c r="E235" i="5"/>
  <c r="F235" i="5" s="1"/>
  <c r="E913" i="5"/>
  <c r="E914" i="5" s="1"/>
  <c r="F914" i="5" s="1"/>
  <c r="E574" i="5"/>
  <c r="F574" i="5" s="1"/>
  <c r="E704" i="5" l="1"/>
  <c r="F704" i="5" s="1"/>
  <c r="F1037" i="5"/>
  <c r="E354" i="5"/>
  <c r="F354" i="5" s="1"/>
  <c r="E810" i="5"/>
  <c r="F810" i="5" s="1"/>
  <c r="E236" i="5"/>
  <c r="F236" i="5" s="1"/>
  <c r="E915" i="5"/>
  <c r="F915" i="5" s="1"/>
  <c r="E575" i="5"/>
  <c r="F575" i="5" s="1"/>
  <c r="E705" i="5" l="1"/>
  <c r="E1039" i="5"/>
  <c r="E355" i="5"/>
  <c r="F355" i="5" s="1"/>
  <c r="E811" i="5"/>
  <c r="F811" i="5" s="1"/>
  <c r="E237" i="5"/>
  <c r="F237" i="5" s="1"/>
  <c r="E916" i="5"/>
  <c r="E917" i="5" s="1"/>
  <c r="F917" i="5" s="1"/>
  <c r="E576" i="5"/>
  <c r="F576" i="5" s="1"/>
  <c r="F705" i="5" l="1"/>
  <c r="E706" i="5"/>
  <c r="E1040" i="5"/>
  <c r="F1040" i="5" s="1"/>
  <c r="F1039" i="5"/>
  <c r="E356" i="5"/>
  <c r="F356" i="5" s="1"/>
  <c r="E812" i="5"/>
  <c r="E813" i="5" s="1"/>
  <c r="F813" i="5" s="1"/>
  <c r="E238" i="5"/>
  <c r="F238" i="5" s="1"/>
  <c r="E918" i="5"/>
  <c r="F918" i="5" s="1"/>
  <c r="E577" i="5"/>
  <c r="E578" i="5" s="1"/>
  <c r="E579" i="5" s="1"/>
  <c r="F579" i="5" s="1"/>
  <c r="F706" i="5" l="1"/>
  <c r="E707" i="5"/>
  <c r="F707" i="5" s="1"/>
  <c r="E1041" i="5"/>
  <c r="E1042" i="5" s="1"/>
  <c r="F1042" i="5" s="1"/>
  <c r="E357" i="5"/>
  <c r="E814" i="5"/>
  <c r="E815" i="5" s="1"/>
  <c r="F815" i="5" s="1"/>
  <c r="E239" i="5"/>
  <c r="F239" i="5" s="1"/>
  <c r="E919" i="5"/>
  <c r="F919" i="5" s="1"/>
  <c r="E580" i="5"/>
  <c r="F580" i="5" s="1"/>
  <c r="E708" i="5" l="1"/>
  <c r="E1043" i="5"/>
  <c r="F1043" i="5" s="1"/>
  <c r="F357" i="5"/>
  <c r="E358" i="5"/>
  <c r="F358" i="5" s="1"/>
  <c r="E816" i="5"/>
  <c r="F816" i="5" s="1"/>
  <c r="E240" i="5"/>
  <c r="F240" i="5" s="1"/>
  <c r="E920" i="5"/>
  <c r="F920" i="5" s="1"/>
  <c r="E581" i="5"/>
  <c r="F581" i="5" s="1"/>
  <c r="E709" i="5" l="1"/>
  <c r="F708" i="5"/>
  <c r="E1044" i="5"/>
  <c r="E1045" i="5" s="1"/>
  <c r="F1045" i="5" s="1"/>
  <c r="E359" i="5"/>
  <c r="E360" i="5" s="1"/>
  <c r="E817" i="5"/>
  <c r="F817" i="5" s="1"/>
  <c r="E921" i="5"/>
  <c r="F921" i="5" s="1"/>
  <c r="E241" i="5"/>
  <c r="F241" i="5" s="1"/>
  <c r="E582" i="5"/>
  <c r="F582" i="5" s="1"/>
  <c r="E1046" i="5" l="1"/>
  <c r="F1046" i="5" s="1"/>
  <c r="F709" i="5"/>
  <c r="E710" i="5"/>
  <c r="F710" i="5" s="1"/>
  <c r="E361" i="5"/>
  <c r="E818" i="5"/>
  <c r="F818" i="5" s="1"/>
  <c r="E242" i="5"/>
  <c r="E243" i="5" s="1"/>
  <c r="F243" i="5" s="1"/>
  <c r="E922" i="5"/>
  <c r="E923" i="5" s="1"/>
  <c r="F923" i="5" s="1"/>
  <c r="E583" i="5"/>
  <c r="E1048" i="5" l="1"/>
  <c r="E711" i="5"/>
  <c r="F711" i="5" s="1"/>
  <c r="E362" i="5"/>
  <c r="E363" i="5" s="1"/>
  <c r="F363" i="5" s="1"/>
  <c r="F361" i="5"/>
  <c r="E819" i="5"/>
  <c r="F819" i="5" s="1"/>
  <c r="E244" i="5"/>
  <c r="E924" i="5"/>
  <c r="E584" i="5"/>
  <c r="F584" i="5" s="1"/>
  <c r="F1048" i="5" l="1"/>
  <c r="E1049" i="5"/>
  <c r="F1049" i="5" s="1"/>
  <c r="E712" i="5"/>
  <c r="F712" i="5" s="1"/>
  <c r="E364" i="5"/>
  <c r="F364" i="5" s="1"/>
  <c r="E820" i="5"/>
  <c r="E245" i="5"/>
  <c r="F245" i="5" s="1"/>
  <c r="F244" i="5"/>
  <c r="E925" i="5"/>
  <c r="F925" i="5" s="1"/>
  <c r="F924" i="5"/>
  <c r="E585" i="5"/>
  <c r="F585" i="5" s="1"/>
  <c r="E1050" i="5" l="1"/>
  <c r="F1050" i="5" s="1"/>
  <c r="E713" i="5"/>
  <c r="E365" i="5"/>
  <c r="F365" i="5" s="1"/>
  <c r="E821" i="5"/>
  <c r="F821" i="5" s="1"/>
  <c r="E246" i="5"/>
  <c r="E247" i="5" s="1"/>
  <c r="E248" i="5" s="1"/>
  <c r="F248" i="5" s="1"/>
  <c r="E926" i="5"/>
  <c r="F926" i="5" s="1"/>
  <c r="E586" i="5"/>
  <c r="F586" i="5" s="1"/>
  <c r="E1051" i="5" l="1"/>
  <c r="E1052" i="5" s="1"/>
  <c r="E1053" i="5" s="1"/>
  <c r="E1054" i="5" s="1"/>
  <c r="E1055" i="5" s="1"/>
  <c r="F1055" i="5" s="1"/>
  <c r="F713" i="5"/>
  <c r="E714" i="5"/>
  <c r="F714" i="5" s="1"/>
  <c r="E366" i="5"/>
  <c r="E822" i="5"/>
  <c r="E249" i="5"/>
  <c r="E927" i="5"/>
  <c r="F927" i="5" s="1"/>
  <c r="E587" i="5"/>
  <c r="F587" i="5" s="1"/>
  <c r="E1056" i="5" l="1"/>
  <c r="E1057" i="5" s="1"/>
  <c r="E1058" i="5" s="1"/>
  <c r="F1058" i="5" s="1"/>
  <c r="E715" i="5"/>
  <c r="F366" i="5"/>
  <c r="E367" i="5"/>
  <c r="E368" i="5" s="1"/>
  <c r="F822" i="5"/>
  <c r="E823" i="5"/>
  <c r="F823" i="5" s="1"/>
  <c r="E250" i="5"/>
  <c r="F249" i="5"/>
  <c r="E928" i="5"/>
  <c r="F928" i="5" s="1"/>
  <c r="E588" i="5"/>
  <c r="F588" i="5" s="1"/>
  <c r="E1059" i="5" l="1"/>
  <c r="F1059" i="5" s="1"/>
  <c r="E369" i="5"/>
  <c r="F368" i="5"/>
  <c r="E824" i="5"/>
  <c r="F824" i="5" s="1"/>
  <c r="E251" i="5"/>
  <c r="E929" i="5"/>
  <c r="E930" i="5" s="1"/>
  <c r="F930" i="5" s="1"/>
  <c r="E589" i="5"/>
  <c r="F589" i="5" s="1"/>
  <c r="E1060" i="5" l="1"/>
  <c r="E1061" i="5" s="1"/>
  <c r="F1061" i="5" s="1"/>
  <c r="E370" i="5"/>
  <c r="E825" i="5"/>
  <c r="F825" i="5" s="1"/>
  <c r="E252" i="5"/>
  <c r="F252" i="5" s="1"/>
  <c r="E931" i="5"/>
  <c r="E590" i="5"/>
  <c r="F590" i="5" s="1"/>
  <c r="E1062" i="5" l="1"/>
  <c r="F370" i="5"/>
  <c r="E371" i="5"/>
  <c r="E372" i="5" s="1"/>
  <c r="E373" i="5" s="1"/>
  <c r="E826" i="5"/>
  <c r="F826" i="5" s="1"/>
  <c r="F931" i="5"/>
  <c r="E932" i="5"/>
  <c r="F932" i="5" s="1"/>
  <c r="E253" i="5"/>
  <c r="F253" i="5" s="1"/>
  <c r="E591" i="5"/>
  <c r="F591" i="5" s="1"/>
  <c r="F1062" i="5" l="1"/>
  <c r="E1063" i="5"/>
  <c r="F1063" i="5" s="1"/>
  <c r="E374" i="5"/>
  <c r="F374" i="5" s="1"/>
  <c r="F373" i="5"/>
  <c r="E827" i="5"/>
  <c r="E254" i="5"/>
  <c r="F254" i="5" s="1"/>
  <c r="E933" i="5"/>
  <c r="F933" i="5" s="1"/>
  <c r="E592" i="5"/>
  <c r="F592" i="5" s="1"/>
  <c r="E375" i="5" l="1"/>
  <c r="F827" i="5"/>
  <c r="E828" i="5"/>
  <c r="E829" i="5" s="1"/>
  <c r="E831" i="5" s="1"/>
  <c r="E832" i="5" s="1"/>
  <c r="E833" i="5" s="1"/>
  <c r="E255" i="5"/>
  <c r="F255" i="5" s="1"/>
  <c r="E934" i="5"/>
  <c r="F934" i="5" s="1"/>
  <c r="E593" i="5"/>
  <c r="F593" i="5" s="1"/>
  <c r="E376" i="5" l="1"/>
  <c r="F376" i="5" s="1"/>
  <c r="F375" i="5"/>
  <c r="E834" i="5"/>
  <c r="F834" i="5" s="1"/>
  <c r="F833" i="5"/>
  <c r="E256" i="5"/>
  <c r="E935" i="5"/>
  <c r="F935" i="5" s="1"/>
  <c r="E594" i="5"/>
  <c r="F594" i="5" s="1"/>
  <c r="E377" i="5" l="1"/>
  <c r="E835" i="5"/>
  <c r="E257" i="5"/>
  <c r="F256" i="5"/>
  <c r="E936" i="5"/>
  <c r="F936" i="5" s="1"/>
  <c r="E595" i="5"/>
  <c r="E378" i="5" l="1"/>
  <c r="F378" i="5" s="1"/>
  <c r="F377" i="5"/>
  <c r="E836" i="5"/>
  <c r="F835" i="5"/>
  <c r="F257" i="5"/>
  <c r="E258" i="5"/>
  <c r="E259" i="5" s="1"/>
  <c r="E260" i="5" s="1"/>
  <c r="E261" i="5" s="1"/>
  <c r="E262" i="5" s="1"/>
  <c r="E263" i="5" s="1"/>
  <c r="E937" i="5"/>
  <c r="F937" i="5" s="1"/>
  <c r="E596" i="5"/>
  <c r="F596" i="5" s="1"/>
  <c r="E379" i="5" l="1"/>
  <c r="F379" i="5" s="1"/>
  <c r="E837" i="5"/>
  <c r="F836" i="5"/>
  <c r="E264" i="5"/>
  <c r="F263" i="5"/>
  <c r="E938" i="5"/>
  <c r="F938" i="5" s="1"/>
  <c r="E597" i="5"/>
  <c r="E598" i="5" s="1"/>
  <c r="E380" i="5" l="1"/>
  <c r="F380" i="5" s="1"/>
  <c r="E838" i="5"/>
  <c r="F837" i="5"/>
  <c r="E265" i="5"/>
  <c r="F264" i="5"/>
  <c r="E939" i="5"/>
  <c r="E940" i="5" s="1"/>
  <c r="E941" i="5" s="1"/>
  <c r="E942" i="5" s="1"/>
  <c r="E943" i="5" s="1"/>
  <c r="E599" i="5"/>
  <c r="F599" i="5" s="1"/>
  <c r="F598" i="5"/>
  <c r="E381" i="5" l="1"/>
  <c r="E839" i="5"/>
  <c r="F838" i="5"/>
  <c r="E266" i="5"/>
  <c r="F265" i="5"/>
  <c r="E944" i="5"/>
  <c r="E945" i="5" s="1"/>
  <c r="F945" i="5" s="1"/>
  <c r="F943" i="5"/>
  <c r="E600" i="5"/>
  <c r="F600" i="5" s="1"/>
  <c r="E382" i="5" l="1"/>
  <c r="F382" i="5" s="1"/>
  <c r="E840" i="5"/>
  <c r="F840" i="5" s="1"/>
  <c r="F839" i="5"/>
  <c r="E267" i="5"/>
  <c r="F266" i="5"/>
  <c r="E946" i="5"/>
  <c r="E601" i="5"/>
  <c r="E383" i="5" l="1"/>
  <c r="F383" i="5" s="1"/>
  <c r="E841" i="5"/>
  <c r="F841" i="5" s="1"/>
  <c r="F267" i="5"/>
  <c r="E268" i="5"/>
  <c r="E947" i="5"/>
  <c r="F946" i="5"/>
  <c r="E603" i="5"/>
  <c r="E384" i="5" l="1"/>
  <c r="F384" i="5" s="1"/>
  <c r="E842" i="5"/>
  <c r="F842" i="5" s="1"/>
  <c r="E269" i="5"/>
  <c r="E949" i="5"/>
  <c r="F947" i="5"/>
  <c r="F603" i="5"/>
  <c r="E604" i="5"/>
  <c r="E605" i="5" s="1"/>
  <c r="E606" i="5" s="1"/>
  <c r="E607" i="5" s="1"/>
  <c r="E385" i="5" l="1"/>
  <c r="F385" i="5" s="1"/>
  <c r="E843" i="5"/>
  <c r="F843" i="5" s="1"/>
  <c r="E270" i="5"/>
  <c r="F270" i="5" s="1"/>
  <c r="F269" i="5"/>
  <c r="E950" i="5"/>
  <c r="E951" i="5" s="1"/>
  <c r="F951" i="5" s="1"/>
  <c r="E608" i="5"/>
  <c r="E609" i="5" s="1"/>
  <c r="F609" i="5" s="1"/>
  <c r="F607" i="5"/>
  <c r="E386" i="5" l="1"/>
  <c r="F386" i="5" s="1"/>
  <c r="E844" i="5"/>
  <c r="F844" i="5" s="1"/>
  <c r="E271" i="5"/>
  <c r="F271" i="5" s="1"/>
  <c r="E952" i="5"/>
  <c r="F952" i="5" s="1"/>
  <c r="E610" i="5"/>
  <c r="E387" i="5" l="1"/>
  <c r="F387" i="5" s="1"/>
  <c r="E845" i="5"/>
  <c r="F845" i="5" s="1"/>
  <c r="E272" i="5"/>
  <c r="E953" i="5"/>
  <c r="E954" i="5" s="1"/>
  <c r="E611" i="5"/>
  <c r="F611" i="5" s="1"/>
  <c r="F610" i="5"/>
  <c r="E388" i="5" l="1"/>
  <c r="F388" i="5" s="1"/>
  <c r="E846" i="5"/>
  <c r="F846" i="5" s="1"/>
  <c r="E273" i="5"/>
  <c r="F273" i="5" s="1"/>
  <c r="F272" i="5"/>
  <c r="E955" i="5"/>
  <c r="F955" i="5" s="1"/>
  <c r="F954" i="5"/>
  <c r="E612" i="5"/>
  <c r="F612" i="5" s="1"/>
  <c r="E389" i="5" l="1"/>
  <c r="E847" i="5"/>
  <c r="E848" i="5" s="1"/>
  <c r="E849" i="5" s="1"/>
  <c r="F849" i="5" s="1"/>
  <c r="E956" i="5"/>
  <c r="E274" i="5"/>
  <c r="F274" i="5" s="1"/>
  <c r="E613" i="5"/>
  <c r="F613" i="5" s="1"/>
  <c r="E390" i="5" l="1"/>
  <c r="F390" i="5" s="1"/>
  <c r="F389" i="5"/>
  <c r="E850" i="5"/>
  <c r="F850" i="5" s="1"/>
  <c r="E957" i="5"/>
  <c r="F957" i="5" s="1"/>
  <c r="F956" i="5"/>
  <c r="E275" i="5"/>
  <c r="F275" i="5" s="1"/>
  <c r="E614" i="5"/>
  <c r="E615" i="5" s="1"/>
  <c r="F615" i="5" s="1"/>
  <c r="E391" i="5" l="1"/>
  <c r="F391" i="5" s="1"/>
  <c r="E851" i="5"/>
  <c r="E958" i="5"/>
  <c r="F958" i="5" s="1"/>
  <c r="E276" i="5"/>
  <c r="F276" i="5" s="1"/>
  <c r="F614" i="5"/>
  <c r="E392" i="5" l="1"/>
  <c r="F392" i="5" s="1"/>
  <c r="E852" i="5"/>
  <c r="F852" i="5" s="1"/>
  <c r="F851" i="5"/>
  <c r="E959" i="5"/>
  <c r="F959" i="5" s="1"/>
  <c r="E277" i="5"/>
  <c r="F277" i="5" s="1"/>
  <c r="E616" i="5"/>
  <c r="F616" i="5" s="1"/>
  <c r="E393" i="5" l="1"/>
  <c r="E394" i="5" s="1"/>
  <c r="E853" i="5"/>
  <c r="F853" i="5" s="1"/>
  <c r="E960" i="5"/>
  <c r="F960" i="5" s="1"/>
  <c r="E278" i="5"/>
  <c r="E279" i="5" s="1"/>
  <c r="F279" i="5" s="1"/>
  <c r="E617" i="5"/>
  <c r="F617" i="5" s="1"/>
  <c r="F394" i="5" l="1"/>
  <c r="E395" i="5"/>
  <c r="F395" i="5" s="1"/>
  <c r="E854" i="5"/>
  <c r="F854" i="5" s="1"/>
  <c r="E280" i="5"/>
  <c r="E281" i="5" s="1"/>
  <c r="F281" i="5" s="1"/>
  <c r="E961" i="5"/>
  <c r="F961" i="5" s="1"/>
  <c r="E618" i="5"/>
  <c r="E619" i="5" s="1"/>
  <c r="F619" i="5" s="1"/>
  <c r="E396" i="5" l="1"/>
  <c r="F396" i="5" s="1"/>
  <c r="E855" i="5"/>
  <c r="E282" i="5"/>
  <c r="F282" i="5" s="1"/>
  <c r="E962" i="5"/>
  <c r="F962" i="5" s="1"/>
  <c r="E620" i="5"/>
  <c r="E397" i="5" l="1"/>
  <c r="E398" i="5" s="1"/>
  <c r="E856" i="5"/>
  <c r="F856" i="5" s="1"/>
  <c r="E283" i="5"/>
  <c r="F283" i="5" s="1"/>
  <c r="E963" i="5"/>
  <c r="F963" i="5" s="1"/>
  <c r="E621" i="5"/>
  <c r="F621" i="5" s="1"/>
  <c r="F620" i="5"/>
  <c r="E399" i="5" l="1"/>
  <c r="F398" i="5"/>
  <c r="E857" i="5"/>
  <c r="F857" i="5" s="1"/>
  <c r="E284" i="5"/>
  <c r="E964" i="5"/>
  <c r="F964" i="5" s="1"/>
  <c r="E622" i="5"/>
  <c r="E400" i="5" l="1"/>
  <c r="F400" i="5" s="1"/>
  <c r="F399" i="5"/>
  <c r="E858" i="5"/>
  <c r="F858" i="5" s="1"/>
  <c r="F284" i="5"/>
  <c r="E285" i="5"/>
  <c r="F285" i="5" s="1"/>
  <c r="E965" i="5"/>
  <c r="F965" i="5" s="1"/>
  <c r="E623" i="5"/>
  <c r="F623" i="5" s="1"/>
  <c r="F622" i="5"/>
  <c r="E401" i="5" l="1"/>
  <c r="E859" i="5"/>
  <c r="F859" i="5" s="1"/>
  <c r="E286" i="5"/>
  <c r="F286" i="5" s="1"/>
  <c r="E966" i="5"/>
  <c r="F966" i="5" s="1"/>
  <c r="E624" i="5"/>
  <c r="F624" i="5" s="1"/>
  <c r="E402" i="5" l="1"/>
  <c r="F401" i="5"/>
  <c r="E860" i="5"/>
  <c r="F860" i="5" s="1"/>
  <c r="E287" i="5"/>
  <c r="E967" i="5"/>
  <c r="F967" i="5" s="1"/>
  <c r="E625" i="5"/>
  <c r="E626" i="5" s="1"/>
  <c r="F626" i="5" s="1"/>
  <c r="F402" i="5" l="1"/>
  <c r="E403" i="5"/>
  <c r="E404" i="5" s="1"/>
  <c r="E405" i="5" s="1"/>
  <c r="F405" i="5" s="1"/>
  <c r="E861" i="5"/>
  <c r="F861" i="5" s="1"/>
  <c r="F287" i="5"/>
  <c r="E288" i="5"/>
  <c r="F288" i="5" s="1"/>
  <c r="E968" i="5"/>
  <c r="E969" i="5" s="1"/>
  <c r="E627" i="5"/>
  <c r="E628" i="5" s="1"/>
  <c r="F628" i="5" s="1"/>
  <c r="E406" i="5" l="1"/>
  <c r="E407" i="5" s="1"/>
  <c r="F407" i="5" s="1"/>
  <c r="E862" i="5"/>
  <c r="F862" i="5" s="1"/>
  <c r="E970" i="5"/>
  <c r="F970" i="5" s="1"/>
  <c r="F969" i="5"/>
  <c r="E289" i="5"/>
  <c r="F289" i="5" s="1"/>
  <c r="E629" i="5"/>
  <c r="E630" i="5" s="1"/>
  <c r="E631" i="5" s="1"/>
  <c r="E408" i="5" l="1"/>
  <c r="E409" i="5" s="1"/>
  <c r="F409" i="5" s="1"/>
  <c r="E863" i="5"/>
  <c r="E290" i="5"/>
  <c r="E971" i="5"/>
  <c r="F971" i="5" s="1"/>
  <c r="F631" i="5"/>
  <c r="E632" i="5"/>
  <c r="F632" i="5" s="1"/>
  <c r="E410" i="5" l="1"/>
  <c r="E411" i="5" s="1"/>
  <c r="E864" i="5"/>
  <c r="E865" i="5" s="1"/>
  <c r="F863" i="5"/>
  <c r="E291" i="5"/>
  <c r="F291" i="5" s="1"/>
  <c r="F290" i="5"/>
  <c r="E972" i="5"/>
  <c r="F972" i="5" s="1"/>
  <c r="E633" i="5"/>
  <c r="E634" i="5" s="1"/>
  <c r="F634" i="5" s="1"/>
  <c r="E412" i="5" l="1"/>
  <c r="F411" i="5"/>
  <c r="E866" i="5"/>
  <c r="F866" i="5" s="1"/>
  <c r="F865" i="5"/>
  <c r="E973" i="5"/>
  <c r="E974" i="5" s="1"/>
  <c r="F974" i="5" s="1"/>
  <c r="E292" i="5"/>
  <c r="E293" i="5" s="1"/>
  <c r="E294" i="5" s="1"/>
  <c r="F294" i="5" s="1"/>
  <c r="E635" i="5"/>
  <c r="F635" i="5" s="1"/>
  <c r="E413" i="5" l="1"/>
  <c r="E414" i="5" s="1"/>
  <c r="F412" i="5"/>
  <c r="E867" i="5"/>
  <c r="F867" i="5" s="1"/>
  <c r="E295" i="5"/>
  <c r="E296" i="5" s="1"/>
  <c r="F296" i="5" s="1"/>
  <c r="E636" i="5"/>
  <c r="F636" i="5" s="1"/>
  <c r="E415" i="5" l="1"/>
  <c r="E868" i="5"/>
  <c r="E297" i="5"/>
  <c r="E298" i="5" s="1"/>
  <c r="E299" i="5" s="1"/>
  <c r="F299" i="5" s="1"/>
  <c r="E977" i="5"/>
  <c r="F977" i="5" s="1"/>
  <c r="E637" i="5"/>
  <c r="F637" i="5" s="1"/>
  <c r="E300" i="5" l="1"/>
  <c r="F300" i="5" s="1"/>
  <c r="F868" i="5"/>
  <c r="E870" i="5"/>
  <c r="E978" i="5"/>
  <c r="F978" i="5" s="1"/>
  <c r="E638" i="5"/>
  <c r="F638" i="5" s="1"/>
  <c r="E301" i="5" l="1"/>
  <c r="F301" i="5" s="1"/>
  <c r="F870" i="5"/>
  <c r="E871" i="5"/>
  <c r="F871" i="5" s="1"/>
  <c r="E979" i="5"/>
  <c r="F979" i="5" s="1"/>
  <c r="E639" i="5"/>
  <c r="E640" i="5" s="1"/>
  <c r="F640" i="5" s="1"/>
  <c r="E302" i="5" l="1"/>
  <c r="F302" i="5" s="1"/>
  <c r="E872" i="5"/>
  <c r="E980" i="5"/>
  <c r="F980" i="5" s="1"/>
  <c r="E641" i="5"/>
  <c r="F641" i="5" s="1"/>
  <c r="E303" i="5" l="1"/>
  <c r="E873" i="5"/>
  <c r="E874" i="5" s="1"/>
  <c r="F874" i="5" s="1"/>
  <c r="F872" i="5"/>
  <c r="E981" i="5"/>
  <c r="E982" i="5" s="1"/>
  <c r="F982" i="5" s="1"/>
  <c r="E642" i="5"/>
  <c r="F303" i="5" l="1"/>
  <c r="E304" i="5"/>
  <c r="F304" i="5" s="1"/>
  <c r="E875" i="5"/>
  <c r="F875" i="5" s="1"/>
  <c r="E983" i="5"/>
  <c r="F983" i="5" s="1"/>
  <c r="F642" i="5"/>
  <c r="E643" i="5"/>
  <c r="E644" i="5" s="1"/>
  <c r="F644" i="5" s="1"/>
  <c r="E876" i="5" l="1"/>
  <c r="E877" i="5" s="1"/>
  <c r="E305" i="5"/>
  <c r="F305" i="5" s="1"/>
  <c r="E984" i="5"/>
  <c r="F984" i="5" s="1"/>
  <c r="E645" i="5"/>
  <c r="F645" i="5" s="1"/>
  <c r="E306" i="5" l="1"/>
  <c r="F306" i="5" s="1"/>
  <c r="E985" i="5"/>
  <c r="F985" i="5" s="1"/>
  <c r="E646" i="5"/>
  <c r="F646" i="5" s="1"/>
  <c r="E986" i="5" l="1"/>
  <c r="E987" i="5" s="1"/>
  <c r="E988" i="5" s="1"/>
  <c r="F988" i="5" s="1"/>
  <c r="E647" i="5"/>
  <c r="F647" i="5" s="1"/>
  <c r="E648" i="5" l="1"/>
  <c r="F648" i="5" s="1"/>
  <c r="E649" i="5" l="1"/>
  <c r="F649" i="5" s="1"/>
  <c r="E650" i="5" l="1"/>
  <c r="F650" i="5" s="1"/>
  <c r="E651" i="5" l="1"/>
  <c r="F651" i="5" s="1"/>
  <c r="E652" i="5" l="1"/>
  <c r="F652" i="5" s="1"/>
</calcChain>
</file>

<file path=xl/sharedStrings.xml><?xml version="1.0" encoding="utf-8"?>
<sst xmlns="http://schemas.openxmlformats.org/spreadsheetml/2006/main" count="8759" uniqueCount="1340">
  <si>
    <t>SITC's MOVEMENT OF VESSELS ARRIVING IN HAIPHONG</t>
  </si>
  <si>
    <t>CPV: Manila North - Hongkong - Shekou - Haiphong</t>
  </si>
  <si>
    <t>Vessel</t>
  </si>
  <si>
    <t>Voyage</t>
  </si>
  <si>
    <r>
      <t>ETD - on schedule</t>
    </r>
    <r>
      <rPr>
        <b/>
        <sz val="10"/>
        <color indexed="10"/>
        <rFont val="Arial"/>
        <family val="2"/>
      </rPr>
      <t>(ATD)</t>
    </r>
  </si>
  <si>
    <t xml:space="preserve">ETA / ETB </t>
  </si>
  <si>
    <t>Remark</t>
  </si>
  <si>
    <t>Manila North</t>
  </si>
  <si>
    <t>Hongkong</t>
  </si>
  <si>
    <t>Shekou</t>
  </si>
  <si>
    <t>Nansha</t>
  </si>
  <si>
    <t>Haiphong</t>
  </si>
  <si>
    <t>VENUS C</t>
  </si>
  <si>
    <t>2056W</t>
  </si>
  <si>
    <t>SKIP</t>
  </si>
  <si>
    <t>RUN LONG</t>
  </si>
  <si>
    <t>2102W</t>
  </si>
  <si>
    <t>2104W</t>
  </si>
  <si>
    <t>On schedule</t>
  </si>
  <si>
    <t>CKV: Inchon- Daesan-Qingdao-Lianyungang-Shanghai-Hongkong-Haiphong</t>
  </si>
  <si>
    <t>Terminal</t>
  </si>
  <si>
    <r>
      <t>ETD - on schedule</t>
    </r>
    <r>
      <rPr>
        <b/>
        <sz val="10"/>
        <color rgb="FFFF0000"/>
        <rFont val="Arial"/>
        <family val="2"/>
      </rPr>
      <t>(ATD)</t>
    </r>
  </si>
  <si>
    <t>Inchon</t>
  </si>
  <si>
    <t>Dalian</t>
  </si>
  <si>
    <t>Qingdao</t>
  </si>
  <si>
    <t>Lianyungang</t>
  </si>
  <si>
    <t>Shanghai</t>
  </si>
  <si>
    <t>SITC ZHEJIANG</t>
  </si>
  <si>
    <t>2032S</t>
  </si>
  <si>
    <t>DINH VU</t>
  </si>
  <si>
    <t>DELAY DUE TO TYPHOON NO.22</t>
  </si>
  <si>
    <t>Delay 4 days</t>
  </si>
  <si>
    <t>SITC HAINAN</t>
  </si>
  <si>
    <t>2034S</t>
  </si>
  <si>
    <t>DELAY DUE TO LYG CONGESTION</t>
  </si>
  <si>
    <t>SITC HEBEI</t>
  </si>
  <si>
    <t>SHA congestion</t>
  </si>
  <si>
    <t>Delay 6 days</t>
  </si>
  <si>
    <t>Delay 5 days</t>
  </si>
  <si>
    <t>2102S</t>
  </si>
  <si>
    <t>SHA congestion &amp; DLC closed</t>
  </si>
  <si>
    <t>Delay 7 days</t>
  </si>
  <si>
    <t>CKV2: Bangkok-Laem Chabang-Haiphong</t>
  </si>
  <si>
    <t>Sihanoukville</t>
  </si>
  <si>
    <t>Bangkok</t>
  </si>
  <si>
    <t>Laem Chabang</t>
  </si>
  <si>
    <t>SITC HANSHIN</t>
  </si>
  <si>
    <t>2023N</t>
  </si>
  <si>
    <t>BKK congestion</t>
  </si>
  <si>
    <t>SITC KAWASAKI</t>
  </si>
  <si>
    <t>2101N</t>
  </si>
  <si>
    <t>INTEGRA</t>
  </si>
  <si>
    <t>LCH congestion</t>
  </si>
  <si>
    <t>Delay 1 day</t>
  </si>
  <si>
    <t>JTH: Jakarta-Laem Chabang-Qinzhou-Haiphong</t>
  </si>
  <si>
    <t xml:space="preserve"> </t>
  </si>
  <si>
    <t>Jakarta</t>
  </si>
  <si>
    <t>Qinzhou</t>
  </si>
  <si>
    <t>WISDOM GRACE</t>
  </si>
  <si>
    <t>2035N</t>
  </si>
  <si>
    <t>HF SPIRIT</t>
  </si>
  <si>
    <t>2045N</t>
  </si>
  <si>
    <t>KUA CONGESTION</t>
  </si>
  <si>
    <t>SITC INCHON</t>
  </si>
  <si>
    <t>2047N</t>
  </si>
  <si>
    <t>bad weather</t>
  </si>
  <si>
    <t>Delay 2 days</t>
  </si>
  <si>
    <t xml:space="preserve"> CJV5: Ningbo-Shanghai-Hongkong-Haiphong</t>
  </si>
  <si>
    <t>z</t>
  </si>
  <si>
    <t>Ningbo</t>
  </si>
  <si>
    <t>BRIGHT LAEM CHABANG</t>
  </si>
  <si>
    <t>2051S</t>
  </si>
  <si>
    <t>PTSC DINH VU</t>
  </si>
  <si>
    <t>Delay 3 days</t>
  </si>
  <si>
    <t>SITC HAKATA</t>
  </si>
  <si>
    <t>2052S</t>
  </si>
  <si>
    <t>NGB/SHA congestion</t>
  </si>
  <si>
    <t>2053S</t>
  </si>
  <si>
    <t>Delay 8 days</t>
  </si>
  <si>
    <t>CJV6 (New): Tokyo-Yokohama-Kawasaki-Nagoya-Shanghai-Hongkong-Da Nang-Haiphong</t>
  </si>
  <si>
    <t>Tokyo</t>
  </si>
  <si>
    <t>Kawasaki</t>
  </si>
  <si>
    <t>Yokohama</t>
  </si>
  <si>
    <t>Nagoya</t>
  </si>
  <si>
    <t>Danang</t>
  </si>
  <si>
    <t>RESURGENCE</t>
  </si>
  <si>
    <t>NEW PORT 189</t>
  </si>
  <si>
    <t>SITC MOJI</t>
  </si>
  <si>
    <t>SITC YANTAI</t>
  </si>
  <si>
    <t>Tph No.8</t>
  </si>
  <si>
    <t>2028S</t>
  </si>
  <si>
    <t>rough sea</t>
  </si>
  <si>
    <t>SITC YOKKAICHI</t>
  </si>
  <si>
    <t>SITC SHENZHEN</t>
  </si>
  <si>
    <t>SITC KAOHSIUNG</t>
  </si>
  <si>
    <t>Rough sea + SHA congestion</t>
  </si>
  <si>
    <t>SHK+ SHA congestion</t>
  </si>
  <si>
    <t>SITC KWANGYANG</t>
  </si>
  <si>
    <t xml:space="preserve">SIYC YOKKAICHI </t>
  </si>
  <si>
    <t>CJV2: Osaka-Kobe-Nagoya-Yokkaichi-Toyohashi-Busan-Shanghai-Shekou-HaiPhong</t>
  </si>
  <si>
    <t>Port</t>
  </si>
  <si>
    <r>
      <t>ETD- on schedule</t>
    </r>
    <r>
      <rPr>
        <b/>
        <sz val="10"/>
        <color indexed="10"/>
        <rFont val="Arial"/>
        <family val="2"/>
      </rPr>
      <t>(ATD)</t>
    </r>
  </si>
  <si>
    <t>Osaka</t>
  </si>
  <si>
    <t>Kobe</t>
  </si>
  <si>
    <t>Yokkaichi</t>
  </si>
  <si>
    <t>Busan</t>
  </si>
  <si>
    <t>Ulsan</t>
  </si>
  <si>
    <t>SITC OSAKA</t>
  </si>
  <si>
    <t>2024S</t>
  </si>
  <si>
    <t>DELAY DUE TO TYPHOON N0.7</t>
  </si>
  <si>
    <t>SITC LIANYUNGANG</t>
  </si>
  <si>
    <t>2022S</t>
  </si>
  <si>
    <t>REFLECTION</t>
  </si>
  <si>
    <t>2021S</t>
  </si>
  <si>
    <t>2026S</t>
  </si>
  <si>
    <t xml:space="preserve"> PUSAN PORT CLOSED DUE TO TYPHOON NO.9</t>
  </si>
  <si>
    <t>Tph No.10</t>
  </si>
  <si>
    <t>PUS congestion</t>
  </si>
  <si>
    <t>2030S</t>
  </si>
  <si>
    <t>CSCL OSAKA</t>
  </si>
  <si>
    <t>CSOS</t>
  </si>
  <si>
    <t>Due to SHA congestion</t>
  </si>
  <si>
    <t>Adding HKG</t>
  </si>
  <si>
    <t>2036S</t>
  </si>
  <si>
    <t>Delay 4days</t>
  </si>
  <si>
    <t>2038S</t>
  </si>
  <si>
    <t>CJV3: Tokyo-Kawasaki-Yokohama-Shimizu-Busan-Kwangyang-Shanghai-Haiphong</t>
  </si>
  <si>
    <t>Shimizu</t>
  </si>
  <si>
    <t>DELAY DUE TO TYPHOON NO.5</t>
  </si>
  <si>
    <t>SITC DALIAN</t>
  </si>
  <si>
    <t>2020S</t>
  </si>
  <si>
    <t>Tph No.7</t>
  </si>
  <si>
    <t>Tph No.8 + 10</t>
  </si>
  <si>
    <t>20/09/2020 21:30</t>
  </si>
  <si>
    <t>Due to Tph No.9</t>
  </si>
  <si>
    <t>Delay from dock</t>
  </si>
  <si>
    <t>Delay from dock + SHA congestion</t>
  </si>
  <si>
    <t xml:space="preserve"> QINZHOU CLOSED DUE TO STRONG WIND</t>
  </si>
  <si>
    <t>CJV4: Xingang-Dalian-Shidao-Osaka-Kobe-MojI-Ningbo-Xiamen-Hongkong-Haiphong</t>
  </si>
  <si>
    <t>Xingang</t>
  </si>
  <si>
    <t>Shidao</t>
  </si>
  <si>
    <t>Moji</t>
  </si>
  <si>
    <t>Xiamen</t>
  </si>
  <si>
    <t>SITC FANGCHENG</t>
  </si>
  <si>
    <t>2018S</t>
  </si>
  <si>
    <t>NGB congestion</t>
  </si>
  <si>
    <t>SITC SHIDAO</t>
  </si>
  <si>
    <t>HF FORTUNE</t>
  </si>
  <si>
    <t>Tph No.10 + NGB congestion</t>
  </si>
  <si>
    <t>SHK closed+ NGB congestion</t>
  </si>
  <si>
    <t>TXG CONGESTION</t>
  </si>
  <si>
    <t>DLC closed</t>
  </si>
  <si>
    <t>JAPAN HOLIDAY</t>
  </si>
  <si>
    <t>TPX: Nansha-Shekou-Haiphong</t>
  </si>
  <si>
    <t>Manila</t>
  </si>
  <si>
    <t>BAOHANG</t>
  </si>
  <si>
    <t>2032W</t>
  </si>
  <si>
    <t>SITC PYEONGTAEK</t>
  </si>
  <si>
    <t>2030W</t>
  </si>
  <si>
    <t>SFS NO ENOUGH WORKERS</t>
  </si>
  <si>
    <t>SITC HAIPHONG</t>
  </si>
  <si>
    <t>2024W</t>
  </si>
  <si>
    <t>BTG CRANE MALFUNCTION</t>
  </si>
  <si>
    <t>2034W</t>
  </si>
  <si>
    <t xml:space="preserve">                                                                                                                                                                    </t>
  </si>
  <si>
    <t>QZH BERTH CONGESTION</t>
  </si>
  <si>
    <t>2026W</t>
  </si>
  <si>
    <t>MNN port congestion</t>
  </si>
  <si>
    <t>2036W</t>
  </si>
  <si>
    <t>Tph No.11</t>
  </si>
  <si>
    <t>2028W</t>
  </si>
  <si>
    <t>2038W</t>
  </si>
  <si>
    <t xml:space="preserve"> PORT CLOSE DUE TO TYPHOON</t>
  </si>
  <si>
    <t>2040W</t>
  </si>
  <si>
    <t>RULO</t>
  </si>
  <si>
    <t>2042W</t>
  </si>
  <si>
    <t>SGN/MNL congestion</t>
  </si>
  <si>
    <t>MNL congestion</t>
  </si>
  <si>
    <t>2046W</t>
  </si>
  <si>
    <t>SHLETER FM ROUGH SEA</t>
  </si>
  <si>
    <t>PACIFIC GRACE</t>
  </si>
  <si>
    <t>General Agent: SITC Vietnam Co., Ltd.</t>
  </si>
  <si>
    <t>DA NANG</t>
  </si>
  <si>
    <t>CJV7:  Ningbo-Shanghai-Hakata-Moji-Tokuyama-Shanghai-Ningbo-Xiamen-Danang</t>
  </si>
  <si>
    <t>VESSEL</t>
  </si>
  <si>
    <t>VOYAGE</t>
  </si>
  <si>
    <t xml:space="preserve">DAD import </t>
  </si>
  <si>
    <t>ETA (SUN)</t>
  </si>
  <si>
    <t>port</t>
  </si>
  <si>
    <t>TIEN SA</t>
  </si>
  <si>
    <t>VTX2:  Ningbo-Shanghai-Nagoya-Tokyo-Yokohama-Shanghai-Ningbo-Xiamen-HongKong-Danang</t>
  </si>
  <si>
    <t>ETA (FRI)</t>
  </si>
  <si>
    <t>SITC LIAONING</t>
  </si>
  <si>
    <t>SITC SHANDONG</t>
  </si>
  <si>
    <t>CKV:  Inchon-Dalian- Qingdao-Shanghai-Haiphong-Chulai-DaNang</t>
  </si>
  <si>
    <t>ETA (THU)</t>
  </si>
  <si>
    <t>SITC HENGDE</t>
  </si>
  <si>
    <t>SITC SHANGHAI</t>
  </si>
  <si>
    <t>2514S</t>
  </si>
  <si>
    <t>CJV5: Shanghai-Ningbo-Hongkong-Haiphong-DaNang</t>
  </si>
  <si>
    <t>CJV6: Nansha-Xiamen-Tokyo-Yokohama-Kawasaki-Nagoya-Shanghai-Hongkong-Hai Phong-Da Nang</t>
  </si>
  <si>
    <t>ETA (MON)</t>
  </si>
  <si>
    <t>SITC SHUNHE</t>
  </si>
  <si>
    <t>CJV7: Ningbo-Shanghai-Hakata-Moji-Tokuyama-Shanghai-Ningbo-Xiamen-Danang</t>
  </si>
  <si>
    <t>ETA (WED)</t>
  </si>
  <si>
    <t>SITC NAGOYA</t>
  </si>
  <si>
    <t>2516S</t>
  </si>
  <si>
    <t>CHU LAI</t>
  </si>
  <si>
    <t>CHAN MAY</t>
  </si>
  <si>
    <t>CJV7:  Ningbo-Shanghai-Hakata-Moji-Tokuyama-Shanghai-Ningbo-Xiamen-Chan May-Danang</t>
  </si>
  <si>
    <t>HUE</t>
  </si>
  <si>
    <t xml:space="preserve">HUE import </t>
  </si>
  <si>
    <t>2230S</t>
  </si>
  <si>
    <t>CPV:Shekou - Nansha - Haiphong</t>
  </si>
  <si>
    <t>TERMINAL</t>
  </si>
  <si>
    <t>ETA STANDARD</t>
  </si>
  <si>
    <t>ETA ADJUSTED</t>
  </si>
  <si>
    <t>ETB</t>
  </si>
  <si>
    <t>Delay compared standard</t>
  </si>
  <si>
    <t>REASON</t>
  </si>
  <si>
    <t>Skip MNL</t>
  </si>
  <si>
    <t>2106W</t>
  </si>
  <si>
    <t>2103W</t>
  </si>
  <si>
    <t>Due to bad sea condition</t>
  </si>
  <si>
    <t>2105W</t>
  </si>
  <si>
    <t>Due to bad weather</t>
  </si>
  <si>
    <t>2108W</t>
  </si>
  <si>
    <t>2112W</t>
  </si>
  <si>
    <t>Due to MNL congestion</t>
  </si>
  <si>
    <t>2117W</t>
  </si>
  <si>
    <t>2119W</t>
  </si>
  <si>
    <t>2121W</t>
  </si>
  <si>
    <t>2123W</t>
  </si>
  <si>
    <t>Due to QZH congestion</t>
  </si>
  <si>
    <t>2125W</t>
  </si>
  <si>
    <t>Delay from the previous voy.</t>
  </si>
  <si>
    <t>2127W</t>
  </si>
  <si>
    <t>Delay 1.5 day</t>
  </si>
  <si>
    <t>2129W</t>
  </si>
  <si>
    <t>2131W</t>
  </si>
  <si>
    <t>2137W</t>
  </si>
  <si>
    <t>2133W</t>
  </si>
  <si>
    <t>2134W</t>
  </si>
  <si>
    <t>Delay from the previous voy. + SHK congestion</t>
  </si>
  <si>
    <t>2135W</t>
  </si>
  <si>
    <t>Due to HKG/SHK congestion</t>
  </si>
  <si>
    <t>2145W</t>
  </si>
  <si>
    <t>2146W</t>
  </si>
  <si>
    <t>Due to QZH/SHK congestion</t>
  </si>
  <si>
    <t>2147W</t>
  </si>
  <si>
    <t>2148W</t>
  </si>
  <si>
    <t>Delay from the previous voy + SHK congestion</t>
  </si>
  <si>
    <t>2149W</t>
  </si>
  <si>
    <t>Delay from the previous voy. + typhoon</t>
  </si>
  <si>
    <t>2150W</t>
  </si>
  <si>
    <t>2151W</t>
  </si>
  <si>
    <t>2152W</t>
  </si>
  <si>
    <t xml:space="preserve">Delay from the previous voy. </t>
  </si>
  <si>
    <t>2153W</t>
  </si>
  <si>
    <t xml:space="preserve">TAN CANG PIONEER </t>
  </si>
  <si>
    <t>2101W</t>
  </si>
  <si>
    <t>Due to congestion at NSA</t>
  </si>
  <si>
    <t>Due to SHK congestion</t>
  </si>
  <si>
    <t>Due to SHK/QZH congestion</t>
  </si>
  <si>
    <t>Skip HKG, delay from the previous voy.</t>
  </si>
  <si>
    <t>Delay from the previous</t>
  </si>
  <si>
    <t>2106E</t>
  </si>
  <si>
    <t>QZH-HPH</t>
  </si>
  <si>
    <t>Delay 10 days</t>
  </si>
  <si>
    <t>Tropical storm and low speed</t>
  </si>
  <si>
    <t>Delay from the previous voy. + QZH closed</t>
  </si>
  <si>
    <t>2109W</t>
  </si>
  <si>
    <t>Skip NSA, due to SHK congestion</t>
  </si>
  <si>
    <t>2110W</t>
  </si>
  <si>
    <t>2111W</t>
  </si>
  <si>
    <t>Delay from the previous voy., adding HKG</t>
  </si>
  <si>
    <t>2113W</t>
  </si>
  <si>
    <t>2114W</t>
  </si>
  <si>
    <t>2115W</t>
  </si>
  <si>
    <t>Delay 0.5 day</t>
  </si>
  <si>
    <t>QZH-HPH, HPH berth congestion</t>
  </si>
  <si>
    <t>2116W</t>
  </si>
  <si>
    <t>NSA-HPH</t>
  </si>
  <si>
    <t>PHUC THAI</t>
  </si>
  <si>
    <t>2124W</t>
  </si>
  <si>
    <t>TAN CANG PIONEER</t>
  </si>
  <si>
    <t>2120W</t>
  </si>
  <si>
    <t>SHK-HPH, avoid Typhoon</t>
  </si>
  <si>
    <t>QZH-HPH, due to Typhoon + change crew at QZH</t>
  </si>
  <si>
    <t>2201W</t>
  </si>
  <si>
    <t>Delay 9 days</t>
  </si>
  <si>
    <t>NSA-HPH, delay from the previous voy. + change crew at QZH</t>
  </si>
  <si>
    <t>2200W</t>
  </si>
  <si>
    <t>QZH-HPH, delay from the previous voy.</t>
  </si>
  <si>
    <t>2202W</t>
  </si>
  <si>
    <t>NSA-HPH, delay from the previous voy.</t>
  </si>
  <si>
    <t>2204W</t>
  </si>
  <si>
    <t>2205W</t>
  </si>
  <si>
    <t>2206W</t>
  </si>
  <si>
    <t>2207W</t>
  </si>
  <si>
    <t>QZH-HPH, due to bad weather</t>
  </si>
  <si>
    <t>2209N</t>
  </si>
  <si>
    <t>2211N</t>
  </si>
  <si>
    <t>2215W</t>
  </si>
  <si>
    <t>2219W</t>
  </si>
  <si>
    <t>SHK-HPHm due to SHK congestion</t>
  </si>
  <si>
    <t>2220W</t>
  </si>
  <si>
    <t>2221E</t>
  </si>
  <si>
    <t>2221W</t>
  </si>
  <si>
    <t>NSA-HPH, due to NSA congestion</t>
  </si>
  <si>
    <t>2222W</t>
  </si>
  <si>
    <t>Skip SHK</t>
  </si>
  <si>
    <t>2223E</t>
  </si>
  <si>
    <t>2223W</t>
  </si>
  <si>
    <t>2224E</t>
  </si>
  <si>
    <t>QZH-HPH, due to QZH congestion</t>
  </si>
  <si>
    <t>2226E</t>
  </si>
  <si>
    <t>05/14/20222 23:30</t>
  </si>
  <si>
    <t>ATLANTIC SOUTH</t>
  </si>
  <si>
    <t>Due to LCB + SHK congestion</t>
  </si>
  <si>
    <t>2203W</t>
  </si>
  <si>
    <t>Skip SHK, delay from the previous voy.</t>
  </si>
  <si>
    <t>Skip SHK, add QZH, due to SHK congestion</t>
  </si>
  <si>
    <t>2237W</t>
  </si>
  <si>
    <t>FORTUNE NAVIGATOR</t>
  </si>
  <si>
    <t>2228W</t>
  </si>
  <si>
    <t>2230W</t>
  </si>
  <si>
    <t>Skip NSA, add XMN, delay from the previous voy.</t>
  </si>
  <si>
    <t>2243W</t>
  </si>
  <si>
    <t>2244W</t>
  </si>
  <si>
    <t>2235W</t>
  </si>
  <si>
    <t>2239W</t>
  </si>
  <si>
    <t>2241W</t>
  </si>
  <si>
    <t>2262W</t>
  </si>
  <si>
    <t>2264W</t>
  </si>
  <si>
    <t>2266W</t>
  </si>
  <si>
    <t>2268W</t>
  </si>
  <si>
    <t>SITC MANILA</t>
  </si>
  <si>
    <t>2280W</t>
  </si>
  <si>
    <t>Due to NGB congestion</t>
  </si>
  <si>
    <t>CMM:Shekou - Nansha - Haiphong</t>
  </si>
  <si>
    <t>RESOLUTION</t>
  </si>
  <si>
    <t>2231N</t>
  </si>
  <si>
    <t>Due to effect of Typhoon + SHK congestion</t>
  </si>
  <si>
    <t>HAIAN BELL</t>
  </si>
  <si>
    <t>2253N</t>
  </si>
  <si>
    <t>2229N</t>
  </si>
  <si>
    <t>Due to bad weather + NSA congestion</t>
  </si>
  <si>
    <t>2285N</t>
  </si>
  <si>
    <t>Port klang(N) - HPH, due to SHK congestion</t>
  </si>
  <si>
    <t>2233N</t>
  </si>
  <si>
    <t>Port klang(N) - QZH - HPH</t>
  </si>
  <si>
    <t>2255N</t>
  </si>
  <si>
    <t>Due to SHK congestion, add QZH</t>
  </si>
  <si>
    <t>SITC JAKARTA</t>
  </si>
  <si>
    <t>2228S</t>
  </si>
  <si>
    <t>2287N</t>
  </si>
  <si>
    <t>Due to SHK congestion, Port klang(N) - DAD - HPH</t>
  </si>
  <si>
    <t>2251N</t>
  </si>
  <si>
    <t xml:space="preserve">2301N </t>
  </si>
  <si>
    <t>2235N</t>
  </si>
  <si>
    <t>Port Klang(N) - Kunching - Bintulu - Nansha- Shekou -Haiphong</t>
  </si>
  <si>
    <t>CVX: Qinzhou - Haiphong</t>
  </si>
  <si>
    <t>2226W</t>
  </si>
  <si>
    <t>2227W</t>
  </si>
  <si>
    <t>2229W</t>
  </si>
  <si>
    <t>2231W</t>
  </si>
  <si>
    <t>2232W</t>
  </si>
  <si>
    <t>2233W</t>
  </si>
  <si>
    <t>2234W</t>
  </si>
  <si>
    <t>2236W</t>
  </si>
  <si>
    <t>2238W</t>
  </si>
  <si>
    <t>2240W</t>
  </si>
  <si>
    <t>Slide one week</t>
  </si>
  <si>
    <t>2242W</t>
  </si>
  <si>
    <t>2245W</t>
  </si>
  <si>
    <t>2246W</t>
  </si>
  <si>
    <t>2247W</t>
  </si>
  <si>
    <t>2248W</t>
  </si>
  <si>
    <t>2249W</t>
  </si>
  <si>
    <t>2250W</t>
  </si>
  <si>
    <t>2251W</t>
  </si>
  <si>
    <t>2252W</t>
  </si>
  <si>
    <t>2253W</t>
  </si>
  <si>
    <t>2254W</t>
  </si>
  <si>
    <t>2255W</t>
  </si>
  <si>
    <t>2256W</t>
  </si>
  <si>
    <t>2257W</t>
  </si>
  <si>
    <t>2258W</t>
  </si>
  <si>
    <t>2259W</t>
  </si>
  <si>
    <t>2260W</t>
  </si>
  <si>
    <t>2261W</t>
  </si>
  <si>
    <t>2263W</t>
  </si>
  <si>
    <t>2265W</t>
  </si>
  <si>
    <t>2267W</t>
  </si>
  <si>
    <t>2269W</t>
  </si>
  <si>
    <t>Delay from the previous voy. + effect of Typhoon</t>
  </si>
  <si>
    <t>2270W</t>
  </si>
  <si>
    <t>2271W</t>
  </si>
  <si>
    <t>2272W</t>
  </si>
  <si>
    <t>2273W</t>
  </si>
  <si>
    <t>2274W</t>
  </si>
  <si>
    <t>2275W</t>
  </si>
  <si>
    <t>2276W</t>
  </si>
  <si>
    <t>2278W</t>
  </si>
  <si>
    <t>2279W</t>
  </si>
  <si>
    <t>2281W</t>
  </si>
  <si>
    <t>2283W</t>
  </si>
  <si>
    <t>2285W</t>
  </si>
  <si>
    <t>2301W</t>
  </si>
  <si>
    <t>2302W</t>
  </si>
  <si>
    <t>2304W</t>
  </si>
  <si>
    <t>CKV: Inchon-Dalian- Qingdao-Shanghai-Haiphong</t>
  </si>
  <si>
    <t>Adding Xiamen, due to SHA congestion + TAO closed</t>
  </si>
  <si>
    <t>Due to SHA congestion + DLC closed</t>
  </si>
  <si>
    <t>Skip DLC</t>
  </si>
  <si>
    <t>Skip DLC, due to SHA congestion + TAO closed</t>
  </si>
  <si>
    <t>2104S</t>
  </si>
  <si>
    <t>Delay 7.5 days</t>
  </si>
  <si>
    <t>SHA CONGESTION&amp;TAO CLOSED&amp;DAD CONGESTION, Adding QZH</t>
  </si>
  <si>
    <t>2106S</t>
  </si>
  <si>
    <t>Skip DLC, due to LYG closed + SHA congestion</t>
  </si>
  <si>
    <t xml:space="preserve">Skip DLC, due to SHA congestion </t>
  </si>
  <si>
    <t>2108S</t>
  </si>
  <si>
    <t>Due to LYG closed</t>
  </si>
  <si>
    <t>Due to SHA congestion, skip DLC</t>
  </si>
  <si>
    <t>Skip DLC, SHA closed due to dense fog</t>
  </si>
  <si>
    <t>2110S</t>
  </si>
  <si>
    <t>Skip DLC, due to SHA congestion</t>
  </si>
  <si>
    <t>Due to SHA congestion + LYG closed due to strong wind</t>
  </si>
  <si>
    <t>2112S</t>
  </si>
  <si>
    <t>Due to LYG congestion</t>
  </si>
  <si>
    <t>2114S</t>
  </si>
  <si>
    <t>Due to LYG/SHA congestion + typhoon at HPH, skip LYG</t>
  </si>
  <si>
    <t>2116S</t>
  </si>
  <si>
    <t>Due to Chulai/LYG congestion</t>
  </si>
  <si>
    <t>Due to LYG + SHA congestion</t>
  </si>
  <si>
    <t>2118S</t>
  </si>
  <si>
    <t>Due to LYG + TAO congestion</t>
  </si>
  <si>
    <t>Due to DLC congestion, skip TAO + LYG</t>
  </si>
  <si>
    <t>2120S</t>
  </si>
  <si>
    <t>Due to SHA congestion + typhoon</t>
  </si>
  <si>
    <t>LACH HUYEN</t>
  </si>
  <si>
    <t>Skip TAO + LYG, due to DLC/SHA congestion</t>
  </si>
  <si>
    <t>2122S</t>
  </si>
  <si>
    <t>Due to effect of typhoon + SHA congestiob</t>
  </si>
  <si>
    <t>Due to SHA congestion + typhoon, skip INC</t>
  </si>
  <si>
    <t>2124S</t>
  </si>
  <si>
    <t>Skip INC, due to SHA congestion</t>
  </si>
  <si>
    <t>Skip TAO + LYG, due to SHA congestion</t>
  </si>
  <si>
    <t>2126S</t>
  </si>
  <si>
    <t>Delay 14 days</t>
  </si>
  <si>
    <t>Due to SHA + LYG congestion, skip SHA</t>
  </si>
  <si>
    <t>SHA-HPH, due to SHA congestion</t>
  </si>
  <si>
    <t>2128S</t>
  </si>
  <si>
    <t>Due to SHA/SHK congestion</t>
  </si>
  <si>
    <t>2130S</t>
  </si>
  <si>
    <t>Due to SHK + SHA congestion</t>
  </si>
  <si>
    <t>Skip INC + TAO, add DAD</t>
  </si>
  <si>
    <t>Skip LYG + SHA, add XMN</t>
  </si>
  <si>
    <t>2132S</t>
  </si>
  <si>
    <t>Due to SHA &amp; SHK congestion</t>
  </si>
  <si>
    <t>Due to SHK + LYG + SHA congestion</t>
  </si>
  <si>
    <t>2134S</t>
  </si>
  <si>
    <t>Skip INC</t>
  </si>
  <si>
    <t>Due to SHK/SHA congestion</t>
  </si>
  <si>
    <t>2136S</t>
  </si>
  <si>
    <t>Danang closed due to bad weather</t>
  </si>
  <si>
    <t>2202S</t>
  </si>
  <si>
    <t>Due to SHK &amp; SHA congestion</t>
  </si>
  <si>
    <t>2204S</t>
  </si>
  <si>
    <t>SHA-HPH, Due to SHK &amp; SHA congestion</t>
  </si>
  <si>
    <t>Skip LYG + SHA</t>
  </si>
  <si>
    <t>2205N</t>
  </si>
  <si>
    <t>2206S</t>
  </si>
  <si>
    <t>2208S</t>
  </si>
  <si>
    <t>2210S</t>
  </si>
  <si>
    <t>2212S</t>
  </si>
  <si>
    <t>Skip SHA, due to SHA congestion</t>
  </si>
  <si>
    <t>Delay 1.5 days</t>
  </si>
  <si>
    <t>2214S</t>
  </si>
  <si>
    <t>2216S</t>
  </si>
  <si>
    <t xml:space="preserve">2216S </t>
  </si>
  <si>
    <t>Due to SHA + TAO congestion, skip INC</t>
  </si>
  <si>
    <t>2218S</t>
  </si>
  <si>
    <t>Due to SHK + TAO congestion, adding DAD</t>
  </si>
  <si>
    <t>Due to SHA + TAO congestion</t>
  </si>
  <si>
    <t>2220S</t>
  </si>
  <si>
    <t>Due to SHA congestion, add HKG + DAD + Chulai</t>
  </si>
  <si>
    <t>Due to SHK congestion, skip DLC</t>
  </si>
  <si>
    <t>2222S</t>
  </si>
  <si>
    <t>Skip TAO, due to SHK congestion</t>
  </si>
  <si>
    <t>Due to SHA congestion + wait for berth</t>
  </si>
  <si>
    <t>2224S</t>
  </si>
  <si>
    <t>Due to SHK + SHA congestion + effect of typhoon</t>
  </si>
  <si>
    <t>Skip DLC, due to SHK congestion</t>
  </si>
  <si>
    <t>Skip DLC, due to effect of Typhoon</t>
  </si>
  <si>
    <t>2226S</t>
  </si>
  <si>
    <t>Add HKG + DAD + Chulai</t>
  </si>
  <si>
    <t>Skip DLC, due to bad weather</t>
  </si>
  <si>
    <t>Due to strong wind, Dalian port closed</t>
  </si>
  <si>
    <t>2232S</t>
  </si>
  <si>
    <t>Due to bad weather, skip DLC</t>
  </si>
  <si>
    <t>Due to bad weather, add XMN</t>
  </si>
  <si>
    <t>Skip DLC, due to TAO congestion</t>
  </si>
  <si>
    <t>2234S</t>
  </si>
  <si>
    <t>Due to bad weather + SHA congestion</t>
  </si>
  <si>
    <t>Add XMN, due to bad weather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</si>
  <si>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</si>
  <si>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Skip BKK</t>
  </si>
  <si>
    <t>Due to LCH congestion</t>
  </si>
  <si>
    <t>2103N</t>
  </si>
  <si>
    <t>Due to SHA/SGN congestion</t>
  </si>
  <si>
    <t>Due to SHA/SGN/BKK congestion</t>
  </si>
  <si>
    <t>SUNSHINE BANDAMA</t>
  </si>
  <si>
    <t>SHV/BKK CONGESTION</t>
  </si>
  <si>
    <t>SITC GUANGDONG</t>
  </si>
  <si>
    <t>2105N</t>
  </si>
  <si>
    <t>SITC BANGKOK</t>
  </si>
  <si>
    <t>Delay 3.5 days</t>
  </si>
  <si>
    <t xml:space="preserve">Skip BKK, due to SHA/LCH congestion </t>
  </si>
  <si>
    <t>SITC JIANGSU</t>
  </si>
  <si>
    <t>Skip BKK, due to SHA/BKK/LCH congestion from the previous voy.</t>
  </si>
  <si>
    <t>SITC LAEM CHABANG</t>
  </si>
  <si>
    <t>2107N</t>
  </si>
  <si>
    <t xml:space="preserve"> Due to SHA/BKK/LCH congestion from the previous voy.</t>
  </si>
  <si>
    <t>Skip BKK,  due to SHA congestion + NGB closed due to fog + LCB congestion</t>
  </si>
  <si>
    <t xml:space="preserve">2109N </t>
  </si>
  <si>
    <t>Skip BKK, due to LCB/SHA/SGN congestion</t>
  </si>
  <si>
    <t>SITC KANTO</t>
  </si>
  <si>
    <t>2109N</t>
  </si>
  <si>
    <t>Due to SHA/NGB/BKK congestion</t>
  </si>
  <si>
    <t>2111N</t>
  </si>
  <si>
    <t>Due to SHA/HCM congestion</t>
  </si>
  <si>
    <t>SITC KEELUNG</t>
  </si>
  <si>
    <t>Due to SGN/SHV/BKK congestion</t>
  </si>
  <si>
    <t>Skip BKK, due to SHA/HCM/BKK congestion</t>
  </si>
  <si>
    <t>Due to BKK congestion</t>
  </si>
  <si>
    <t>Skip BKK, due to SHA/SGN congestion</t>
  </si>
  <si>
    <t>Due to SHA/BKK/LCB congestion</t>
  </si>
  <si>
    <t>SITC MACAO</t>
  </si>
  <si>
    <t>2117N</t>
  </si>
  <si>
    <t>Due to SHA/BKK/SGN congestion</t>
  </si>
  <si>
    <t>2113N</t>
  </si>
  <si>
    <t>Due to SHA/BKK congestion, skip BKK</t>
  </si>
  <si>
    <t>Due to PUS/SHA congestion, skip BKK</t>
  </si>
  <si>
    <t>SITC GUANGXI</t>
  </si>
  <si>
    <t>2115N</t>
  </si>
  <si>
    <t>Due to PUS congestion, skip BKK</t>
  </si>
  <si>
    <t>SITC FUJIAN</t>
  </si>
  <si>
    <t>Due to BKK/SHA congestion, skip BKK</t>
  </si>
  <si>
    <t>Delay 12 days</t>
  </si>
  <si>
    <t>Due to SHA/LCB congestion + typhoon</t>
  </si>
  <si>
    <t>STELLAR WINDSOR</t>
  </si>
  <si>
    <t>Due to SIHANOUKVILLE + BKK congestion</t>
  </si>
  <si>
    <t>2119N</t>
  </si>
  <si>
    <t>Skip BKK, due to SHA + Busan congestion</t>
  </si>
  <si>
    <t>Due to typhoon No.14</t>
  </si>
  <si>
    <t>Skip BKK, due to typhoon + SHA congestion</t>
  </si>
  <si>
    <t xml:space="preserve">2121N </t>
  </si>
  <si>
    <t>Skip BKK, due to PUS/SHA congestion</t>
  </si>
  <si>
    <t>ZHONG GU BO HAI</t>
  </si>
  <si>
    <t xml:space="preserve">2131N </t>
  </si>
  <si>
    <t>Skip BKK + add QZH, shelter from typhoon, LCB congestion</t>
  </si>
  <si>
    <t>Skip BKK, due to NGB congestion</t>
  </si>
  <si>
    <t>Due to PUS congestion</t>
  </si>
  <si>
    <t xml:space="preserve">2123N </t>
  </si>
  <si>
    <t>Due to PUS/SHA congestion</t>
  </si>
  <si>
    <t>2127N</t>
  </si>
  <si>
    <t>2123N</t>
  </si>
  <si>
    <t>Due to SHA/NGB congestion, skip BKK</t>
  </si>
  <si>
    <t>Skip BKK, due to SIHANOUKVILLE congestion</t>
  </si>
  <si>
    <t xml:space="preserve">2201N </t>
  </si>
  <si>
    <t>Skip BKK, due to SHA + TAO congestion</t>
  </si>
  <si>
    <t>Due to LCB + QZH congestion, add QZH</t>
  </si>
  <si>
    <t>Skip BKK, due to SHA &amp; XMN &amp; SIH congestion</t>
  </si>
  <si>
    <t>Due to XMN/SHA congestion</t>
  </si>
  <si>
    <t xml:space="preserve">2203N </t>
  </si>
  <si>
    <t>Due to SGN/SHA congestion</t>
  </si>
  <si>
    <t>Due to SGN congestion</t>
  </si>
  <si>
    <t xml:space="preserve">2205N </t>
  </si>
  <si>
    <t>Skip BKK, due to XMN congestion</t>
  </si>
  <si>
    <t>Add QZH, due to SGN/QZH congestion</t>
  </si>
  <si>
    <t xml:space="preserve">2207N </t>
  </si>
  <si>
    <t>2207N</t>
  </si>
  <si>
    <t>Add QZH, skip BKK</t>
  </si>
  <si>
    <t>Skip BKK, due to SHA/SGN/XMN congestion</t>
  </si>
  <si>
    <t xml:space="preserve">2209N </t>
  </si>
  <si>
    <t>Skip BKK, due to SGN + SIH congestion</t>
  </si>
  <si>
    <t>Add QZH</t>
  </si>
  <si>
    <t>Skip BKK, add QZH</t>
  </si>
  <si>
    <t>Skip BKK, due to XMN/SGN congestion, add QZH</t>
  </si>
  <si>
    <t xml:space="preserve">2211N </t>
  </si>
  <si>
    <t>Add QZH, due to SGN/LCB congestion</t>
  </si>
  <si>
    <t>Due to XMN congestion</t>
  </si>
  <si>
    <t>Due to SHA/XMN/SGN congestion, skip BKK</t>
  </si>
  <si>
    <t>Due to SHA/NGB/SGN congestion, skip BKK</t>
  </si>
  <si>
    <t>Due to PUS/SGN/LCB congestion, skip BKK, add QZH</t>
  </si>
  <si>
    <t>SITC JIADE</t>
  </si>
  <si>
    <t xml:space="preserve">2213N </t>
  </si>
  <si>
    <t>Due to PUS/SGN/XMN congestion</t>
  </si>
  <si>
    <t>Skip BKK due to SHA congestion</t>
  </si>
  <si>
    <t>SITC LIDE</t>
  </si>
  <si>
    <t xml:space="preserve">2217N </t>
  </si>
  <si>
    <t>Skip BKK, delay from the previous voy.</t>
  </si>
  <si>
    <t xml:space="preserve">2215N </t>
  </si>
  <si>
    <t>Due to PUS/XMN/SGN congestion</t>
  </si>
  <si>
    <t>Due to XMN/LCH congestion</t>
  </si>
  <si>
    <t>SITC MINGDE</t>
  </si>
  <si>
    <t>2221N</t>
  </si>
  <si>
    <t>Due to PUS/SHA congestion + affect of Typhoon, skip BKK</t>
  </si>
  <si>
    <t xml:space="preserve">2219N </t>
  </si>
  <si>
    <t>SITC SHANGDE</t>
  </si>
  <si>
    <t xml:space="preserve">2221N </t>
  </si>
  <si>
    <t>SITC RENDE</t>
  </si>
  <si>
    <t xml:space="preserve">2223N </t>
  </si>
  <si>
    <t>Due to effect of Typhoon</t>
  </si>
  <si>
    <t>STONEWELL BRILLIANCE</t>
  </si>
  <si>
    <t>Delay 6.5 days</t>
  </si>
  <si>
    <t>Due to BKK congestion, add QZH</t>
  </si>
  <si>
    <t>SITC SHENGDE</t>
  </si>
  <si>
    <t>SITC XINGDE</t>
  </si>
  <si>
    <t>Due to bad weather + waiting for berth</t>
  </si>
  <si>
    <t>SITC WENDE</t>
  </si>
  <si>
    <t>JTH: Jakarta-  Laem Chabang-Qinzhou-Haiphong</t>
  </si>
  <si>
    <t xml:space="preserve">     </t>
  </si>
  <si>
    <t>Due to KUA congestion</t>
  </si>
  <si>
    <t>Due to dense fog at QZH</t>
  </si>
  <si>
    <t>Adding Kuantan, due to Kuantan congestion</t>
  </si>
  <si>
    <t>Skip QZH</t>
  </si>
  <si>
    <t>SITC DANANG</t>
  </si>
  <si>
    <t>From QZH to HPH</t>
  </si>
  <si>
    <t>Skip QZH, due to bad weather</t>
  </si>
  <si>
    <t>Delay 2.5 days</t>
  </si>
  <si>
    <t>Due to bad weather + QZH change crew</t>
  </si>
  <si>
    <t>Due to LCB congestion, adding Kuantan</t>
  </si>
  <si>
    <t>skip QZH</t>
  </si>
  <si>
    <t>03/26/201 1:30</t>
  </si>
  <si>
    <t>QZH to HPH, due to bad weather</t>
  </si>
  <si>
    <t>Adding Kuantan, due to JKT congestion + bad weather</t>
  </si>
  <si>
    <t>Calling Haiphong first, delay due to HPH congestion from the previous voy.</t>
  </si>
  <si>
    <t>Add calling HPH first</t>
  </si>
  <si>
    <t>Due to engine trouble, skip QZH</t>
  </si>
  <si>
    <t>Add calling HPH first, due to JKT congestion</t>
  </si>
  <si>
    <t>QZH to HPH</t>
  </si>
  <si>
    <t>Adding Kua</t>
  </si>
  <si>
    <t>Due to JKT/QZH congestion</t>
  </si>
  <si>
    <t>Skip QZH, due to JKT congestion</t>
  </si>
  <si>
    <t>Due to QZH closed from the previous voy. + JKT congestion, skip QZH</t>
  </si>
  <si>
    <t>Due to LCB congestion</t>
  </si>
  <si>
    <t>Skip LCB, due to JKT congestion + QZH change crew</t>
  </si>
  <si>
    <t>Delay from the previous voy. + QZH congestion</t>
  </si>
  <si>
    <t>Skip QZH, LCB congestion</t>
  </si>
  <si>
    <t>QZH-HPH, QZH change crew</t>
  </si>
  <si>
    <t>2121N</t>
  </si>
  <si>
    <t>Due to QZH change crew, skip LCB</t>
  </si>
  <si>
    <t>HPH-QZH-HPH</t>
  </si>
  <si>
    <t xml:space="preserve">QZH to HPH, due to bad weather </t>
  </si>
  <si>
    <t>Due to QZH change crew</t>
  </si>
  <si>
    <t>2125N</t>
  </si>
  <si>
    <t>Due to main engine problem + change crew</t>
  </si>
  <si>
    <t>Due to LCB + QZH congestion</t>
  </si>
  <si>
    <t>QZH change crew and maintain engine,skip LCB</t>
  </si>
  <si>
    <t>Due to QZH congestion + typhoon</t>
  </si>
  <si>
    <t>2129N</t>
  </si>
  <si>
    <t>Delay from the previous voy. + JKT congestion</t>
  </si>
  <si>
    <t>Skip LCB, due to change crew at QZH</t>
  </si>
  <si>
    <t>Skip LCB, delay from the previous voy.</t>
  </si>
  <si>
    <t>Delay from the previous voy., skip QZH</t>
  </si>
  <si>
    <t>Due to JKT congestion, skip QZH</t>
  </si>
  <si>
    <t>2133N</t>
  </si>
  <si>
    <t>Double call HPH, delay due to LCB congestion</t>
  </si>
  <si>
    <t>Due to JKT + LCB congestion, skip QZH</t>
  </si>
  <si>
    <t>Double call HPH, due to JKT congestion</t>
  </si>
  <si>
    <t>2135N</t>
  </si>
  <si>
    <t>Due to QZH change crew, skip QZH</t>
  </si>
  <si>
    <t>Due to effect of Typ. + KUA port close</t>
  </si>
  <si>
    <t>Due to engine trouble</t>
  </si>
  <si>
    <t>2203N</t>
  </si>
  <si>
    <t>Skip QZH, add DAD, due to bad weather, to CJV5</t>
  </si>
  <si>
    <t>Skip QZH, delay from the previous voy. + JKT congestion</t>
  </si>
  <si>
    <t>Wait berth at NSA + skip QZH</t>
  </si>
  <si>
    <t>Skip QZH, due to QZH change crew from previous voy.</t>
  </si>
  <si>
    <t>HAIAN LINK</t>
  </si>
  <si>
    <t>add Kuantan, due to QZH congestion</t>
  </si>
  <si>
    <t>Due to QZH change crew from previous voy.</t>
  </si>
  <si>
    <t>Due to QZH change crew from previous voy., skip QZH</t>
  </si>
  <si>
    <t>Delay 11 days</t>
  </si>
  <si>
    <t>QZH-Beihai-HPH, due to bad weather</t>
  </si>
  <si>
    <t>2213N</t>
  </si>
  <si>
    <t>Due to BHY crane problem + LCB congestion, skip QZH</t>
  </si>
  <si>
    <t>2215N</t>
  </si>
  <si>
    <t>Delay due to LCB congestion + QZH change crew</t>
  </si>
  <si>
    <t>Add Kuantan, due to JKT congestion + QZH change crew</t>
  </si>
  <si>
    <t>Add Kuantan, delay from the previous voy.</t>
  </si>
  <si>
    <t>2217N</t>
  </si>
  <si>
    <t>TIGER MAANSHAN</t>
  </si>
  <si>
    <t>Skip LCH</t>
  </si>
  <si>
    <t>2219N</t>
  </si>
  <si>
    <t>Skip QZH, due to LCH heavy rain</t>
  </si>
  <si>
    <t>Delay from the previous voy., to CMI2</t>
  </si>
  <si>
    <t>TIGER LONGKOU</t>
  </si>
  <si>
    <t>2227N</t>
  </si>
  <si>
    <t>Add Kuantan + skip QZH, to CMI2</t>
  </si>
  <si>
    <t>2223N</t>
  </si>
  <si>
    <t>Due to LCH heavy rain</t>
  </si>
  <si>
    <t>2225N</t>
  </si>
  <si>
    <t>Port congestion due to Typhoon</t>
  </si>
  <si>
    <t>Wait berth at HPH</t>
  </si>
  <si>
    <t>TIGER BINTULU</t>
  </si>
  <si>
    <t>Due to bad weather + rough sea</t>
  </si>
  <si>
    <t>Due to bad weather, skip QZH</t>
  </si>
  <si>
    <t>PADIAN 4</t>
  </si>
  <si>
    <t>2236S</t>
  </si>
  <si>
    <t>MNL - HPH, due to MNL congestion</t>
  </si>
  <si>
    <t>Due to Kuantan + QZH congestion</t>
  </si>
  <si>
    <t>Due to rough sea</t>
  </si>
  <si>
    <t>2245N</t>
  </si>
  <si>
    <t>Due to SHA + NGB congestion</t>
  </si>
  <si>
    <t>2101S</t>
  </si>
  <si>
    <t>Delay 5.5 days</t>
  </si>
  <si>
    <t>2103S</t>
  </si>
  <si>
    <t>Due to SHA + NGB congestion, adding DAD</t>
  </si>
  <si>
    <t>2107S</t>
  </si>
  <si>
    <t>2109S</t>
  </si>
  <si>
    <t>2111S</t>
  </si>
  <si>
    <t>2113S</t>
  </si>
  <si>
    <t>Due to SHA/NGB congestion</t>
  </si>
  <si>
    <t>2115S</t>
  </si>
  <si>
    <t>05//01/2021 17:30</t>
  </si>
  <si>
    <t>2117S</t>
  </si>
  <si>
    <t>2119S</t>
  </si>
  <si>
    <t>2121S</t>
  </si>
  <si>
    <t>Delay 8.5 days</t>
  </si>
  <si>
    <t>Due to SHA congestion, NGB closed</t>
  </si>
  <si>
    <t>2123S</t>
  </si>
  <si>
    <t>Skip HKG, due to NGB closed</t>
  </si>
  <si>
    <t>2125S</t>
  </si>
  <si>
    <t>Due to NGB/SHA congestion</t>
  </si>
  <si>
    <t>2127S</t>
  </si>
  <si>
    <t>Delay 19 days</t>
  </si>
  <si>
    <t>Due to NGB/SHA congestion + typhoon</t>
  </si>
  <si>
    <t>2129S</t>
  </si>
  <si>
    <t>Delay 21 days</t>
  </si>
  <si>
    <t>2133S</t>
  </si>
  <si>
    <t>2135S</t>
  </si>
  <si>
    <t>2137S</t>
  </si>
  <si>
    <t>2138S</t>
  </si>
  <si>
    <t>Due to SHA/NGB congestion, skip HKG</t>
  </si>
  <si>
    <t>2139S</t>
  </si>
  <si>
    <t>2140S</t>
  </si>
  <si>
    <t>Delay from the previous voy., skip NGB</t>
  </si>
  <si>
    <t>2141S</t>
  </si>
  <si>
    <t>2142S</t>
  </si>
  <si>
    <t>2143S</t>
  </si>
  <si>
    <t>2144S</t>
  </si>
  <si>
    <t>Delay from the previous voy., SHA congestion</t>
  </si>
  <si>
    <t>2145S</t>
  </si>
  <si>
    <t>2146S</t>
  </si>
  <si>
    <t>NGB congestion, change rotation as HKG-DAD-HPH due to effect of Typhoon No.22</t>
  </si>
  <si>
    <t>2147S</t>
  </si>
  <si>
    <t>2148S</t>
  </si>
  <si>
    <t>Delay from the previous voy., skip NBG</t>
  </si>
  <si>
    <t>2149S</t>
  </si>
  <si>
    <t>2201S</t>
  </si>
  <si>
    <t>To JTH</t>
  </si>
  <si>
    <t>2203S</t>
  </si>
  <si>
    <t>2207S</t>
  </si>
  <si>
    <t>2209S</t>
  </si>
  <si>
    <t>2211S</t>
  </si>
  <si>
    <t>2213S</t>
  </si>
  <si>
    <t>Delay from the previous voy. + SHA congestion</t>
  </si>
  <si>
    <t>2215S</t>
  </si>
  <si>
    <t>2217S</t>
  </si>
  <si>
    <t>2219S</t>
  </si>
  <si>
    <t xml:space="preserve"> DINH VU</t>
  </si>
  <si>
    <t>REN JIAN 6</t>
  </si>
  <si>
    <t>2221S</t>
  </si>
  <si>
    <t>Delay from the docking</t>
  </si>
  <si>
    <t>2223S</t>
  </si>
  <si>
    <t>2225S</t>
  </si>
  <si>
    <t>2227S</t>
  </si>
  <si>
    <t>Delay 17 days</t>
  </si>
  <si>
    <t>Delay from the previous voy. + NGB congestion</t>
  </si>
  <si>
    <t>2231S</t>
  </si>
  <si>
    <t>2233S</t>
  </si>
  <si>
    <t>2238S</t>
  </si>
  <si>
    <t>Due to SHA congestion + effect of Typhoon</t>
  </si>
  <si>
    <t>2235S</t>
  </si>
  <si>
    <t>2240S</t>
  </si>
  <si>
    <t>2237S</t>
  </si>
  <si>
    <t>2242S</t>
  </si>
  <si>
    <t>2239S</t>
  </si>
  <si>
    <t>2244S</t>
  </si>
  <si>
    <t>2241S</t>
  </si>
  <si>
    <t>2246S</t>
  </si>
  <si>
    <t>2243S</t>
  </si>
  <si>
    <t>2248S</t>
  </si>
  <si>
    <t>2245S</t>
  </si>
  <si>
    <t>2250S</t>
  </si>
  <si>
    <t>add DAD, delay from the previous voy. + bad weather, to CMM</t>
  </si>
  <si>
    <t>2247S</t>
  </si>
  <si>
    <t>2302S</t>
  </si>
  <si>
    <t>Due to SHK/NGB congestion</t>
  </si>
  <si>
    <t>2301S</t>
  </si>
  <si>
    <t>Skip NGO, to CJV2, due to rough sea + SHA congestion</t>
  </si>
  <si>
    <t>Due to SHA + SHK congestion</t>
  </si>
  <si>
    <t>Due to XMN + SHA congestion</t>
  </si>
  <si>
    <t>From SHA to HPH</t>
  </si>
  <si>
    <t>to CJV2</t>
  </si>
  <si>
    <t>SHA-HKG-DAD-HPH</t>
  </si>
  <si>
    <t>Skip NGO, due to SHK congestion</t>
  </si>
  <si>
    <t>Due to waiting for berth</t>
  </si>
  <si>
    <t>Due to SHK congestion + waiting for berth</t>
  </si>
  <si>
    <t>Due to XMN congestion + typhoon</t>
  </si>
  <si>
    <t>Due to effect of typhoon + SHA congestion, HKG-HPH-DAD</t>
  </si>
  <si>
    <t>Due to effect of typhoon + XMN/SHA congestion, skip DAD, to CJV2</t>
  </si>
  <si>
    <t>Due to effect of typhoon + XMN congestion, skip HKG + DAD</t>
  </si>
  <si>
    <t xml:space="preserve">SITC SHIDAO </t>
  </si>
  <si>
    <t>Due to SHA/XMN congestion</t>
  </si>
  <si>
    <t>Skip SHA</t>
  </si>
  <si>
    <t>Due to SHA congestion, add DAD</t>
  </si>
  <si>
    <t>Due to SHA congestion + bad weather, skip HKG</t>
  </si>
  <si>
    <t>Skip NGO+ HKG, due to SHK congestion</t>
  </si>
  <si>
    <t>SITC TOKUYAMA</t>
  </si>
  <si>
    <t>2180S</t>
  </si>
  <si>
    <t>Due to TAO congestion, skip NGO</t>
  </si>
  <si>
    <t>Due to SHA + NGO congestion</t>
  </si>
  <si>
    <t>Skip HKG + DAD, due to SHA congestion</t>
  </si>
  <si>
    <t>Skip HKG + DAD + NGO, due to SHA congestion</t>
  </si>
  <si>
    <t>add DAD, due to SHA congestion, to CJV2</t>
  </si>
  <si>
    <t>SHA-HKG-DAD-HPH, due to SHK congestion, to CJV2</t>
  </si>
  <si>
    <t>Due to SHA congestion, skip SHA + HKG, add SHK</t>
  </si>
  <si>
    <t>02/27/202221:30</t>
  </si>
  <si>
    <t>Due to SHA congestion, add SHK</t>
  </si>
  <si>
    <t>SITC QINGDAO</t>
  </si>
  <si>
    <t>Due to SHA congestion, skip HKG</t>
  </si>
  <si>
    <t>Skip NGO, due to SHK congestion, adding DAD</t>
  </si>
  <si>
    <t>Due to SHK congestion + effect of typhoon</t>
  </si>
  <si>
    <t>Skip SHA + HKG, add XMN, due to affect of Typhoon + SHK congestion</t>
  </si>
  <si>
    <t>Due to affect of Typhoon</t>
  </si>
  <si>
    <t>add DAD, to CJV3, due to effect of Typhoon</t>
  </si>
  <si>
    <t>SHK-NSA-HPH, due to effect of Typhoon</t>
  </si>
  <si>
    <t>add DAD, due to bad weather</t>
  </si>
  <si>
    <t>Skip HKG, due to bad weather</t>
  </si>
  <si>
    <t>add DAD, due to bad weather, to CJV2</t>
  </si>
  <si>
    <t>`</t>
  </si>
  <si>
    <t>Due to SHA congestion, to CJV3</t>
  </si>
  <si>
    <t>Due to SHA congestion, to CJV6</t>
  </si>
  <si>
    <t>SHA closed due to dense fog</t>
  </si>
  <si>
    <t>SHA closed due to dense fog, to CJV3</t>
  </si>
  <si>
    <t>SHA-XMN-HPH</t>
  </si>
  <si>
    <t>TRIUMPH</t>
  </si>
  <si>
    <t>to CJV4, due to SHA congestion</t>
  </si>
  <si>
    <t>Delay 9.5 days</t>
  </si>
  <si>
    <t>Due to SHA/SHK congestion + typhoon, to CJV3</t>
  </si>
  <si>
    <t>Due to NGB congestion/DLC closed + SHA congestion</t>
  </si>
  <si>
    <t>Delay 13 days</t>
  </si>
  <si>
    <t xml:space="preserve">To CJV6, due to SHA congestion, adding HKG </t>
  </si>
  <si>
    <t>Adding HKG , due to SHA congestion</t>
  </si>
  <si>
    <t>Due to SHA + PUS congestion</t>
  </si>
  <si>
    <t>Due to SHA/XMN/SHK congestion</t>
  </si>
  <si>
    <t>SHA to HPH</t>
  </si>
  <si>
    <t>Due to SK + SHA congestion</t>
  </si>
  <si>
    <t>SITC QINZHOU</t>
  </si>
  <si>
    <t>2166S</t>
  </si>
  <si>
    <t>Skip PUS, add SMZ, due to bad weather + DLC congestion</t>
  </si>
  <si>
    <t>2172S</t>
  </si>
  <si>
    <t>TAG closed due to dense fog</t>
  </si>
  <si>
    <t>Due to SHA&amp;SHK congestion</t>
  </si>
  <si>
    <t>Add SMZ+TYO+KWS+YOK+HKG, skip PUS+SHK, to CJV6</t>
  </si>
  <si>
    <t>Due to SHK lock-down + congestion</t>
  </si>
  <si>
    <t>Add NSA, skip SHK</t>
  </si>
  <si>
    <t>SITC YOKOHAMA</t>
  </si>
  <si>
    <t>SHA - HPH, due to SHA congestion</t>
  </si>
  <si>
    <t>Skip SHK, add NSA, due to NSA congestion</t>
  </si>
  <si>
    <t>Add TYO+ KWS +YOK</t>
  </si>
  <si>
    <t>Skip SHK, due to SHA congestion</t>
  </si>
  <si>
    <t>Due to SHK + SHA congestion, skip PUS + SHK</t>
  </si>
  <si>
    <t>Slide one week at HPH, skip SHK, due to SHA congestion</t>
  </si>
  <si>
    <t>SITC TOKUYAMA</t>
    <phoneticPr fontId="9" type="noConversion"/>
  </si>
  <si>
    <t>Skip PUS, due to SHA + SHK congestion</t>
  </si>
  <si>
    <t>Add NGB, due to SHA/SHK congestion</t>
  </si>
  <si>
    <t>Due to affect of Typhoon + SHA congestion</t>
  </si>
  <si>
    <t xml:space="preserve">SITC DALIAN </t>
  </si>
  <si>
    <t>Skip PUS + SHK, due to affect of typhoon</t>
  </si>
  <si>
    <t>Due to affect of Typhoon, to CJV3</t>
  </si>
  <si>
    <t>HAI FENG HAI KOU</t>
  </si>
  <si>
    <t>Due to storm effect</t>
  </si>
  <si>
    <t>SITC HONGKONG</t>
  </si>
  <si>
    <t>Skip PUS, to CJV6, due to bad weather</t>
  </si>
  <si>
    <t>Due to bad weather, skip SHK</t>
  </si>
  <si>
    <t>Due to bad weather, skip PUS, to CJV3</t>
  </si>
  <si>
    <t>to CJV3, due to bad weather + SHA congestion</t>
  </si>
  <si>
    <t>SITC PINGHE</t>
  </si>
  <si>
    <t>Due to bad weather, to CJV3</t>
  </si>
  <si>
    <t>Due to QZH closed (strong wind), to CJV6</t>
  </si>
  <si>
    <t>Skip ULS</t>
  </si>
  <si>
    <t>Adding XMN, due to badly weather condition</t>
  </si>
  <si>
    <t>Skip Busan, SHA closed due to dense fog</t>
  </si>
  <si>
    <t>Due to SHA congestion, skip XMN</t>
  </si>
  <si>
    <t>Skip Busan, due to SHA congestion</t>
  </si>
  <si>
    <t>Skip PUS, due to SHA congestion</t>
  </si>
  <si>
    <t>Due to SHA congestion, skip SHA</t>
  </si>
  <si>
    <t>Due to SHA congestion, Skip XMN</t>
  </si>
  <si>
    <t>Skip PUS + XMN, due to SHA congestion</t>
  </si>
  <si>
    <t>2150S</t>
  </si>
  <si>
    <t>Due to HKG congestion</t>
  </si>
  <si>
    <t>Due to SHA/SHK congestion, Skip SMZ + PUS + XMN</t>
  </si>
  <si>
    <t>2152S</t>
  </si>
  <si>
    <t>Skip Kawasaki + Busan + Xiamen, due to SHA congestion</t>
  </si>
  <si>
    <t>2154S</t>
  </si>
  <si>
    <t>XMN-SHK-HPH, due to SHK congestion</t>
  </si>
  <si>
    <t>Due to QZH congestion, QZH-HPH</t>
  </si>
  <si>
    <t>Add NGO + YKK, due to SHA congestion</t>
  </si>
  <si>
    <t>SHA-NGB-XMN-HPH, due to SHA congestion</t>
  </si>
  <si>
    <t>Due to XMN+ SHA congestion</t>
  </si>
  <si>
    <t>Skip XMN, add HKG</t>
  </si>
  <si>
    <t>Due to SHA congestion + effect of typhoon</t>
  </si>
  <si>
    <t>Due to affect of Typhoon, to CJV2</t>
  </si>
  <si>
    <t>Add NGO + HKG + DAD, skip SHA, to CJV6</t>
  </si>
  <si>
    <t>2252S</t>
  </si>
  <si>
    <t>1/2/02023 7:30</t>
  </si>
  <si>
    <t>Due to bad weather, due to CJV6</t>
  </si>
  <si>
    <t>To CJV2</t>
  </si>
  <si>
    <t>2254S</t>
  </si>
  <si>
    <t>To CJV2, due to bad weather</t>
  </si>
  <si>
    <t>to CJV4, due to bad weather</t>
  </si>
  <si>
    <t>CJV4: Lianyungang-Qingdao-Osaka-Kobe-Moj-Ningbo-Xiamen-Hongkong-Haiphong</t>
  </si>
  <si>
    <t>Due to DLC closed + rough sea</t>
  </si>
  <si>
    <t>Skip Shidao</t>
  </si>
  <si>
    <t>Skip DLC, due to MOJ closed + NGB congestion</t>
  </si>
  <si>
    <t>Skip Xingang + Dalian + Shidao, adding SHK, due to SHK congestion</t>
  </si>
  <si>
    <t>Skip XNG + DLC</t>
  </si>
  <si>
    <t>Due to SHD closed</t>
  </si>
  <si>
    <t>Due to TXG congestion</t>
  </si>
  <si>
    <t>Skip Xingang + Dalian + Shidao, adding NGO+TYO+YOK, due to NGB congestion</t>
  </si>
  <si>
    <t>Due to NGB congestion,to CJV3</t>
  </si>
  <si>
    <t>Skip Xingang + Dalian + Shidao, due to NGB congestion</t>
  </si>
  <si>
    <t>Due to NGB congestion &amp; DLC closed</t>
  </si>
  <si>
    <t>Due to DLC closed</t>
  </si>
  <si>
    <t>Due to NGB closed</t>
  </si>
  <si>
    <t xml:space="preserve">Skip XGN + DLC + Shidao, due to NGB congestion </t>
  </si>
  <si>
    <t>Due to NGB congestion + typhoon</t>
  </si>
  <si>
    <t>Due to TXG congestion + typhoon</t>
  </si>
  <si>
    <t>Due to typhoon, Skip XNG+ DLC + Shidao</t>
  </si>
  <si>
    <t>SHA-NGB-HPH, due to SHA/NGB congestion</t>
  </si>
  <si>
    <t>Due to bad weather + NGB congestion</t>
  </si>
  <si>
    <t>Adding HKT, due to NGB congestion</t>
  </si>
  <si>
    <t>Due to NGB congestion+ DLC closed</t>
  </si>
  <si>
    <t>Skip XMN + HKG, delay from the previous voy.</t>
  </si>
  <si>
    <t xml:space="preserve">Due to DLC closed + NGB congestion </t>
  </si>
  <si>
    <t xml:space="preserve">Due to NGB congestion, skip HKG </t>
  </si>
  <si>
    <t>Skip NGB + HKG, due to NGB congestion</t>
  </si>
  <si>
    <t>Skip XMN + HKG</t>
  </si>
  <si>
    <t xml:space="preserve">2156S </t>
  </si>
  <si>
    <t>Due to TAO closed, skip HKG</t>
  </si>
  <si>
    <t>Skip XMN + add NSA, due to NGB congestion</t>
  </si>
  <si>
    <t>XMN-SHK-HPH</t>
  </si>
  <si>
    <t>Adding QZH</t>
  </si>
  <si>
    <t>Due to NGB congestion, skip HKG</t>
  </si>
  <si>
    <t>Due to LYG closed + NGB congestion</t>
  </si>
  <si>
    <t>SITC WEIHAI</t>
  </si>
  <si>
    <t>Skip Shidao + NGB + HKG, due to LYG closed + XMN congestion</t>
  </si>
  <si>
    <t>Skip XMN + HKG, due to NGB congestion</t>
  </si>
  <si>
    <t>Skip Shidao, due to NGB congestion</t>
  </si>
  <si>
    <t>Due to NGB congestion, skip XMN</t>
  </si>
  <si>
    <t>Skip LYG+TAO+SHD + NGB + HKG, Add HKT, due to NGB congestion</t>
  </si>
  <si>
    <t>Skip LYG+TAO+SHD, due to NGB congestion, to CJV2</t>
  </si>
  <si>
    <t xml:space="preserve">2214S </t>
  </si>
  <si>
    <t xml:space="preserve">2226S </t>
  </si>
  <si>
    <t>Skip SHD + MOJI, due to XMN congestion</t>
  </si>
  <si>
    <t>Due to NGB congestion, skip NGB + HKG</t>
  </si>
  <si>
    <t>Skip SHD + XMN, due to NGB congestion</t>
  </si>
  <si>
    <t>Skip SHD, add HKT, due to XMN congestion</t>
  </si>
  <si>
    <t>Skip SHD, add HKT, due to NGB congestion</t>
  </si>
  <si>
    <t>Skip SHD, add HKT, due to TAO closed</t>
  </si>
  <si>
    <t>Skip NGB + HKG, due to TAO congestion</t>
  </si>
  <si>
    <t>TAN CANG GLORY</t>
  </si>
  <si>
    <t>Skip LYG + XMN, due to NGB congestion</t>
  </si>
  <si>
    <t>Skip NGB + HKG</t>
  </si>
  <si>
    <t>Due to TAO congestion + effect of typhoon</t>
  </si>
  <si>
    <t>Skip HKT, add Sakaisenboku</t>
  </si>
  <si>
    <t>2256S</t>
  </si>
  <si>
    <t>Due to NGB + XMN congestion</t>
  </si>
  <si>
    <t>2258S</t>
  </si>
  <si>
    <t>Due to TAO port closed</t>
  </si>
  <si>
    <t>2260S</t>
  </si>
  <si>
    <t>TPX: Manila North-Nansha-Shekou-Qinzhou-Haiphong</t>
  </si>
  <si>
    <t>MNL to HPH (only empty)</t>
  </si>
  <si>
    <t>Skip NSA, add HKG, due to MNL congestion + rough sea</t>
  </si>
  <si>
    <t>Skip NSA + SHK, delay from the previous voy.</t>
  </si>
  <si>
    <t>Due to congestion at MNL, skip NSA</t>
  </si>
  <si>
    <t>SINAR BITUNG</t>
  </si>
  <si>
    <t>Adding QZH, skip MNL</t>
  </si>
  <si>
    <t>Adding QZH, to JTH</t>
  </si>
  <si>
    <t>SITC RIZHAO</t>
  </si>
  <si>
    <t>Skip MNL, due to bad weather</t>
  </si>
  <si>
    <t>Due to MNL congestion, skip QZH</t>
  </si>
  <si>
    <t>Skip MNL, adding HKG, due to bad weather</t>
  </si>
  <si>
    <t>Due to MNN congestion</t>
  </si>
  <si>
    <t>Delay 4.5 days</t>
  </si>
  <si>
    <t>Skip NSA, due to MNL congestion</t>
  </si>
  <si>
    <t>2118W</t>
  </si>
  <si>
    <t>Due to MNL congestion + QZH closed, skip NSA + SHK</t>
  </si>
  <si>
    <t>Due to NSA congestion</t>
  </si>
  <si>
    <t>2122W</t>
  </si>
  <si>
    <t>2126W</t>
  </si>
  <si>
    <t>Due to MNL port slow operation</t>
  </si>
  <si>
    <t>Due to MNL port slow operation + QZH congestion</t>
  </si>
  <si>
    <t>Adding HKG, due to MNL slow operation</t>
  </si>
  <si>
    <t>Due to QZH/MNL congestion, adding HKG</t>
  </si>
  <si>
    <t>2138W</t>
  </si>
  <si>
    <t>2128W</t>
  </si>
  <si>
    <t>2140W</t>
  </si>
  <si>
    <t>2130W</t>
  </si>
  <si>
    <t>Due to NSA/HKG/SHK congestion</t>
  </si>
  <si>
    <t>2142W</t>
  </si>
  <si>
    <t>2132W</t>
  </si>
  <si>
    <t>Skip QZH, due to NSA congestion</t>
  </si>
  <si>
    <t>Due to MNL + NSA congestion, change crew at QZH, skip SHK</t>
  </si>
  <si>
    <t>2144W</t>
  </si>
  <si>
    <t>CVN: Nansha-Shekou-Qinzhou-Haiphong</t>
  </si>
  <si>
    <t xml:space="preserve">RUN LONG </t>
  </si>
  <si>
    <t xml:space="preserve"> QZH closed due to dense fog</t>
  </si>
  <si>
    <t>CMI2: Nansha-Shekou-Haiphong</t>
  </si>
  <si>
    <t>SHK-HPH-QZH-HPH, due to QZH congestion</t>
  </si>
  <si>
    <t>Due to QZH congestion, skip NSA</t>
  </si>
  <si>
    <t>2160S</t>
  </si>
  <si>
    <t>Due to MNL + SHK congestion</t>
  </si>
  <si>
    <t>Skip SHK, delay from the previous voy. + Typ. RAI + NSA congestion</t>
  </si>
  <si>
    <t>2156S</t>
  </si>
  <si>
    <t>Due to SHK congestion, skip NSA</t>
  </si>
  <si>
    <t>2162S</t>
  </si>
  <si>
    <t>Due to SHK/HPH congestion., skip NSA</t>
  </si>
  <si>
    <t>Delay from the previous voy., skip NSA</t>
  </si>
  <si>
    <t>SITC HAPHONG</t>
  </si>
  <si>
    <t>Adding HKG + QZH, due to waiting berth at NSA</t>
  </si>
  <si>
    <t>Due to HCM congestion</t>
  </si>
  <si>
    <t>Delay from the dock + SHK congestion</t>
  </si>
  <si>
    <t>Due to QZH congestion, skip NSA, add JKT</t>
  </si>
  <si>
    <t>2213W</t>
  </si>
  <si>
    <t>NSA-QZH-HPH, due to NSA + QZH congestion</t>
  </si>
  <si>
    <t>SHK-HPH, due to SHK congestion</t>
  </si>
  <si>
    <t>Add HKG, due to SHK congestion</t>
  </si>
  <si>
    <t>NSA-HPH, due to HCM + NSA congestion</t>
  </si>
  <si>
    <t>NSA-HPH, delay from dock</t>
  </si>
  <si>
    <t>Due to QZH + HCM port closed, SHK-HPH</t>
  </si>
  <si>
    <t>Add HKG, due to QZH congestion from the previous voy.</t>
  </si>
  <si>
    <t>Due to JKT congestion</t>
  </si>
  <si>
    <t>Due to JKT congestion, skip SHK, add QZH</t>
  </si>
  <si>
    <t>Delay from the previous voy. + SHK congestion, skip NSA</t>
  </si>
  <si>
    <t>Skip NSA, delay from the previous voy.</t>
  </si>
  <si>
    <t>Due to QZH congestion+ Typhoon Chaba</t>
  </si>
  <si>
    <t>Due to Typhoon Chaba</t>
  </si>
  <si>
    <t>Due to typhoon</t>
  </si>
  <si>
    <t>Due to SHK/NSA congestion</t>
  </si>
  <si>
    <t>Due to QZH/HCM congestion</t>
  </si>
  <si>
    <t>Due to MNL congestion+ SHK congestion</t>
  </si>
  <si>
    <t>SITC TOKYO</t>
  </si>
  <si>
    <t>SITC KAOSIUNG</t>
  </si>
  <si>
    <t>CVM: Hochiminh - Bintulu - Hochiminh</t>
  </si>
  <si>
    <t>2200N</t>
  </si>
  <si>
    <t>HCM-Bintulu-HPH, delay from the previous voy.</t>
  </si>
  <si>
    <t>CPX3:Shekou-Hongkong-Nansha-Manila(N&amp;S)-Quanzhou(Shihu&amp;Weitou)-Xiamen</t>
  </si>
  <si>
    <t>MNL-QZH-HPH, dut to QZH congestion</t>
  </si>
  <si>
    <t>SKT6：Tokyo-Sendai-Shanghai-Hongkong-Qinzhou-Haiphong</t>
  </si>
  <si>
    <t>Add Yokohama + Shimizu + Xiamen, Skip HKG + QZH</t>
  </si>
  <si>
    <t>Add XMN, Skip HKG + QZH</t>
  </si>
  <si>
    <t>Due to SHA + QZH congestion</t>
  </si>
  <si>
    <t>Due to SHA congestion, Skip SHA + HKG, add SHK</t>
  </si>
  <si>
    <t>Skip HKG + QZH, add SHK</t>
  </si>
  <si>
    <t>Due to SHA congestion, add NSA, skip QZH</t>
  </si>
  <si>
    <t>Due to SHA congestion, add NGB, skip HKG + QZH</t>
  </si>
  <si>
    <t>Skip HKG + QZH, due to bad weather</t>
  </si>
  <si>
    <t xml:space="preserve">2228S </t>
  </si>
  <si>
    <t>Add PUS, skip QZH, due to SHA congestion</t>
  </si>
  <si>
    <t>Skip QZH, add NSA, due to SHA congestion</t>
  </si>
  <si>
    <t>Skip HKG + QZH, add XMN,  due to bad weather</t>
  </si>
  <si>
    <t>CMM：Nansha - Haiphong</t>
  </si>
  <si>
    <t>VTX2: Shanghai - Ningbo - Haihphong</t>
  </si>
  <si>
    <t>CRV：Vladivostok-Vostochny-Pusan-Tianjin-Qingdao-Lianyungang-Shanghai-Haiphong</t>
  </si>
  <si>
    <t>Skip LYG + NGB, add XMN</t>
  </si>
  <si>
    <t>CVS : Inchon-Tianjin-Yantai-Qingdao-Lianyungang-Shanghai-Haiphong</t>
  </si>
  <si>
    <t>CAI LAN-&gt;DINH VU</t>
  </si>
  <si>
    <t xml:space="preserve">SITC NANSHA </t>
  </si>
  <si>
    <t>Delay from the previous voy. + waiting for berth</t>
  </si>
  <si>
    <t>SITC XINCHENG</t>
  </si>
  <si>
    <t>Delay from the previous voy., skip LYG</t>
  </si>
  <si>
    <t>Skip TAO, add NGB, delay from the previous voy. + SHA congestion</t>
  </si>
  <si>
    <t>Skip INC, due to RUVVO congestion</t>
  </si>
  <si>
    <t>Delay 18 days</t>
  </si>
  <si>
    <t>Skip INC, delay from the previous voy., call HCM first + add QZH</t>
  </si>
  <si>
    <t>Delay from the previous voy., skip LYG + effect of Typhoon</t>
  </si>
  <si>
    <t>SITC SHEKOU</t>
  </si>
  <si>
    <t>Add YNT, due to bad weather</t>
  </si>
  <si>
    <t>Due to bad weather, add YNT</t>
  </si>
  <si>
    <t>SITC JARKATA</t>
  </si>
  <si>
    <t>Skip LYG, due to RUVVO congestion + typhoon</t>
  </si>
  <si>
    <t>AS RAFAELA</t>
  </si>
  <si>
    <t>Skip YNT, delay from the docking</t>
  </si>
  <si>
    <t>SITC NANSHA</t>
  </si>
  <si>
    <t>Due to LYG + SHA port closed</t>
  </si>
  <si>
    <t>Delay from the previous voy., skip YNT + SHA</t>
  </si>
  <si>
    <t>SITC BATANGAS</t>
  </si>
  <si>
    <t>Due to wait berth at MNS + SHA congestion, skip INC</t>
  </si>
  <si>
    <t>NEW CVS: Inchon-Tianjin-Qingdao-Ningbo-Hongkong-Haiphong</t>
  </si>
  <si>
    <t>SITC SURABAYA</t>
  </si>
  <si>
    <t>add LYG + skip HKG, due to TAO congestion</t>
  </si>
  <si>
    <t>Delay from the previous voy. , add LYG</t>
  </si>
  <si>
    <t>CVX : Haiphong-Qinzhou-Haiphong</t>
  </si>
  <si>
    <t>Opeartor</t>
  </si>
  <si>
    <t>Chulai</t>
  </si>
  <si>
    <t>Wed/Thu</t>
  </si>
  <si>
    <t>Sat/Sun</t>
  </si>
  <si>
    <t>Thu/Sat</t>
  </si>
  <si>
    <t>Mon/Wed</t>
  </si>
  <si>
    <t>DINV</t>
  </si>
  <si>
    <t>QBT</t>
  </si>
  <si>
    <t>SITC</t>
  </si>
  <si>
    <t xml:space="preserve">CKV: </t>
    <phoneticPr fontId="18" type="noConversion"/>
  </si>
  <si>
    <t xml:space="preserve">Dalian - Inchon - Qingdao - Shanghai - Haiphong </t>
  </si>
  <si>
    <t>DAE</t>
    <phoneticPr fontId="8" type="noConversion"/>
  </si>
  <si>
    <t>XIAMEN</t>
    <phoneticPr fontId="8" type="noConversion"/>
  </si>
  <si>
    <t>ChuLai</t>
  </si>
  <si>
    <t>Da Nang</t>
  </si>
  <si>
    <t>Dalian</t>
    <phoneticPr fontId="8" type="noConversion"/>
  </si>
  <si>
    <t>Sat/Sun</t>
    <phoneticPr fontId="8" type="noConversion"/>
  </si>
  <si>
    <t>Thu/Fri</t>
    <phoneticPr fontId="8" type="noConversion"/>
  </si>
  <si>
    <t>Mon/Tue</t>
    <phoneticPr fontId="8" type="noConversion"/>
  </si>
  <si>
    <t>Tue/Tue</t>
  </si>
  <si>
    <t>Thu/Fri</t>
  </si>
  <si>
    <t>Fri/Fri</t>
    <phoneticPr fontId="8" type="noConversion"/>
  </si>
  <si>
    <t>Sun/Sun</t>
  </si>
  <si>
    <t>SITC</t>
    <phoneticPr fontId="8" type="noConversion"/>
  </si>
  <si>
    <t>THACO</t>
  </si>
  <si>
    <t>SAFI</t>
  </si>
  <si>
    <t>SITC HAINAN</t>
    <phoneticPr fontId="8" type="noConversion"/>
  </si>
  <si>
    <t>SITC HEBEI</t>
    <phoneticPr fontId="8" type="noConversion"/>
  </si>
  <si>
    <t>SITC ZHEJIANG</t>
    <phoneticPr fontId="8" type="noConversion"/>
  </si>
  <si>
    <t>2303N</t>
    <phoneticPr fontId="8" type="noConversion"/>
  </si>
  <si>
    <t xml:space="preserve">CKV2: </t>
    <phoneticPr fontId="12" type="noConversion"/>
  </si>
  <si>
    <t>Bangkok-Laem Chabang-Haiphong</t>
  </si>
  <si>
    <t>Vessel</t>
    <phoneticPr fontId="6" type="noConversion"/>
  </si>
  <si>
    <t>Bangkok</t>
    <phoneticPr fontId="6" type="noConversion"/>
  </si>
  <si>
    <t>Laem Chabang</t>
    <phoneticPr fontId="6" type="noConversion"/>
  </si>
  <si>
    <t>Qinzhou</t>
    <phoneticPr fontId="4" type="noConversion"/>
  </si>
  <si>
    <t>Haiphong</t>
    <phoneticPr fontId="6" type="noConversion"/>
  </si>
  <si>
    <t>Wenzhou</t>
    <phoneticPr fontId="3" type="noConversion"/>
  </si>
  <si>
    <t>Daesan</t>
    <phoneticPr fontId="4" type="noConversion"/>
  </si>
  <si>
    <t>Shanghai</t>
    <phoneticPr fontId="6" type="noConversion"/>
  </si>
  <si>
    <t>Hongkong</t>
    <phoneticPr fontId="4" type="noConversion"/>
  </si>
  <si>
    <t>Nansha</t>
    <phoneticPr fontId="3" type="noConversion"/>
  </si>
  <si>
    <t>Shekou</t>
    <phoneticPr fontId="3" type="noConversion"/>
  </si>
  <si>
    <t>Ho Chi Minh</t>
  </si>
  <si>
    <t>WED/THU</t>
  </si>
  <si>
    <t>THU/FRI</t>
  </si>
  <si>
    <t>TUE/WED</t>
  </si>
  <si>
    <t>WED/THU</t>
    <phoneticPr fontId="4" type="noConversion"/>
  </si>
  <si>
    <t>Fri/Sat</t>
    <phoneticPr fontId="3" type="noConversion"/>
  </si>
  <si>
    <t>Tue/Wed</t>
    <phoneticPr fontId="3" type="noConversion"/>
  </si>
  <si>
    <t>Wed/Thu</t>
    <phoneticPr fontId="3" type="noConversion"/>
  </si>
  <si>
    <t>FRI/SAT</t>
  </si>
  <si>
    <t>SUN/MON</t>
  </si>
  <si>
    <t>SAT/SUN</t>
  </si>
  <si>
    <t>MON/TUE</t>
  </si>
  <si>
    <t>SITC</t>
    <phoneticPr fontId="3" type="noConversion"/>
  </si>
  <si>
    <t>FM VTX1</t>
    <phoneticPr fontId="3" type="noConversion"/>
  </si>
  <si>
    <t>SITC XINGDE</t>
    <phoneticPr fontId="3" type="noConversion"/>
  </si>
  <si>
    <t>2223N /</t>
    <phoneticPr fontId="3" type="noConversion"/>
  </si>
  <si>
    <t>2224S</t>
    <phoneticPr fontId="3" type="noConversion"/>
  </si>
  <si>
    <t>FM VTX1</t>
  </si>
  <si>
    <t>SITC WENDE</t>
    <phoneticPr fontId="3" type="noConversion"/>
  </si>
  <si>
    <t>2302S</t>
    <phoneticPr fontId="3" type="noConversion"/>
  </si>
  <si>
    <t>skip</t>
    <phoneticPr fontId="3" type="noConversion"/>
  </si>
  <si>
    <t>SITC MACAO</t>
    <phoneticPr fontId="3" type="noConversion"/>
  </si>
  <si>
    <t>2301N /</t>
    <phoneticPr fontId="3" type="noConversion"/>
  </si>
  <si>
    <t>CAPE FRANKLIN</t>
    <phoneticPr fontId="3" type="noConversion"/>
  </si>
  <si>
    <t>2303N /</t>
    <phoneticPr fontId="3" type="noConversion"/>
  </si>
  <si>
    <t>2304S</t>
    <phoneticPr fontId="3" type="noConversion"/>
  </si>
  <si>
    <r>
      <t>O</t>
    </r>
    <r>
      <rPr>
        <sz val="12"/>
        <rFont val="宋体"/>
        <family val="3"/>
        <charset val="134"/>
      </rPr>
      <t>FF HIRE</t>
    </r>
  </si>
  <si>
    <t>FM VTX3</t>
    <phoneticPr fontId="3" type="noConversion"/>
  </si>
  <si>
    <t>FM CKV2</t>
    <phoneticPr fontId="3" type="noConversion"/>
  </si>
  <si>
    <t>SITC FUJIAN</t>
    <phoneticPr fontId="3" type="noConversion"/>
  </si>
  <si>
    <t>skip</t>
    <phoneticPr fontId="6" type="noConversion"/>
  </si>
  <si>
    <t>JTH: Jakarta-  Laem Chabang-Qinzhou-Haiphong - Hongkong - Nansha - Shekou - Haiphong</t>
  </si>
  <si>
    <t>Kuantan</t>
  </si>
  <si>
    <t>LaemChabang</t>
  </si>
  <si>
    <t>Manila(S)</t>
  </si>
  <si>
    <t>Fri/Sat</t>
  </si>
  <si>
    <t>Wed</t>
  </si>
  <si>
    <t>Sun/Mon</t>
  </si>
  <si>
    <t>Tue/Wed</t>
  </si>
  <si>
    <t>Sun</t>
  </si>
  <si>
    <t>FM CMI2</t>
  </si>
  <si>
    <t>FM CPX1</t>
    <phoneticPr fontId="95" type="noConversion"/>
  </si>
  <si>
    <t>FM CMI2</t>
    <phoneticPr fontId="95" type="noConversion"/>
  </si>
  <si>
    <t>Fri</t>
  </si>
  <si>
    <t>Mon</t>
  </si>
  <si>
    <t>FM CMM</t>
  </si>
  <si>
    <t>SNL</t>
  </si>
  <si>
    <t>2248N /</t>
  </si>
  <si>
    <t>2303N /</t>
  </si>
  <si>
    <t>2304S</t>
  </si>
  <si>
    <t>2302N /</t>
  </si>
  <si>
    <t>2303S</t>
  </si>
  <si>
    <t>PHASE OUT</t>
  </si>
  <si>
    <t>2305N /</t>
  </si>
  <si>
    <t>2306S</t>
  </si>
  <si>
    <t>PHASE IN</t>
  </si>
  <si>
    <t>KANWAY LUCKY</t>
  </si>
  <si>
    <t>2307N /</t>
  </si>
  <si>
    <t>2308S</t>
  </si>
  <si>
    <t>2304N /</t>
  </si>
  <si>
    <t>2305S</t>
  </si>
  <si>
    <t>2309N /</t>
  </si>
  <si>
    <t>2310S</t>
  </si>
  <si>
    <t>2306N /</t>
  </si>
  <si>
    <t>CJV6 (New): Tokyo-Kawasaki-Yokohama-Nagoya-Shanghai-Nansha-Hongkong-Shekou-Haiphong</t>
  </si>
  <si>
    <t>Thu/Thu</t>
  </si>
  <si>
    <t>Sat</t>
  </si>
  <si>
    <t>DAITO</t>
  </si>
  <si>
    <t>NISSIN</t>
  </si>
  <si>
    <t>TOYOKWSO</t>
  </si>
  <si>
    <t>NITTO</t>
  </si>
  <si>
    <t>FROM CJV3</t>
  </si>
  <si>
    <t>TO CJV2</t>
    <phoneticPr fontId="3" type="noConversion"/>
  </si>
  <si>
    <t>FROM CJV3</t>
    <phoneticPr fontId="3" type="noConversion"/>
  </si>
  <si>
    <t>SITC QINGDAO</t>
    <phoneticPr fontId="3" type="noConversion"/>
  </si>
  <si>
    <t>Mon/Mon</t>
  </si>
  <si>
    <t>Mon/Tue</t>
  </si>
  <si>
    <t>Wed/Fri</t>
  </si>
  <si>
    <t>Trancy</t>
  </si>
  <si>
    <t>SITC YOKKAICHI</t>
    <phoneticPr fontId="3" type="noConversion"/>
  </si>
  <si>
    <t>SITC YANTAI</t>
    <phoneticPr fontId="3" type="noConversion"/>
  </si>
  <si>
    <t>TO DOCKING</t>
    <phoneticPr fontId="3" type="noConversion"/>
  </si>
  <si>
    <t>HAI FENG HAI KOU</t>
    <phoneticPr fontId="3" type="noConversion"/>
  </si>
  <si>
    <t>TO CJV3</t>
    <phoneticPr fontId="3" type="noConversion"/>
  </si>
  <si>
    <t>ON-HIRE</t>
    <phoneticPr fontId="3" type="noConversion"/>
  </si>
  <si>
    <t>SITC PINGHE</t>
    <phoneticPr fontId="3" type="noConversion"/>
  </si>
  <si>
    <t>FROM CJV6</t>
    <phoneticPr fontId="3" type="noConversion"/>
  </si>
  <si>
    <t>SITC DALIAN</t>
    <phoneticPr fontId="3" type="noConversion"/>
  </si>
  <si>
    <t>SITC HONGKONG</t>
    <phoneticPr fontId="3" type="noConversion"/>
  </si>
  <si>
    <t>SITC KWANGYANG</t>
    <phoneticPr fontId="3" type="noConversion"/>
  </si>
  <si>
    <t>CJV3:</t>
    <phoneticPr fontId="5" type="noConversion"/>
  </si>
  <si>
    <t>Tokyo-Kawasaki-Yokohama-Shimizu-Busan-Kwangyang-Shanghai-Chulai-Haiphong</t>
  </si>
  <si>
    <t>HAKATA</t>
  </si>
  <si>
    <t>OSAKA</t>
  </si>
  <si>
    <t>KOBE</t>
  </si>
  <si>
    <t>NGO</t>
  </si>
  <si>
    <t>Wed/Wed</t>
  </si>
  <si>
    <t>Daito</t>
  </si>
  <si>
    <t>TOYOFUTO</t>
  </si>
  <si>
    <t>Unyu</t>
  </si>
  <si>
    <t>TO CJV6</t>
  </si>
  <si>
    <t>TO CJV2</t>
  </si>
  <si>
    <t>FROM CJV2</t>
  </si>
  <si>
    <t>TO CJV4</t>
  </si>
  <si>
    <t>slide one week at SHA &amp; to cjv2</t>
  </si>
  <si>
    <t>FROM CMI2</t>
  </si>
  <si>
    <t>CJV4:</t>
  </si>
  <si>
    <t>Lianyungang-Qindao-Shidao-Osaka-Kobe-Moj-Ningbo-Xiamen-Hongkong-Haiphong-Ningbo-Hakata-Osaka-Kobe-Lianyungang</t>
  </si>
  <si>
    <t>Hakata</t>
  </si>
  <si>
    <t>Fri/Fri</t>
  </si>
  <si>
    <t>Web/Thu</t>
  </si>
  <si>
    <t>Fri/Sun</t>
  </si>
  <si>
    <t>Wed/Sat</t>
  </si>
  <si>
    <t>Seagate</t>
  </si>
  <si>
    <t>Azuma</t>
  </si>
  <si>
    <t>Nitto</t>
  </si>
  <si>
    <t>TO VTX2</t>
  </si>
  <si>
    <r>
      <rPr>
        <sz val="12"/>
        <rFont val="宋体"/>
        <charset val="134"/>
      </rPr>
      <t>F</t>
    </r>
    <r>
      <rPr>
        <sz val="11"/>
        <color theme="1"/>
        <rFont val="Calibri"/>
        <family val="2"/>
        <scheme val="minor"/>
      </rPr>
      <t>ROM CJV3</t>
    </r>
  </si>
  <si>
    <t>2303N</t>
  </si>
  <si>
    <t>TO JPN LANE</t>
  </si>
  <si>
    <t>FM LTT</t>
  </si>
  <si>
    <t>SLIDE ONE WEEK AT HAIPHONG</t>
  </si>
  <si>
    <t>FM CJV2</t>
  </si>
  <si>
    <t>SLIDE ONE WEEK AT JPN</t>
  </si>
  <si>
    <t>CMI2:</t>
  </si>
  <si>
    <t>Nansha-Shekou-Haiphong</t>
  </si>
  <si>
    <t>Operator</t>
  </si>
  <si>
    <t>Hochiminh</t>
  </si>
  <si>
    <t>Semarang</t>
    <phoneticPr fontId="6" type="noConversion"/>
  </si>
  <si>
    <t>Surabaya</t>
    <phoneticPr fontId="6" type="noConversion"/>
  </si>
  <si>
    <t>Wed/Thu</t>
    <phoneticPr fontId="2" type="noConversion"/>
  </si>
  <si>
    <t>Tue/Tue</t>
    <phoneticPr fontId="2" type="noConversion"/>
  </si>
  <si>
    <t>SIT</t>
  </si>
  <si>
    <t>SITC DANANG</t>
    <phoneticPr fontId="2" type="noConversion"/>
  </si>
  <si>
    <t>SITC HAKATA</t>
    <phoneticPr fontId="2" type="noConversion"/>
  </si>
  <si>
    <t>PADIAN 4</t>
    <phoneticPr fontId="2" type="noConversion"/>
  </si>
  <si>
    <t>NEW CMI2</t>
    <phoneticPr fontId="6" type="noConversion"/>
  </si>
  <si>
    <t>Semarang</t>
    <phoneticPr fontId="96" type="noConversion"/>
  </si>
  <si>
    <t>Surabaya</t>
    <phoneticPr fontId="96" type="noConversion"/>
  </si>
  <si>
    <t>Hochimin</t>
    <phoneticPr fontId="96" type="noConversion"/>
  </si>
  <si>
    <t>Batangas</t>
  </si>
  <si>
    <t>Sun/Tue</t>
    <phoneticPr fontId="96" type="noConversion"/>
  </si>
  <si>
    <t>Tue/Wed</t>
    <phoneticPr fontId="96" type="noConversion"/>
  </si>
  <si>
    <t>Thu/Fri</t>
    <phoneticPr fontId="96" type="noConversion"/>
  </si>
  <si>
    <t>Fri/Sat</t>
    <phoneticPr fontId="96" type="noConversion"/>
  </si>
  <si>
    <t>Mon/Tue</t>
    <phoneticPr fontId="96" type="noConversion"/>
  </si>
  <si>
    <t>Tue/Sat</t>
    <phoneticPr fontId="96" type="noConversion"/>
  </si>
  <si>
    <t>Mon/Wed</t>
    <phoneticPr fontId="96" type="noConversion"/>
  </si>
  <si>
    <t>Wed/Thu</t>
    <phoneticPr fontId="97" type="noConversion"/>
  </si>
  <si>
    <t>PADIAN 4</t>
    <phoneticPr fontId="97" type="noConversion"/>
  </si>
  <si>
    <t>off-hire</t>
    <phoneticPr fontId="97" type="noConversion"/>
  </si>
  <si>
    <t>SITC BANGKOK</t>
    <phoneticPr fontId="97" type="noConversion"/>
  </si>
  <si>
    <t>SLIDE 1 WK</t>
    <phoneticPr fontId="96" type="noConversion"/>
  </si>
  <si>
    <t>FM VTX4</t>
    <phoneticPr fontId="96" type="noConversion"/>
  </si>
  <si>
    <t>SITC TOKYO</t>
    <phoneticPr fontId="96" type="noConversion"/>
  </si>
  <si>
    <t>TO CPX3</t>
    <phoneticPr fontId="96" type="noConversion"/>
  </si>
  <si>
    <t>SITC KAOSIUNG</t>
    <phoneticPr fontId="96" type="noConversion"/>
  </si>
  <si>
    <t>FM VTX3</t>
    <phoneticPr fontId="96" type="noConversion"/>
  </si>
  <si>
    <t>TIGER LIANYUNGANG</t>
    <phoneticPr fontId="96" type="noConversion"/>
  </si>
  <si>
    <t>FM CJV4</t>
    <phoneticPr fontId="96" type="noConversion"/>
  </si>
  <si>
    <t>SITC INCHON</t>
    <phoneticPr fontId="96" type="noConversion"/>
  </si>
  <si>
    <t>ON HIRE</t>
    <phoneticPr fontId="96" type="noConversion"/>
  </si>
  <si>
    <t>TBN</t>
    <phoneticPr fontId="96" type="noConversion"/>
  </si>
  <si>
    <t>NEW CVS: Inchon-Tianjin-Qingdao-Ningbo-Hongkong-Haiphong-Danang-Xiamen-Wenzhou-Inchon-Tianjin</t>
  </si>
  <si>
    <t>Tianjin</t>
  </si>
  <si>
    <t>Wenzhou</t>
  </si>
  <si>
    <t>Shanghai</t>
    <phoneticPr fontId="4" type="noConversion"/>
  </si>
  <si>
    <t>TO CPX1</t>
    <phoneticPr fontId="3" type="noConversion"/>
  </si>
  <si>
    <t>skip</t>
  </si>
  <si>
    <t>(NEW)</t>
    <phoneticPr fontId="4" type="noConversion"/>
  </si>
  <si>
    <t>CMM:Haiphong-Qinzhou-Nansha - Shekou - Sihanoukville - Port Klang(N) - Yangon - Port Klang(N) - Kunching - Bintulu - Nansha- Shekou -Haiphong-Qinzhou</t>
    <phoneticPr fontId="4" type="noConversion"/>
  </si>
  <si>
    <t>Vessle</t>
  </si>
  <si>
    <t>Port klang(N)</t>
  </si>
  <si>
    <t>Penang</t>
  </si>
  <si>
    <t>Yangon</t>
  </si>
  <si>
    <t>Kuching</t>
  </si>
  <si>
    <t>Bintulu</t>
  </si>
  <si>
    <t>Sun/Tue</t>
  </si>
  <si>
    <t>OFF-HIRE</t>
    <phoneticPr fontId="3" type="noConversion"/>
  </si>
  <si>
    <r>
      <rPr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M CVS</t>
    </r>
  </si>
  <si>
    <t>SITC JAKARTA</t>
    <phoneticPr fontId="4" type="noConversion"/>
  </si>
  <si>
    <t>FM CJV5</t>
  </si>
  <si>
    <t>HF SPIRIT</t>
    <phoneticPr fontId="4" type="noConversion"/>
  </si>
  <si>
    <t>TBN</t>
    <phoneticPr fontId="6" type="noConversion"/>
  </si>
  <si>
    <t>2518S</t>
  </si>
  <si>
    <t>2520S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</si>
</sst>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3" formatCode="_(* #,##0.00_);_(* \(#,##0.00\);_(* &quot;-&quot;??_);_(@_)"/>
    <numFmt numFmtId="164" formatCode="000\S"/>
    <numFmt numFmtId="165" formatCode="[$-409]ddd\ dd/mm/yyyy"/>
    <numFmt numFmtId="166" formatCode="000\N"/>
    <numFmt numFmtId="167" formatCode="[$-409]d/mmm;@"/>
    <numFmt numFmtId="168" formatCode="[$-409]ddd\,\ dd/mm/yyyy"/>
    <numFmt numFmtId="169" formatCode="[$-F800]dddd\,\ mmmm\ dd\,\ yyyy"/>
    <numFmt numFmtId="170" formatCode="[$-409]d\-mmm;@"/>
    <numFmt numFmtId="171" formatCode="mm/dd"/>
    <numFmt numFmtId="172" formatCode="0000\S"/>
    <numFmt numFmtId="173" formatCode="0000\W"/>
    <numFmt numFmtId="174" formatCode="[$-409]d/mmm/yy;@"/>
    <numFmt numFmtId="175" formatCode="000\E\ \/"/>
    <numFmt numFmtId="176" formatCode="000\W"/>
    <numFmt numFmtId="177" formatCode="00\S\ \/"/>
    <numFmt numFmtId="178" formatCode="&quot;¥&quot;#,##0;[Red]&quot;¥&quot;\-#,##0"/>
    <numFmt numFmtId="179" formatCode="dd/mmm"/>
    <numFmt numFmtId="180" formatCode="0_);[Red]\(0\)"/>
    <numFmt numFmtId="181" formatCode="0000\S\ \/"/>
    <numFmt numFmtId="182" formatCode="000\N\ \/"/>
    <numFmt numFmtId="183" formatCode="0000\N\ \/"/>
    <numFmt numFmtId="184" formatCode="000\S\ \/"/>
    <numFmt numFmtId="185" formatCode="0000\N"/>
    <numFmt numFmtId="186" formatCode="[$-409]d\-mmm\-yy;@"/>
    <numFmt numFmtId="187" formatCode="000\E"/>
    <numFmt numFmtId="188" formatCode="0000\E\ \/"/>
    <numFmt numFmtId="189" formatCode="[$€-2]\ #,##0.00_);[Red]\([$€-2]\ #,##0.00\)"/>
    <numFmt numFmtId="190" formatCode="\¥#,##0;[Red]\¥\-#,##0"/>
    <numFmt numFmtId="191" formatCode="00\N"/>
    <numFmt numFmtId="192" formatCode="[$-F400]h:mm:ss\ AM/PM"/>
    <numFmt numFmtId="193" formatCode="000\N\/"/>
    <numFmt numFmtId="194" formatCode="_ &quot;￥&quot;* #,##0.00_ ;_ &quot;￥&quot;* \-#,##0.00_ ;_ &quot;￥&quot;* &quot;-&quot;??_ ;_ @_ "/>
    <numFmt numFmtId="195" formatCode="_ * #,##0.00_ ;_ * \-#,##0.00_ ;_ * &quot;-&quot;??_ ;_ @_ "/>
    <numFmt numFmtId="196" formatCode="\W000"/>
  </numFmts>
  <fonts count="119">
    <font>
      <sz val="11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indexed="12"/>
      <name val="宋体"/>
      <charset val="134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indexed="12"/>
      <name val="Arial"/>
      <family val="2"/>
    </font>
    <font>
      <sz val="11"/>
      <name val="ＭＳ Ｐゴシック"/>
      <family val="2"/>
      <charset val="128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u/>
      <sz val="9"/>
      <color rgb="FF0000FF"/>
      <name val="Arial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ＭＳ Ｐゴシック"/>
      <family val="3"/>
      <charset val="128"/>
    </font>
    <font>
      <sz val="12"/>
      <name val="新細明體"/>
      <family val="1"/>
      <charset val="136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name val="Arial"/>
      <family val="2"/>
    </font>
    <font>
      <b/>
      <strike/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color rgb="FFFF0000"/>
      <name val="Trebuchet MS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ＭＳ Ｐゴシック"/>
      <family val="2"/>
    </font>
    <font>
      <sz val="11"/>
      <name val="ＭＳ Ｐゴシック"/>
      <family val="2"/>
    </font>
    <font>
      <sz val="12"/>
      <name val="新細明體"/>
      <family val="1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2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name val="宋体"/>
      <family val="3"/>
      <charset val="134"/>
    </font>
    <font>
      <sz val="11"/>
      <color rgb="FFFF0000"/>
      <name val="Arial"/>
      <family val="2"/>
    </font>
    <font>
      <b/>
      <sz val="12"/>
      <color rgb="FF000000"/>
      <name val="Calibri"/>
      <family val="2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rgb="FFFF0000"/>
      <name val="Arial"/>
      <family val="2"/>
    </font>
    <font>
      <u/>
      <sz val="12"/>
      <color indexed="12"/>
      <name val="VNI-Times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u/>
      <sz val="7.5"/>
      <color indexed="12"/>
      <name val="Arial"/>
      <family val="2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0.199999999999999"/>
      <color theme="10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/>
        <bgColor rgb="FF4BACC6"/>
      </patternFill>
    </fill>
    <fill>
      <patternFill patternType="solid">
        <fgColor theme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EEEE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FED22F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692">
    <xf numFmtId="0" fontId="0" fillId="0" borderId="0"/>
    <xf numFmtId="0" fontId="12" fillId="0" borderId="0"/>
    <xf numFmtId="167" fontId="8" fillId="0" borderId="0"/>
    <xf numFmtId="167" fontId="8" fillId="0" borderId="0"/>
    <xf numFmtId="167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/>
    <xf numFmtId="167" fontId="8" fillId="0" borderId="0"/>
    <xf numFmtId="167" fontId="8" fillId="0" borderId="0"/>
    <xf numFmtId="174" fontId="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7" fontId="8" fillId="0" borderId="0"/>
    <xf numFmtId="170" fontId="8" fillId="0" borderId="0"/>
    <xf numFmtId="170" fontId="26" fillId="0" borderId="0"/>
    <xf numFmtId="173" fontId="8" fillId="0" borderId="0"/>
    <xf numFmtId="170" fontId="8" fillId="0" borderId="0">
      <alignment vertical="center"/>
    </xf>
    <xf numFmtId="170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7" fontId="8" fillId="0" borderId="0"/>
    <xf numFmtId="167" fontId="8" fillId="0" borderId="0">
      <alignment vertical="center"/>
    </xf>
    <xf numFmtId="167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6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6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6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64" fontId="8" fillId="0" borderId="0"/>
    <xf numFmtId="174" fontId="8" fillId="0" borderId="0"/>
    <xf numFmtId="164" fontId="8" fillId="0" borderId="0"/>
    <xf numFmtId="175" fontId="8" fillId="0" borderId="0"/>
    <xf numFmtId="173" fontId="8" fillId="0" borderId="0"/>
    <xf numFmtId="173" fontId="8" fillId="0" borderId="0"/>
    <xf numFmtId="17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6" fontId="8" fillId="0" borderId="0"/>
    <xf numFmtId="174" fontId="28" fillId="0" borderId="0">
      <alignment vertical="center"/>
    </xf>
    <xf numFmtId="174" fontId="8" fillId="0" borderId="0"/>
    <xf numFmtId="166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8" fontId="26" fillId="0" borderId="0" applyFont="0" applyFill="0" applyBorder="0" applyAlignment="0" applyProtection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6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3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66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7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67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26" fillId="0" borderId="0"/>
    <xf numFmtId="170" fontId="8" fillId="0" borderId="0"/>
    <xf numFmtId="170" fontId="8" fillId="0" borderId="0"/>
    <xf numFmtId="167" fontId="8" fillId="0" borderId="0"/>
    <xf numFmtId="174" fontId="8" fillId="0" borderId="0"/>
    <xf numFmtId="170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0" fontId="46" fillId="0" borderId="0"/>
    <xf numFmtId="0" fontId="3" fillId="0" borderId="0"/>
    <xf numFmtId="174" fontId="3" fillId="0" borderId="0"/>
    <xf numFmtId="174" fontId="46" fillId="0" borderId="0"/>
    <xf numFmtId="0" fontId="27" fillId="0" borderId="0"/>
    <xf numFmtId="0" fontId="3" fillId="0" borderId="0"/>
    <xf numFmtId="174" fontId="3" fillId="0" borderId="0"/>
    <xf numFmtId="174" fontId="27" fillId="0" borderId="0"/>
    <xf numFmtId="0" fontId="3" fillId="0" borderId="0"/>
    <xf numFmtId="174" fontId="3" fillId="0" borderId="0"/>
    <xf numFmtId="0" fontId="27" fillId="0" borderId="0"/>
    <xf numFmtId="0" fontId="3" fillId="0" borderId="0"/>
    <xf numFmtId="0" fontId="27" fillId="0" borderId="0"/>
    <xf numFmtId="174" fontId="27" fillId="0" borderId="0"/>
    <xf numFmtId="174" fontId="3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27" fillId="0" borderId="0"/>
    <xf numFmtId="0" fontId="50" fillId="0" borderId="0"/>
    <xf numFmtId="174" fontId="50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0" fontId="8" fillId="0" borderId="0"/>
    <xf numFmtId="174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26" fillId="0" borderId="0"/>
    <xf numFmtId="174" fontId="26" fillId="0" borderId="0"/>
    <xf numFmtId="170" fontId="26" fillId="0" borderId="0"/>
    <xf numFmtId="174" fontId="26" fillId="0" borderId="0"/>
    <xf numFmtId="170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6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0" fontId="29" fillId="0" borderId="0">
      <alignment vertical="center"/>
    </xf>
    <xf numFmtId="174" fontId="29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28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27" fillId="0" borderId="0"/>
    <xf numFmtId="174" fontId="27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27" fillId="0" borderId="0"/>
    <xf numFmtId="170" fontId="27" fillId="0" borderId="0"/>
    <xf numFmtId="174" fontId="27" fillId="0" borderId="0"/>
    <xf numFmtId="174" fontId="27" fillId="0" borderId="0"/>
    <xf numFmtId="170" fontId="27" fillId="0" borderId="0"/>
    <xf numFmtId="174" fontId="27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27" fillId="0" borderId="0"/>
    <xf numFmtId="174" fontId="27" fillId="0" borderId="0"/>
    <xf numFmtId="170" fontId="49" fillId="0" borderId="0">
      <alignment vertical="center"/>
    </xf>
    <xf numFmtId="174" fontId="49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0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8" fillId="0" borderId="0"/>
    <xf numFmtId="0" fontId="27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7" fillId="0" borderId="0"/>
    <xf numFmtId="0" fontId="27" fillId="0" borderId="0"/>
    <xf numFmtId="0" fontId="27" fillId="0" borderId="0"/>
    <xf numFmtId="174" fontId="27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3" fontId="8" fillId="0" borderId="0"/>
    <xf numFmtId="167" fontId="8" fillId="0" borderId="0"/>
    <xf numFmtId="0" fontId="28" fillId="0" borderId="0">
      <alignment vertical="center"/>
    </xf>
    <xf numFmtId="186" fontId="29" fillId="0" borderId="0">
      <alignment vertical="center"/>
    </xf>
    <xf numFmtId="186" fontId="8" fillId="0" borderId="0"/>
    <xf numFmtId="0" fontId="47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186" fontId="8" fillId="0" borderId="0"/>
    <xf numFmtId="186" fontId="29" fillId="0" borderId="0">
      <alignment vertical="center"/>
    </xf>
    <xf numFmtId="0" fontId="61" fillId="31" borderId="0" applyNumberFormat="0" applyBorder="0" applyAlignment="0" applyProtection="0">
      <alignment vertical="center"/>
    </xf>
    <xf numFmtId="173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73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75" fontId="8" fillId="0" borderId="0"/>
    <xf numFmtId="0" fontId="60" fillId="32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77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6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29" fillId="0" borderId="0">
      <alignment vertical="center"/>
    </xf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47" fillId="0" borderId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6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66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6" fillId="0" borderId="0"/>
    <xf numFmtId="167" fontId="8" fillId="0" borderId="0"/>
    <xf numFmtId="0" fontId="27" fillId="0" borderId="0"/>
    <xf numFmtId="174" fontId="27" fillId="0" borderId="0"/>
    <xf numFmtId="174" fontId="27" fillId="0" borderId="0"/>
    <xf numFmtId="174" fontId="27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70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67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26" fillId="0" borderId="0"/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27" fillId="0" borderId="0"/>
    <xf numFmtId="170" fontId="27" fillId="0" borderId="0"/>
    <xf numFmtId="170" fontId="8" fillId="0" borderId="0"/>
    <xf numFmtId="177" fontId="8" fillId="0" borderId="0"/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4" fontId="27" fillId="0" borderId="0"/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0" borderId="0"/>
    <xf numFmtId="170" fontId="28" fillId="0" borderId="0">
      <alignment vertical="center"/>
    </xf>
    <xf numFmtId="166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67" fontId="8" fillId="0" borderId="0"/>
    <xf numFmtId="0" fontId="27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0" fontId="49" fillId="0" borderId="0">
      <alignment vertical="center"/>
    </xf>
    <xf numFmtId="0" fontId="27" fillId="0" borderId="0"/>
    <xf numFmtId="167" fontId="8" fillId="0" borderId="0"/>
    <xf numFmtId="0" fontId="8" fillId="0" borderId="0">
      <alignment vertical="center"/>
    </xf>
    <xf numFmtId="0" fontId="27" fillId="0" borderId="0"/>
    <xf numFmtId="186" fontId="8" fillId="0" borderId="0"/>
    <xf numFmtId="0" fontId="27" fillId="0" borderId="0"/>
    <xf numFmtId="0" fontId="8" fillId="0" borderId="0">
      <alignment vertical="center"/>
    </xf>
    <xf numFmtId="186" fontId="8" fillId="0" borderId="0">
      <alignment vertical="center"/>
    </xf>
    <xf numFmtId="0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49" fillId="0" borderId="0">
      <alignment vertical="center"/>
    </xf>
    <xf numFmtId="170" fontId="27" fillId="0" borderId="0"/>
    <xf numFmtId="170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27" fillId="0" borderId="0"/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7" fillId="0" borderId="0"/>
    <xf numFmtId="167" fontId="8" fillId="0" borderId="0"/>
    <xf numFmtId="167" fontId="8" fillId="0" borderId="0">
      <alignment vertical="center"/>
    </xf>
    <xf numFmtId="170" fontId="8" fillId="0" borderId="0"/>
    <xf numFmtId="0" fontId="27" fillId="0" borderId="0"/>
    <xf numFmtId="167" fontId="26" fillId="0" borderId="0"/>
    <xf numFmtId="0" fontId="27" fillId="0" borderId="0"/>
    <xf numFmtId="0" fontId="28" fillId="0" borderId="0">
      <alignment vertical="center"/>
    </xf>
    <xf numFmtId="174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9" fillId="0" borderId="0">
      <alignment vertical="center"/>
    </xf>
    <xf numFmtId="167" fontId="8" fillId="0" borderId="0"/>
    <xf numFmtId="167" fontId="8" fillId="0" borderId="0"/>
    <xf numFmtId="174" fontId="27" fillId="0" borderId="0"/>
    <xf numFmtId="170" fontId="8" fillId="0" borderId="0"/>
    <xf numFmtId="167" fontId="8" fillId="0" borderId="0"/>
    <xf numFmtId="174" fontId="28" fillId="0" borderId="0">
      <alignment vertical="center"/>
    </xf>
    <xf numFmtId="174" fontId="27" fillId="0" borderId="0"/>
    <xf numFmtId="170" fontId="8" fillId="0" borderId="0"/>
    <xf numFmtId="167" fontId="8" fillId="0" borderId="0"/>
    <xf numFmtId="170" fontId="8" fillId="0" borderId="0"/>
    <xf numFmtId="0" fontId="8" fillId="0" borderId="0"/>
    <xf numFmtId="166" fontId="8" fillId="0" borderId="0">
      <alignment vertical="center"/>
    </xf>
    <xf numFmtId="166" fontId="8" fillId="0" borderId="0"/>
    <xf numFmtId="173" fontId="8" fillId="0" borderId="0"/>
    <xf numFmtId="167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47" fillId="0" borderId="0">
      <alignment vertical="center"/>
    </xf>
    <xf numFmtId="170" fontId="27" fillId="0" borderId="0"/>
    <xf numFmtId="170" fontId="27" fillId="0" borderId="0"/>
    <xf numFmtId="170" fontId="8" fillId="0" borderId="0">
      <alignment vertical="center"/>
    </xf>
    <xf numFmtId="170" fontId="8" fillId="0" borderId="0"/>
    <xf numFmtId="170" fontId="2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0" fontId="3" fillId="0" borderId="0"/>
    <xf numFmtId="167" fontId="8" fillId="0" borderId="0"/>
    <xf numFmtId="167" fontId="29" fillId="0" borderId="0">
      <alignment vertical="center"/>
    </xf>
    <xf numFmtId="167" fontId="8" fillId="0" borderId="0"/>
    <xf numFmtId="174" fontId="27" fillId="0" borderId="0"/>
    <xf numFmtId="174" fontId="47" fillId="0" borderId="0">
      <alignment vertical="center"/>
    </xf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26" fillId="0" borderId="0"/>
    <xf numFmtId="174" fontId="8" fillId="0" borderId="0"/>
    <xf numFmtId="174" fontId="26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0" fontId="27" fillId="0" borderId="0"/>
    <xf numFmtId="173" fontId="8" fillId="0" borderId="0"/>
    <xf numFmtId="174" fontId="27" fillId="0" borderId="0"/>
    <xf numFmtId="174" fontId="27" fillId="0" borderId="0"/>
    <xf numFmtId="174" fontId="27" fillId="0" borderId="0"/>
    <xf numFmtId="170" fontId="27" fillId="0" borderId="0"/>
    <xf numFmtId="170" fontId="27" fillId="0" borderId="0"/>
    <xf numFmtId="170" fontId="27" fillId="0" borderId="0"/>
    <xf numFmtId="43" fontId="27" fillId="0" borderId="0" applyFont="0" applyFill="0" applyBorder="0" applyAlignment="0" applyProtection="0"/>
    <xf numFmtId="174" fontId="27" fillId="0" borderId="0"/>
    <xf numFmtId="174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74" fontId="8" fillId="0" borderId="0"/>
    <xf numFmtId="174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6" fontId="8" fillId="0" borderId="0"/>
    <xf numFmtId="186" fontId="8" fillId="0" borderId="0"/>
    <xf numFmtId="186" fontId="8" fillId="0" borderId="0"/>
    <xf numFmtId="186" fontId="12" fillId="0" borderId="0"/>
    <xf numFmtId="186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27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6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6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0" fontId="8" fillId="0" borderId="0"/>
    <xf numFmtId="167" fontId="8" fillId="0" borderId="0">
      <alignment vertical="center"/>
    </xf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67" fontId="8" fillId="0" borderId="0"/>
    <xf numFmtId="170" fontId="28" fillId="0" borderId="0">
      <alignment vertical="center"/>
    </xf>
    <xf numFmtId="170" fontId="26" fillId="0" borderId="0"/>
    <xf numFmtId="167" fontId="26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48" fillId="0" borderId="0" applyNumberFormat="0" applyFill="0" applyBorder="0" applyAlignment="0" applyProtection="0">
      <alignment vertical="top"/>
      <protection locked="0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35" fillId="9" borderId="0" applyNumberFormat="0" applyBorder="0" applyAlignment="0" applyProtection="0">
      <alignment vertical="center"/>
    </xf>
    <xf numFmtId="167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47" fillId="0" borderId="0">
      <alignment vertical="center"/>
    </xf>
    <xf numFmtId="0" fontId="27" fillId="0" borderId="0"/>
    <xf numFmtId="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28" fillId="0" borderId="0">
      <alignment vertical="center"/>
    </xf>
    <xf numFmtId="167" fontId="8" fillId="0" borderId="0"/>
    <xf numFmtId="167" fontId="2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0" fontId="28" fillId="0" borderId="0">
      <alignment vertical="center"/>
    </xf>
    <xf numFmtId="186" fontId="30" fillId="19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47" fillId="0" borderId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8" fillId="0" borderId="0"/>
    <xf numFmtId="186" fontId="29" fillId="16" borderId="0" applyNumberFormat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8" fillId="0" borderId="0"/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8" fillId="0" borderId="0"/>
    <xf numFmtId="186" fontId="32" fillId="0" borderId="3" applyNumberFormat="0" applyFill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78" fontId="26" fillId="0" borderId="0" applyFont="0" applyFill="0" applyBorder="0" applyAlignment="0" applyProtection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>
      <alignment vertical="center"/>
    </xf>
    <xf numFmtId="174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7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30" fillId="1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0" fillId="19" borderId="0" applyNumberFormat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7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44" fillId="22" borderId="10" applyNumberFormat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7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43" fillId="28" borderId="0" applyNumberFormat="0" applyBorder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29" borderId="11" applyNumberFormat="0" applyFon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42" fillId="0" borderId="9" applyNumberFormat="0" applyFill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2" fillId="0" borderId="3" applyNumberFormat="0" applyFill="0" applyAlignment="0" applyProtection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13" borderId="0" applyNumberFormat="0" applyBorder="0" applyAlignment="0" applyProtection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1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9" fillId="15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6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8" fillId="0" borderId="0"/>
    <xf numFmtId="170" fontId="34" fillId="0" borderId="5" applyNumberFormat="0" applyFill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70" fontId="27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7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67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6" fontId="8" fillId="0" borderId="0"/>
    <xf numFmtId="167" fontId="8" fillId="0" borderId="0"/>
    <xf numFmtId="174" fontId="8" fillId="0" borderId="0"/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86" fontId="8" fillId="0" borderId="0"/>
    <xf numFmtId="186" fontId="8" fillId="0" borderId="0"/>
    <xf numFmtId="0" fontId="27" fillId="0" borderId="0"/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7" fontId="8" fillId="0" borderId="0"/>
    <xf numFmtId="0" fontId="8" fillId="0" borderId="0"/>
    <xf numFmtId="0" fontId="28" fillId="0" borderId="0">
      <alignment vertical="center"/>
    </xf>
    <xf numFmtId="170" fontId="8" fillId="0" borderId="0"/>
    <xf numFmtId="170" fontId="8" fillId="0" borderId="0"/>
    <xf numFmtId="16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8" fillId="0" borderId="0">
      <alignment vertical="center"/>
    </xf>
    <xf numFmtId="186" fontId="27" fillId="0" borderId="0"/>
    <xf numFmtId="186" fontId="47" fillId="0" borderId="0">
      <alignment vertical="center"/>
    </xf>
    <xf numFmtId="186" fontId="8" fillId="0" borderId="0"/>
    <xf numFmtId="0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>
      <alignment vertical="center"/>
    </xf>
    <xf numFmtId="186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74" fontId="8" fillId="0" borderId="0"/>
    <xf numFmtId="174" fontId="28" fillId="0" borderId="0">
      <alignment vertical="center"/>
    </xf>
    <xf numFmtId="167" fontId="27" fillId="0" borderId="0"/>
    <xf numFmtId="167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0" fontId="75" fillId="0" borderId="0" applyNumberFormat="0" applyFill="0" applyBorder="0" applyAlignment="0" applyProtection="0"/>
    <xf numFmtId="167" fontId="27" fillId="0" borderId="0"/>
    <xf numFmtId="167" fontId="47" fillId="0" borderId="0">
      <alignment vertical="center"/>
    </xf>
    <xf numFmtId="186" fontId="8" fillId="0" borderId="0"/>
    <xf numFmtId="186" fontId="28" fillId="0" borderId="0">
      <alignment vertical="center"/>
    </xf>
    <xf numFmtId="186" fontId="26" fillId="0" borderId="0"/>
    <xf numFmtId="186" fontId="8" fillId="0" borderId="0"/>
    <xf numFmtId="186" fontId="8" fillId="0" borderId="0"/>
    <xf numFmtId="186" fontId="8" fillId="0" borderId="0"/>
    <xf numFmtId="174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7" fontId="27" fillId="0" borderId="0"/>
    <xf numFmtId="174" fontId="27" fillId="0" borderId="0"/>
    <xf numFmtId="174" fontId="37" fillId="0" borderId="32" applyNumberFormat="0" applyFill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67" fontId="8" fillId="0" borderId="0"/>
    <xf numFmtId="167" fontId="27" fillId="0" borderId="0"/>
    <xf numFmtId="167" fontId="8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6" fillId="0" borderId="0"/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8" fillId="0" borderId="0">
      <alignment vertical="center"/>
    </xf>
    <xf numFmtId="167" fontId="27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8" fillId="0" borderId="0"/>
    <xf numFmtId="167" fontId="8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27" fillId="0" borderId="0"/>
    <xf numFmtId="167" fontId="28" fillId="0" borderId="0">
      <alignment vertical="center"/>
    </xf>
    <xf numFmtId="167" fontId="2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8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6" fillId="0" borderId="0"/>
    <xf numFmtId="167" fontId="2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27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27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/>
    <xf numFmtId="166" fontId="8" fillId="0" borderId="0"/>
    <xf numFmtId="189" fontId="27" fillId="0" borderId="0"/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3" fillId="0" borderId="0"/>
    <xf numFmtId="189" fontId="29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51" borderId="0" applyNumberFormat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49" borderId="0" applyNumberFormat="0" applyBorder="0" applyAlignment="0" applyProtection="0">
      <alignment vertical="center"/>
    </xf>
    <xf numFmtId="189" fontId="8" fillId="0" borderId="0"/>
    <xf numFmtId="189" fontId="30" fillId="40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8" fillId="52" borderId="46" applyNumberFormat="0" applyFont="0" applyAlignment="0" applyProtection="0">
      <alignment vertical="center"/>
    </xf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30" fillId="4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6" fillId="0" borderId="0"/>
    <xf numFmtId="189" fontId="8" fillId="0" borderId="0"/>
    <xf numFmtId="189" fontId="29" fillId="0" borderId="0">
      <alignment vertical="center"/>
    </xf>
    <xf numFmtId="189" fontId="46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47" fillId="0" borderId="0"/>
    <xf numFmtId="189" fontId="79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47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8" fillId="0" borderId="0"/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33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8" fillId="0" borderId="0"/>
    <xf numFmtId="189" fontId="8" fillId="0" borderId="0"/>
    <xf numFmtId="189" fontId="34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34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90" fontId="79" fillId="0" borderId="0" applyFont="0" applyFill="0" applyBorder="0" applyAlignment="0" applyProtection="0"/>
    <xf numFmtId="189" fontId="47" fillId="0" borderId="0">
      <alignment vertical="center"/>
    </xf>
    <xf numFmtId="189" fontId="34" fillId="0" borderId="5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5" fillId="37" borderId="44" applyNumberFormat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6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39" fillId="54" borderId="8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79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44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44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0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8" fillId="55" borderId="44" applyNumberFormat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3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0" fillId="0" borderId="0">
      <alignment vertical="center"/>
    </xf>
    <xf numFmtId="189" fontId="80" fillId="0" borderId="0">
      <alignment vertical="center"/>
    </xf>
    <xf numFmtId="189" fontId="80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27" fillId="0" borderId="0"/>
    <xf numFmtId="189" fontId="27" fillId="0" borderId="0"/>
    <xf numFmtId="189" fontId="50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4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7" fillId="0" borderId="0">
      <alignment vertical="center"/>
    </xf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7" fillId="0" borderId="0"/>
    <xf numFmtId="189" fontId="27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8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11" borderId="0" applyNumberFormat="0" applyBorder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8" fillId="0" borderId="0"/>
    <xf numFmtId="189" fontId="29" fillId="16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34" fillId="0" borderId="5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2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7" fillId="0" borderId="43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2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2" fillId="0" borderId="9" applyNumberFormat="0" applyFill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0" fillId="19" borderId="0" applyNumberFormat="0" applyBorder="0" applyAlignment="0" applyProtection="0">
      <alignment vertical="center"/>
    </xf>
    <xf numFmtId="189" fontId="8" fillId="0" borderId="0"/>
    <xf numFmtId="189" fontId="44" fillId="22" borderId="45" applyNumberFormat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4" fillId="22" borderId="45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7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40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26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29" fillId="14" borderId="0" applyNumberFormat="0" applyBorder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2" fillId="0" borderId="9" applyNumberFormat="0" applyFill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8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30" fillId="2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14" borderId="0" applyNumberFormat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15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16" borderId="0" applyNumberFormat="0" applyBorder="0" applyAlignment="0" applyProtection="0">
      <alignment vertical="center"/>
    </xf>
    <xf numFmtId="189" fontId="8" fillId="0" borderId="0"/>
    <xf numFmtId="189" fontId="30" fillId="26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7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67" fontId="8" fillId="0" borderId="0"/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73" fontId="8" fillId="0" borderId="0"/>
    <xf numFmtId="173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66" fontId="8" fillId="0" borderId="0"/>
    <xf numFmtId="173" fontId="8" fillId="0" borderId="0"/>
    <xf numFmtId="174" fontId="29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/>
    <xf numFmtId="186" fontId="8" fillId="0" borderId="0"/>
    <xf numFmtId="186" fontId="8" fillId="0" borderId="0"/>
    <xf numFmtId="186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6" fontId="8" fillId="0" borderId="0"/>
    <xf numFmtId="189" fontId="8" fillId="0" borderId="0"/>
    <xf numFmtId="189" fontId="29" fillId="0" borderId="0">
      <alignment vertical="center"/>
    </xf>
    <xf numFmtId="174" fontId="27" fillId="0" borderId="0"/>
    <xf numFmtId="174" fontId="37" fillId="0" borderId="49" applyNumberFormat="0" applyFill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/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8" fillId="0" borderId="0"/>
    <xf numFmtId="174" fontId="8" fillId="52" borderId="46" applyNumberFormat="0" applyFont="0" applyAlignment="0" applyProtection="0">
      <alignment vertical="center"/>
    </xf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30" fillId="4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6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79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8" fillId="0" borderId="0"/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34" fillId="0" borderId="5" applyNumberFormat="0" applyFill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5" fillId="37" borderId="44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6" fillId="51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9" fillId="54" borderId="8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79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0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8" fillId="55" borderId="44" applyNumberFormat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3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0" fillId="0" borderId="0">
      <alignment vertical="center"/>
    </xf>
    <xf numFmtId="174" fontId="80" fillId="0" borderId="0">
      <alignment vertical="center"/>
    </xf>
    <xf numFmtId="174" fontId="80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8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27" fillId="0" borderId="0"/>
    <xf numFmtId="174" fontId="27" fillId="0" borderId="0"/>
    <xf numFmtId="174" fontId="50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4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7" fillId="0" borderId="0">
      <alignment vertical="center"/>
    </xf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8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11" borderId="0" applyNumberFormat="0" applyBorder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8" fillId="0" borderId="0"/>
    <xf numFmtId="174" fontId="29" fillId="16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32" fillId="0" borderId="3" applyNumberFormat="0" applyFill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4" fillId="0" borderId="5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2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37" fillId="0" borderId="43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24" borderId="0" applyNumberFormat="0" applyBorder="0" applyAlignment="0" applyProtection="0">
      <alignment vertical="center"/>
    </xf>
    <xf numFmtId="174" fontId="29" fillId="0" borderId="0">
      <alignment vertical="center"/>
    </xf>
    <xf numFmtId="174" fontId="42" fillId="0" borderId="9" applyNumberFormat="0" applyFill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0" fillId="19" borderId="0" applyNumberFormat="0" applyBorder="0" applyAlignment="0" applyProtection="0">
      <alignment vertical="center"/>
    </xf>
    <xf numFmtId="174" fontId="8" fillId="0" borderId="0"/>
    <xf numFmtId="174" fontId="44" fillId="22" borderId="45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4" fillId="22" borderId="45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7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40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26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29" fillId="14" borderId="0" applyNumberFormat="0" applyBorder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2" fillId="0" borderId="9" applyNumberFormat="0" applyFill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8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2" fillId="0" borderId="3" applyNumberFormat="0" applyFill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0" fillId="2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14" borderId="0" applyNumberFormat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15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16" borderId="0" applyNumberFormat="0" applyBorder="0" applyAlignment="0" applyProtection="0">
      <alignment vertical="center"/>
    </xf>
    <xf numFmtId="174" fontId="8" fillId="0" borderId="0"/>
    <xf numFmtId="174" fontId="30" fillId="26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3" fillId="0" borderId="0"/>
    <xf numFmtId="186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12" fillId="0" borderId="0"/>
    <xf numFmtId="186" fontId="8" fillId="0" borderId="0"/>
    <xf numFmtId="189" fontId="8" fillId="0" borderId="0"/>
    <xf numFmtId="167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86" fillId="0" borderId="0">
      <alignment vertical="center"/>
    </xf>
    <xf numFmtId="174" fontId="12" fillId="0" borderId="0">
      <alignment vertical="center"/>
    </xf>
    <xf numFmtId="189" fontId="8" fillId="0" borderId="0"/>
    <xf numFmtId="186" fontId="8" fillId="0" borderId="0"/>
    <xf numFmtId="186" fontId="47" fillId="0" borderId="0">
      <alignment vertical="center"/>
    </xf>
    <xf numFmtId="0" fontId="27" fillId="0" borderId="0">
      <alignment vertical="center"/>
    </xf>
    <xf numFmtId="174" fontId="27" fillId="0" borderId="0">
      <alignment vertical="center"/>
    </xf>
    <xf numFmtId="174" fontId="12" fillId="0" borderId="0"/>
    <xf numFmtId="174" fontId="12" fillId="0" borderId="0"/>
    <xf numFmtId="174" fontId="27" fillId="0" borderId="0">
      <alignment vertical="center"/>
    </xf>
    <xf numFmtId="174" fontId="12" fillId="0" borderId="0"/>
    <xf numFmtId="174" fontId="27" fillId="0" borderId="0">
      <alignment vertical="center"/>
    </xf>
    <xf numFmtId="174" fontId="12" fillId="0" borderId="0"/>
    <xf numFmtId="174" fontId="12" fillId="0" borderId="0"/>
    <xf numFmtId="174" fontId="12" fillId="0" borderId="0"/>
    <xf numFmtId="0" fontId="27" fillId="0" borderId="0">
      <alignment vertical="center"/>
    </xf>
    <xf numFmtId="0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67" fontId="12" fillId="0" borderId="0">
      <alignment vertical="center"/>
    </xf>
    <xf numFmtId="189" fontId="12" fillId="0" borderId="0"/>
    <xf numFmtId="174" fontId="88" fillId="0" borderId="0">
      <alignment vertical="center"/>
    </xf>
    <xf numFmtId="167" fontId="12" fillId="0" borderId="0">
      <alignment vertical="center"/>
    </xf>
    <xf numFmtId="166" fontId="12" fillId="0" borderId="0"/>
    <xf numFmtId="167" fontId="12" fillId="0" borderId="0"/>
    <xf numFmtId="174" fontId="89" fillId="0" borderId="0"/>
    <xf numFmtId="0" fontId="27" fillId="0" borderId="0">
      <alignment vertical="center"/>
    </xf>
    <xf numFmtId="174" fontId="47" fillId="0" borderId="0">
      <alignment vertical="center"/>
    </xf>
    <xf numFmtId="192" fontId="8" fillId="0" borderId="0"/>
    <xf numFmtId="192" fontId="8" fillId="0" borderId="0"/>
    <xf numFmtId="192" fontId="8" fillId="0" borderId="0"/>
    <xf numFmtId="186" fontId="8" fillId="0" borderId="0"/>
    <xf numFmtId="192" fontId="8" fillId="0" borderId="0"/>
    <xf numFmtId="192" fontId="8" fillId="0" borderId="0"/>
    <xf numFmtId="192" fontId="8" fillId="0" borderId="0"/>
    <xf numFmtId="192" fontId="8" fillId="0" borderId="0"/>
    <xf numFmtId="186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74" fontId="8" fillId="0" borderId="0"/>
    <xf numFmtId="174" fontId="47" fillId="0" borderId="0">
      <alignment vertical="center"/>
    </xf>
    <xf numFmtId="0" fontId="91" fillId="0" borderId="0">
      <alignment vertical="center"/>
    </xf>
    <xf numFmtId="189" fontId="91" fillId="0" borderId="0">
      <alignment vertical="center"/>
    </xf>
    <xf numFmtId="189" fontId="12" fillId="0" borderId="0">
      <alignment vertical="center"/>
    </xf>
    <xf numFmtId="189" fontId="89" fillId="0" borderId="0"/>
    <xf numFmtId="166" fontId="12" fillId="0" borderId="0"/>
    <xf numFmtId="189" fontId="12" fillId="0" borderId="0"/>
    <xf numFmtId="174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6" fontId="8" fillId="0" borderId="0"/>
    <xf numFmtId="192" fontId="8" fillId="0" borderId="0"/>
    <xf numFmtId="192" fontId="8" fillId="0" borderId="0"/>
    <xf numFmtId="186" fontId="8" fillId="0" borderId="0"/>
    <xf numFmtId="186" fontId="8" fillId="0" borderId="0"/>
    <xf numFmtId="189" fontId="8" fillId="0" borderId="0"/>
    <xf numFmtId="174" fontId="8" fillId="0" borderId="0"/>
    <xf numFmtId="192" fontId="8" fillId="0" borderId="0">
      <alignment vertical="center"/>
    </xf>
    <xf numFmtId="192" fontId="8" fillId="0" borderId="0"/>
    <xf numFmtId="192" fontId="47" fillId="0" borderId="0">
      <alignment vertical="center"/>
    </xf>
    <xf numFmtId="174" fontId="8" fillId="0" borderId="0"/>
    <xf numFmtId="189" fontId="8" fillId="0" borderId="0"/>
    <xf numFmtId="174" fontId="8" fillId="0" borderId="0">
      <alignment vertical="center"/>
    </xf>
    <xf numFmtId="189" fontId="8" fillId="0" borderId="0"/>
    <xf numFmtId="174" fontId="12" fillId="0" borderId="0">
      <alignment vertical="center"/>
    </xf>
    <xf numFmtId="189" fontId="8" fillId="0" borderId="0"/>
    <xf numFmtId="174" fontId="8" fillId="0" borderId="0"/>
    <xf numFmtId="192" fontId="8" fillId="0" borderId="0"/>
    <xf numFmtId="167" fontId="8" fillId="0" borderId="0"/>
    <xf numFmtId="167" fontId="8" fillId="0" borderId="0"/>
    <xf numFmtId="174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>
      <alignment vertical="center"/>
    </xf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12" fillId="0" borderId="0">
      <alignment vertical="center"/>
    </xf>
    <xf numFmtId="192" fontId="8" fillId="0" borderId="0"/>
    <xf numFmtId="167" fontId="47" fillId="0" borderId="0"/>
    <xf numFmtId="174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67" fontId="4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0" fontId="88" fillId="60" borderId="0" applyNumberFormat="0" applyBorder="0" applyAlignment="0" applyProtection="0"/>
    <xf numFmtId="0" fontId="88" fillId="13" borderId="0" applyNumberFormat="0" applyBorder="0" applyAlignment="0" applyProtection="0"/>
    <xf numFmtId="0" fontId="88" fillId="29" borderId="0" applyNumberFormat="0" applyBorder="0" applyAlignment="0" applyProtection="0"/>
    <xf numFmtId="0" fontId="88" fillId="60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22" borderId="0" applyNumberFormat="0" applyBorder="0" applyAlignment="0" applyProtection="0"/>
    <xf numFmtId="0" fontId="88" fillId="15" borderId="0" applyNumberFormat="0" applyBorder="0" applyAlignment="0" applyProtection="0"/>
    <xf numFmtId="0" fontId="88" fillId="28" borderId="0" applyNumberFormat="0" applyBorder="0" applyAlignment="0" applyProtection="0"/>
    <xf numFmtId="0" fontId="88" fillId="22" borderId="0" applyNumberFormat="0" applyBorder="0" applyAlignment="0" applyProtection="0"/>
    <xf numFmtId="0" fontId="88" fillId="14" borderId="0" applyNumberFormat="0" applyBorder="0" applyAlignment="0" applyProtection="0"/>
    <xf numFmtId="0" fontId="88" fillId="13" borderId="0" applyNumberFormat="0" applyBorder="0" applyAlignment="0" applyProtection="0"/>
    <xf numFmtId="0" fontId="112" fillId="20" borderId="0" applyNumberFormat="0" applyBorder="0" applyAlignment="0" applyProtection="0"/>
    <xf numFmtId="0" fontId="112" fillId="15" borderId="0" applyNumberFormat="0" applyBorder="0" applyAlignment="0" applyProtection="0"/>
    <xf numFmtId="0" fontId="112" fillId="28" borderId="0" applyNumberFormat="0" applyBorder="0" applyAlignment="0" applyProtection="0"/>
    <xf numFmtId="0" fontId="112" fillId="22" borderId="0" applyNumberFormat="0" applyBorder="0" applyAlignment="0" applyProtection="0"/>
    <xf numFmtId="0" fontId="112" fillId="20" borderId="0" applyNumberFormat="0" applyBorder="0" applyAlignment="0" applyProtection="0"/>
    <xf numFmtId="0" fontId="112" fillId="13" borderId="0" applyNumberFormat="0" applyBorder="0" applyAlignment="0" applyProtection="0"/>
    <xf numFmtId="0" fontId="112" fillId="20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61" borderId="0" applyNumberFormat="0" applyBorder="0" applyAlignment="0" applyProtection="0"/>
    <xf numFmtId="0" fontId="112" fillId="20" borderId="0" applyNumberFormat="0" applyBorder="0" applyAlignment="0" applyProtection="0"/>
    <xf numFmtId="0" fontId="112" fillId="27" borderId="0" applyNumberFormat="0" applyBorder="0" applyAlignment="0" applyProtection="0"/>
    <xf numFmtId="0" fontId="100" fillId="9" borderId="0" applyNumberFormat="0" applyBorder="0" applyAlignment="0" applyProtection="0"/>
    <xf numFmtId="0" fontId="101" fillId="60" borderId="56" applyNumberFormat="0" applyAlignment="0" applyProtection="0"/>
    <xf numFmtId="0" fontId="113" fillId="23" borderId="8" applyNumberFormat="0" applyAlignment="0" applyProtection="0"/>
    <xf numFmtId="43" fontId="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14" fillId="0" borderId="57" applyNumberFormat="0" applyFill="0" applyAlignment="0" applyProtection="0"/>
    <xf numFmtId="0" fontId="115" fillId="0" borderId="4" applyNumberFormat="0" applyFill="0" applyAlignment="0" applyProtection="0"/>
    <xf numFmtId="0" fontId="116" fillId="0" borderId="58" applyNumberFormat="0" applyFill="0" applyAlignment="0" applyProtection="0"/>
    <xf numFmtId="0" fontId="116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04" fillId="13" borderId="56" applyNumberFormat="0" applyAlignment="0" applyProtection="0"/>
    <xf numFmtId="0" fontId="105" fillId="0" borderId="9" applyNumberFormat="0" applyFill="0" applyAlignment="0" applyProtection="0"/>
    <xf numFmtId="0" fontId="106" fillId="28" borderId="0" applyNumberFormat="0" applyBorder="0" applyAlignment="0" applyProtection="0"/>
    <xf numFmtId="0" fontId="12" fillId="0" borderId="0"/>
    <xf numFmtId="0" fontId="110" fillId="0" borderId="0"/>
    <xf numFmtId="0" fontId="12" fillId="0" borderId="0"/>
    <xf numFmtId="0" fontId="28" fillId="0" borderId="0">
      <alignment vertical="center"/>
    </xf>
    <xf numFmtId="0" fontId="3" fillId="29" borderId="59" applyNumberFormat="0" applyFont="0" applyAlignment="0" applyProtection="0"/>
    <xf numFmtId="0" fontId="107" fillId="60" borderId="60" applyNumberFormat="0" applyAlignment="0" applyProtection="0"/>
    <xf numFmtId="0" fontId="117" fillId="0" borderId="0" applyNumberFormat="0" applyFill="0" applyBorder="0" applyAlignment="0" applyProtection="0"/>
    <xf numFmtId="0" fontId="108" fillId="0" borderId="61" applyNumberFormat="0" applyFill="0" applyAlignment="0" applyProtection="0"/>
    <xf numFmtId="0" fontId="109" fillId="0" borderId="0" applyNumberFormat="0" applyFill="0" applyBorder="0" applyAlignment="0" applyProtection="0"/>
    <xf numFmtId="194" fontId="12" fillId="0" borderId="0"/>
    <xf numFmtId="176" fontId="12" fillId="0" borderId="0"/>
    <xf numFmtId="175" fontId="12" fillId="0" borderId="0"/>
    <xf numFmtId="177" fontId="12" fillId="0" borderId="0"/>
    <xf numFmtId="0" fontId="27" fillId="0" borderId="0">
      <alignment vertical="center"/>
    </xf>
    <xf numFmtId="0" fontId="27" fillId="0" borderId="0">
      <alignment vertical="center"/>
    </xf>
    <xf numFmtId="167" fontId="12" fillId="0" borderId="0"/>
    <xf numFmtId="167" fontId="12" fillId="0" borderId="0"/>
    <xf numFmtId="0" fontId="12" fillId="0" borderId="0"/>
    <xf numFmtId="0" fontId="12" fillId="0" borderId="0"/>
    <xf numFmtId="196" fontId="12" fillId="0" borderId="0"/>
    <xf numFmtId="195" fontId="12" fillId="0" borderId="0"/>
    <xf numFmtId="189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67" fontId="8" fillId="0" borderId="0"/>
    <xf numFmtId="167" fontId="12" fillId="0" borderId="0"/>
    <xf numFmtId="181" fontId="12" fillId="0" borderId="0"/>
    <xf numFmtId="181" fontId="12" fillId="0" borderId="0"/>
    <xf numFmtId="167" fontId="8" fillId="0" borderId="0"/>
    <xf numFmtId="166" fontId="12" fillId="0" borderId="0"/>
    <xf numFmtId="181" fontId="12" fillId="0" borderId="0"/>
    <xf numFmtId="181" fontId="12" fillId="0" borderId="0"/>
    <xf numFmtId="0" fontId="12" fillId="0" borderId="0"/>
    <xf numFmtId="0" fontId="12" fillId="0" borderId="0"/>
    <xf numFmtId="189" fontId="8" fillId="0" borderId="0"/>
    <xf numFmtId="189" fontId="8" fillId="0" borderId="0"/>
    <xf numFmtId="167" fontId="12" fillId="0" borderId="0"/>
    <xf numFmtId="0" fontId="12" fillId="0" borderId="0"/>
    <xf numFmtId="166" fontId="12" fillId="0" borderId="0"/>
    <xf numFmtId="195" fontId="12" fillId="0" borderId="0"/>
    <xf numFmtId="167" fontId="12" fillId="0" borderId="0"/>
    <xf numFmtId="195" fontId="12" fillId="0" borderId="0"/>
    <xf numFmtId="195" fontId="12" fillId="0" borderId="0"/>
    <xf numFmtId="17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2" fontId="8" fillId="0" borderId="0"/>
    <xf numFmtId="192" fontId="8" fillId="0" borderId="0">
      <alignment vertical="center"/>
    </xf>
    <xf numFmtId="189" fontId="8" fillId="0" borderId="0"/>
    <xf numFmtId="189" fontId="8" fillId="0" borderId="0"/>
    <xf numFmtId="167" fontId="8" fillId="0" borderId="0"/>
    <xf numFmtId="167" fontId="47" fillId="0" borderId="0"/>
  </cellStyleXfs>
  <cellXfs count="1004">
    <xf numFmtId="0" fontId="0" fillId="0" borderId="0" xfId="0"/>
    <xf numFmtId="14" fontId="1" fillId="0" borderId="0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10" fillId="4" borderId="0" xfId="0" applyNumberFormat="1" applyFont="1" applyFill="1"/>
    <xf numFmtId="0" fontId="10" fillId="0" borderId="0" xfId="0" applyNumberFormat="1" applyFont="1"/>
    <xf numFmtId="0" fontId="14" fillId="0" borderId="0" xfId="1" applyFont="1"/>
    <xf numFmtId="169" fontId="14" fillId="0" borderId="0" xfId="1" applyNumberFormat="1" applyFont="1"/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5" fillId="0" borderId="0" xfId="0" applyFont="1"/>
    <xf numFmtId="0" fontId="18" fillId="0" borderId="0" xfId="1" applyFont="1" applyAlignment="1"/>
    <xf numFmtId="0" fontId="18" fillId="0" borderId="0" xfId="1" applyFont="1" applyAlignment="1">
      <alignment vertical="center"/>
    </xf>
    <xf numFmtId="22" fontId="14" fillId="0" borderId="0" xfId="1" applyNumberFormat="1" applyFont="1" applyAlignment="1">
      <alignment vertical="center"/>
    </xf>
    <xf numFmtId="0" fontId="14" fillId="0" borderId="0" xfId="1" applyFont="1" applyAlignment="1">
      <alignment horizont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9" fontId="1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22" fontId="11" fillId="0" borderId="0" xfId="0" applyNumberFormat="1" applyFont="1" applyBorder="1" applyAlignment="1">
      <alignment horizontal="center" vertical="center"/>
    </xf>
    <xf numFmtId="179" fontId="56" fillId="0" borderId="0" xfId="3564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174" fontId="56" fillId="0" borderId="0" xfId="1210" applyFont="1" applyFill="1" applyAlignment="1" applyProtection="1">
      <alignment vertical="center"/>
      <protection locked="0"/>
    </xf>
    <xf numFmtId="179" fontId="56" fillId="7" borderId="0" xfId="3563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0" fontId="62" fillId="0" borderId="0" xfId="0" applyFont="1" applyFill="1"/>
    <xf numFmtId="0" fontId="19" fillId="0" borderId="0" xfId="0" applyFont="1"/>
    <xf numFmtId="14" fontId="9" fillId="2" borderId="1" xfId="0" applyNumberFormat="1" applyFont="1" applyFill="1" applyBorder="1" applyAlignment="1">
      <alignment horizontal="center" vertical="center" wrapText="1"/>
    </xf>
    <xf numFmtId="0" fontId="64" fillId="0" borderId="0" xfId="0" applyFont="1"/>
    <xf numFmtId="14" fontId="9" fillId="2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Fill="1"/>
    <xf numFmtId="181" fontId="56" fillId="0" borderId="0" xfId="3565" applyNumberFormat="1" applyFont="1" applyFill="1" applyBorder="1" applyAlignment="1" applyProtection="1">
      <alignment horizontal="right" vertical="center"/>
      <protection hidden="1"/>
    </xf>
    <xf numFmtId="179" fontId="56" fillId="0" borderId="0" xfId="731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0" applyFont="1"/>
    <xf numFmtId="14" fontId="68" fillId="0" borderId="21" xfId="0" applyNumberFormat="1" applyFont="1" applyFill="1" applyBorder="1" applyAlignment="1">
      <alignment horizontal="left" vertical="center"/>
    </xf>
    <xf numFmtId="14" fontId="69" fillId="0" borderId="21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 wrapText="1"/>
    </xf>
    <xf numFmtId="22" fontId="51" fillId="0" borderId="0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 vertical="center" wrapText="1"/>
    </xf>
    <xf numFmtId="14" fontId="68" fillId="0" borderId="21" xfId="0" applyNumberFormat="1" applyFont="1" applyFill="1" applyBorder="1" applyAlignment="1">
      <alignment vertical="center"/>
    </xf>
    <xf numFmtId="43" fontId="2" fillId="2" borderId="24" xfId="7523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 vertical="center"/>
    </xf>
    <xf numFmtId="180" fontId="59" fillId="7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Alignment="1">
      <alignment vertical="center"/>
    </xf>
    <xf numFmtId="180" fontId="59" fillId="0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Fill="1" applyAlignment="1" applyProtection="1">
      <alignment vertical="center"/>
      <protection hidden="1"/>
    </xf>
    <xf numFmtId="186" fontId="56" fillId="0" borderId="0" xfId="7259" applyFont="1" applyFill="1" applyAlignment="1" applyProtection="1">
      <alignment horizontal="left" vertical="center"/>
      <protection hidden="1"/>
    </xf>
    <xf numFmtId="167" fontId="56" fillId="0" borderId="0" xfId="6098" applyFont="1" applyFill="1" applyAlignment="1" applyProtection="1">
      <alignment vertical="center"/>
      <protection hidden="1"/>
    </xf>
    <xf numFmtId="167" fontId="56" fillId="0" borderId="0" xfId="28" applyFont="1" applyFill="1" applyAlignment="1" applyProtection="1">
      <protection locked="0"/>
    </xf>
    <xf numFmtId="176" fontId="56" fillId="0" borderId="0" xfId="7259" applyNumberFormat="1" applyFont="1" applyFill="1" applyAlignment="1" applyProtection="1">
      <alignment horizontal="center"/>
      <protection locked="0"/>
    </xf>
    <xf numFmtId="186" fontId="56" fillId="0" borderId="0" xfId="7259" applyFont="1" applyFill="1" applyAlignment="1" applyProtection="1">
      <alignment horizontal="center"/>
      <protection locked="0"/>
    </xf>
    <xf numFmtId="186" fontId="56" fillId="0" borderId="0" xfId="7259" applyFont="1" applyFill="1" applyAlignment="1">
      <alignment horizontal="center"/>
    </xf>
    <xf numFmtId="186" fontId="58" fillId="0" borderId="0" xfId="7259" applyFont="1" applyProtection="1">
      <protection locked="0"/>
    </xf>
    <xf numFmtId="186" fontId="56" fillId="0" borderId="0" xfId="7259" applyNumberFormat="1" applyFont="1" applyAlignment="1">
      <alignment vertical="center"/>
    </xf>
    <xf numFmtId="186" fontId="56" fillId="0" borderId="0" xfId="7259" applyFont="1" applyFill="1"/>
    <xf numFmtId="186" fontId="58" fillId="0" borderId="0" xfId="7259" applyFont="1"/>
    <xf numFmtId="167" fontId="56" fillId="0" borderId="0" xfId="7390" applyNumberFormat="1" applyFont="1" applyFill="1" applyAlignment="1">
      <alignment horizontal="left"/>
    </xf>
    <xf numFmtId="167" fontId="56" fillId="0" borderId="0" xfId="6097" applyFont="1" applyFill="1"/>
    <xf numFmtId="186" fontId="58" fillId="0" borderId="0" xfId="7259" applyFont="1" applyFill="1" applyProtection="1">
      <protection locked="0"/>
    </xf>
    <xf numFmtId="14" fontId="5" fillId="0" borderId="14" xfId="0" applyNumberFormat="1" applyFont="1" applyFill="1" applyBorder="1" applyAlignment="1">
      <alignment vertical="center" wrapText="1"/>
    </xf>
    <xf numFmtId="22" fontId="11" fillId="0" borderId="14" xfId="0" applyNumberFormat="1" applyFont="1" applyBorder="1" applyAlignment="1">
      <alignment horizontal="center" vertical="center"/>
    </xf>
    <xf numFmtId="172" fontId="3" fillId="0" borderId="0" xfId="11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 vertical="center"/>
    </xf>
    <xf numFmtId="168" fontId="53" fillId="0" borderId="0" xfId="0" applyNumberFormat="1" applyFont="1" applyBorder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86" fontId="56" fillId="0" borderId="0" xfId="7221" applyFont="1" applyFill="1"/>
    <xf numFmtId="186" fontId="65" fillId="0" borderId="0" xfId="7221" applyFont="1"/>
    <xf numFmtId="186" fontId="65" fillId="0" borderId="0" xfId="7221" applyFont="1" applyAlignment="1">
      <alignment horizontal="right"/>
    </xf>
    <xf numFmtId="179" fontId="56" fillId="0" borderId="0" xfId="40" applyNumberFormat="1" applyFont="1" applyFill="1" applyAlignment="1">
      <alignment vertical="center"/>
    </xf>
    <xf numFmtId="179" fontId="56" fillId="0" borderId="0" xfId="7221" applyNumberFormat="1" applyFont="1" applyFill="1"/>
    <xf numFmtId="186" fontId="58" fillId="0" borderId="0" xfId="7221" applyFont="1" applyFill="1"/>
    <xf numFmtId="0" fontId="9" fillId="2" borderId="27" xfId="0" applyNumberFormat="1" applyFont="1" applyFill="1" applyBorder="1" applyAlignment="1">
      <alignment horizontal="center" vertical="center"/>
    </xf>
    <xf numFmtId="175" fontId="56" fillId="0" borderId="0" xfId="1227" applyNumberFormat="1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 applyProtection="1">
      <alignment horizontal="center"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86" fontId="56" fillId="0" borderId="0" xfId="3668" applyFont="1" applyFill="1" applyAlignment="1">
      <alignment horizontal="left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22" fontId="4" fillId="2" borderId="14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14" fontId="51" fillId="0" borderId="21" xfId="0" applyNumberFormat="1" applyFont="1" applyFill="1" applyBorder="1" applyAlignment="1">
      <alignment horizontal="center" vertical="center" wrapText="1"/>
    </xf>
    <xf numFmtId="14" fontId="51" fillId="0" borderId="20" xfId="0" applyNumberFormat="1" applyFont="1" applyFill="1" applyBorder="1" applyAlignment="1">
      <alignment horizontal="center" vertical="center" wrapText="1"/>
    </xf>
    <xf numFmtId="14" fontId="51" fillId="0" borderId="14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 vertical="center"/>
    </xf>
    <xf numFmtId="186" fontId="56" fillId="0" borderId="0" xfId="7259" applyFont="1" applyFill="1" applyAlignment="1">
      <alignment horizontal="right"/>
    </xf>
    <xf numFmtId="0" fontId="0" fillId="0" borderId="0" xfId="0" applyFill="1"/>
    <xf numFmtId="14" fontId="5" fillId="0" borderId="20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86" fontId="8" fillId="0" borderId="0" xfId="7259"/>
    <xf numFmtId="170" fontId="56" fillId="0" borderId="0" xfId="7421" applyFont="1" applyFill="1" applyBorder="1" applyAlignment="1" applyProtection="1">
      <protection locked="0"/>
    </xf>
    <xf numFmtId="0" fontId="5" fillId="0" borderId="14" xfId="0" applyFont="1" applyFill="1" applyBorder="1" applyAlignment="1">
      <alignment horizontal="center"/>
    </xf>
    <xf numFmtId="14" fontId="9" fillId="2" borderId="28" xfId="0" applyNumberFormat="1" applyFont="1" applyFill="1" applyBorder="1" applyAlignment="1">
      <alignment horizontal="center" vertical="center" wrapText="1"/>
    </xf>
    <xf numFmtId="186" fontId="56" fillId="0" borderId="0" xfId="7259" applyFont="1" applyFill="1" applyBorder="1" applyAlignment="1" applyProtection="1">
      <alignment horizontal="center"/>
      <protection locked="0"/>
    </xf>
    <xf numFmtId="186" fontId="56" fillId="0" borderId="0" xfId="7259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79" fontId="56" fillId="0" borderId="0" xfId="7527" applyNumberFormat="1" applyFont="1" applyFill="1" applyBorder="1" applyAlignment="1" applyProtection="1">
      <alignment horizontal="center"/>
      <protection locked="0"/>
    </xf>
    <xf numFmtId="179" fontId="56" fillId="7" borderId="0" xfId="3563" applyNumberFormat="1" applyFont="1" applyFill="1" applyBorder="1" applyAlignment="1" applyProtection="1">
      <alignment horizontal="center" vertical="center"/>
      <protection locked="0"/>
    </xf>
    <xf numFmtId="175" fontId="56" fillId="0" borderId="0" xfId="7259" applyNumberFormat="1" applyFont="1" applyFill="1" applyAlignment="1" applyProtection="1">
      <alignment horizontal="center" vertical="center"/>
      <protection locked="0"/>
    </xf>
    <xf numFmtId="167" fontId="56" fillId="0" borderId="0" xfId="609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56" fillId="0" borderId="0" xfId="7386" applyNumberFormat="1" applyFont="1" applyFill="1" applyBorder="1" applyAlignment="1" applyProtection="1">
      <alignment horizontal="center"/>
      <protection locked="0"/>
    </xf>
    <xf numFmtId="179" fontId="56" fillId="0" borderId="0" xfId="13265" applyNumberFormat="1" applyFont="1" applyFill="1" applyBorder="1" applyAlignment="1" applyProtection="1">
      <alignment horizontal="center"/>
      <protection hidden="1"/>
    </xf>
    <xf numFmtId="170" fontId="56" fillId="0" borderId="0" xfId="7432" applyFont="1" applyFill="1" applyBorder="1" applyAlignment="1" applyProtection="1">
      <alignment horizontal="center"/>
      <protection locked="0"/>
    </xf>
    <xf numFmtId="167" fontId="56" fillId="0" borderId="0" xfId="2" applyFont="1" applyFill="1" applyAlignment="1">
      <alignment horizontal="right"/>
    </xf>
    <xf numFmtId="170" fontId="56" fillId="0" borderId="0" xfId="7432" applyFont="1" applyFill="1" applyBorder="1" applyAlignment="1" applyProtection="1">
      <alignment horizontal="center"/>
      <protection hidden="1"/>
    </xf>
    <xf numFmtId="167" fontId="56" fillId="0" borderId="0" xfId="7328" applyNumberFormat="1" applyFont="1" applyFill="1" applyBorder="1" applyAlignment="1" applyProtection="1">
      <protection hidden="1"/>
    </xf>
    <xf numFmtId="167" fontId="76" fillId="0" borderId="0" xfId="1234" applyNumberFormat="1" applyFont="1" applyFill="1" applyBorder="1" applyAlignment="1" applyProtection="1">
      <alignment horizontal="center"/>
      <protection locked="0"/>
    </xf>
    <xf numFmtId="174" fontId="76" fillId="0" borderId="0" xfId="24" applyNumberFormat="1" applyFont="1" applyFill="1" applyBorder="1" applyAlignment="1" applyProtection="1">
      <protection locked="0"/>
    </xf>
    <xf numFmtId="182" fontId="76" fillId="0" borderId="0" xfId="19" applyNumberFormat="1" applyFont="1" applyFill="1" applyBorder="1" applyAlignment="1" applyProtection="1">
      <alignment horizontal="right" vertical="center"/>
      <protection locked="0"/>
    </xf>
    <xf numFmtId="172" fontId="76" fillId="0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vertical="center"/>
    </xf>
    <xf numFmtId="14" fontId="7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7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56" fillId="0" borderId="0" xfId="7533" applyFont="1" applyFill="1" applyBorder="1" applyAlignment="1" applyProtection="1">
      <alignment horizontal="center" vertical="center"/>
      <protection locked="0"/>
    </xf>
    <xf numFmtId="182" fontId="56" fillId="0" borderId="0" xfId="6099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/>
    <xf numFmtId="174" fontId="56" fillId="0" borderId="0" xfId="12484" applyFont="1" applyFill="1" applyBorder="1" applyAlignment="1" applyProtection="1">
      <protection locked="0"/>
    </xf>
    <xf numFmtId="179" fontId="56" fillId="0" borderId="0" xfId="7433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locked="0"/>
    </xf>
    <xf numFmtId="182" fontId="56" fillId="0" borderId="0" xfId="13667" applyNumberFormat="1" applyFont="1" applyFill="1" applyBorder="1" applyAlignment="1" applyProtection="1">
      <alignment horizontal="right" vertical="center"/>
      <protection locked="0"/>
    </xf>
    <xf numFmtId="164" fontId="56" fillId="0" borderId="0" xfId="13665" applyNumberFormat="1" applyFont="1" applyFill="1" applyBorder="1" applyAlignment="1" applyProtection="1">
      <alignment horizontal="left" vertical="center"/>
      <protection locked="0"/>
    </xf>
    <xf numFmtId="179" fontId="56" fillId="0" borderId="0" xfId="13666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hidden="1"/>
    </xf>
    <xf numFmtId="186" fontId="56" fillId="0" borderId="0" xfId="7912" applyNumberFormat="1" applyFont="1" applyFill="1" applyBorder="1" applyAlignment="1" applyProtection="1">
      <protection hidden="1"/>
    </xf>
    <xf numFmtId="185" fontId="56" fillId="0" borderId="0" xfId="3565" applyNumberFormat="1" applyFont="1" applyFill="1" applyBorder="1" applyAlignment="1" applyProtection="1">
      <alignment horizontal="left" vertical="center"/>
      <protection hidden="1"/>
    </xf>
    <xf numFmtId="167" fontId="56" fillId="0" borderId="0" xfId="13668" applyFont="1" applyFill="1" applyAlignment="1">
      <alignment horizontal="right"/>
    </xf>
    <xf numFmtId="174" fontId="56" fillId="0" borderId="0" xfId="13287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22" fontId="72" fillId="36" borderId="41" xfId="0" applyNumberFormat="1" applyFont="1" applyFill="1" applyBorder="1" applyAlignment="1">
      <alignment horizontal="left" vertical="center" wrapText="1"/>
    </xf>
    <xf numFmtId="167" fontId="8" fillId="0" borderId="0" xfId="34"/>
    <xf numFmtId="164" fontId="56" fillId="0" borderId="0" xfId="6107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180" fontId="56" fillId="0" borderId="0" xfId="13666" applyNumberFormat="1" applyFont="1" applyFill="1" applyBorder="1" applyAlignment="1" applyProtection="1">
      <alignment horizontal="center"/>
      <protection locked="0"/>
    </xf>
    <xf numFmtId="167" fontId="56" fillId="0" borderId="0" xfId="13663" applyFont="1" applyFill="1" applyBorder="1" applyAlignment="1" applyProtection="1">
      <alignment horizontal="left"/>
      <protection locked="0"/>
    </xf>
    <xf numFmtId="172" fontId="56" fillId="0" borderId="0" xfId="13663" applyNumberFormat="1" applyFont="1" applyFill="1" applyBorder="1" applyAlignment="1" applyProtection="1">
      <alignment horizontal="left"/>
      <protection locked="0"/>
    </xf>
    <xf numFmtId="179" fontId="56" fillId="0" borderId="0" xfId="13663" applyNumberFormat="1" applyFont="1" applyFill="1" applyBorder="1" applyAlignment="1" applyProtection="1">
      <alignment horizontal="center"/>
      <protection locked="0"/>
    </xf>
    <xf numFmtId="186" fontId="56" fillId="0" borderId="0" xfId="7259" applyFont="1" applyFill="1" applyBorder="1" applyAlignment="1" applyProtection="1">
      <alignment vertical="center"/>
      <protection hidden="1"/>
    </xf>
    <xf numFmtId="167" fontId="56" fillId="0" borderId="0" xfId="34" applyFont="1" applyFill="1"/>
    <xf numFmtId="0" fontId="5" fillId="0" borderId="0" xfId="0" applyFont="1" applyBorder="1"/>
    <xf numFmtId="0" fontId="52" fillId="0" borderId="0" xfId="0" applyFont="1" applyFill="1" applyBorder="1" applyAlignment="1">
      <alignment horizontal="center"/>
    </xf>
    <xf numFmtId="167" fontId="65" fillId="0" borderId="0" xfId="2" applyFont="1"/>
    <xf numFmtId="186" fontId="56" fillId="0" borderId="0" xfId="15939" applyNumberFormat="1" applyFont="1" applyFill="1" applyBorder="1" applyAlignment="1" applyProtection="1">
      <protection locked="0"/>
    </xf>
    <xf numFmtId="182" fontId="56" fillId="0" borderId="0" xfId="15941" applyNumberFormat="1" applyFont="1" applyFill="1" applyBorder="1" applyAlignment="1" applyProtection="1">
      <alignment horizontal="right" vertical="center"/>
      <protection locked="0"/>
    </xf>
    <xf numFmtId="183" fontId="56" fillId="0" borderId="0" xfId="13663" applyNumberFormat="1" applyFont="1" applyFill="1" applyBorder="1" applyProtection="1">
      <protection locked="0"/>
    </xf>
    <xf numFmtId="186" fontId="56" fillId="0" borderId="0" xfId="7328" applyNumberFormat="1" applyFont="1" applyFill="1" applyBorder="1" applyAlignment="1" applyProtection="1">
      <protection hidden="1"/>
    </xf>
    <xf numFmtId="186" fontId="56" fillId="0" borderId="0" xfId="15946" applyFont="1" applyFill="1" applyBorder="1" applyAlignment="1" applyProtection="1">
      <alignment horizontal="center" vertical="center"/>
      <protection locked="0"/>
    </xf>
    <xf numFmtId="167" fontId="56" fillId="0" borderId="0" xfId="13298" applyNumberFormat="1" applyFont="1" applyFill="1" applyBorder="1" applyAlignment="1" applyProtection="1">
      <alignment horizontal="center" vertical="center"/>
      <protection locked="0"/>
    </xf>
    <xf numFmtId="181" fontId="56" fillId="0" borderId="0" xfId="7538" applyNumberFormat="1" applyFont="1" applyFill="1" applyBorder="1" applyAlignment="1" applyProtection="1">
      <alignment horizontal="right" vertical="center"/>
      <protection hidden="1"/>
    </xf>
    <xf numFmtId="185" fontId="56" fillId="0" borderId="0" xfId="7538" applyNumberFormat="1" applyFont="1" applyFill="1" applyBorder="1" applyAlignment="1" applyProtection="1">
      <alignment horizontal="left" vertical="center"/>
      <protection hidden="1"/>
    </xf>
    <xf numFmtId="164" fontId="2" fillId="2" borderId="27" xfId="0" applyNumberFormat="1" applyFont="1" applyFill="1" applyBorder="1" applyAlignment="1">
      <alignment horizontal="center" vertical="center"/>
    </xf>
    <xf numFmtId="168" fontId="2" fillId="2" borderId="27" xfId="0" applyNumberFormat="1" applyFont="1" applyFill="1" applyBorder="1" applyAlignment="1">
      <alignment horizontal="center" vertical="center"/>
    </xf>
    <xf numFmtId="14" fontId="2" fillId="2" borderId="42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22" fontId="5" fillId="0" borderId="0" xfId="0" applyNumberFormat="1" applyFont="1"/>
    <xf numFmtId="188" fontId="56" fillId="0" borderId="0" xfId="7538" applyNumberFormat="1" applyFont="1" applyFill="1" applyBorder="1" applyAlignment="1" applyProtection="1">
      <alignment horizontal="right" vertical="center"/>
      <protection hidden="1"/>
    </xf>
    <xf numFmtId="173" fontId="56" fillId="0" borderId="0" xfId="7538" applyNumberFormat="1" applyFont="1" applyFill="1" applyBorder="1" applyAlignment="1" applyProtection="1">
      <alignment horizontal="left" vertical="center"/>
      <protection hidden="1"/>
    </xf>
    <xf numFmtId="167" fontId="56" fillId="0" borderId="0" xfId="34" applyFont="1" applyFill="1" applyAlignment="1">
      <alignment horizontal="right"/>
    </xf>
    <xf numFmtId="186" fontId="56" fillId="0" borderId="0" xfId="15966" applyNumberFormat="1" applyFont="1" applyFill="1" applyBorder="1" applyAlignment="1" applyProtection="1">
      <protection locked="0"/>
    </xf>
    <xf numFmtId="164" fontId="56" fillId="0" borderId="0" xfId="15963" applyNumberFormat="1" applyFont="1" applyFill="1" applyBorder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NumberFormat="1" applyFont="1" applyFill="1"/>
    <xf numFmtId="174" fontId="56" fillId="0" borderId="0" xfId="15963" applyFont="1" applyFill="1" applyBorder="1" applyAlignment="1" applyProtection="1">
      <alignment horizontal="center" vertical="center"/>
      <protection hidden="1"/>
    </xf>
    <xf numFmtId="189" fontId="56" fillId="0" borderId="0" xfId="12493" applyNumberFormat="1" applyFont="1" applyFill="1" applyBorder="1" applyAlignment="1" applyProtection="1">
      <protection hidden="1"/>
    </xf>
    <xf numFmtId="179" fontId="56" fillId="0" borderId="0" xfId="1596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180" fontId="56" fillId="0" borderId="0" xfId="15969" applyNumberFormat="1" applyFont="1" applyFill="1" applyBorder="1" applyAlignment="1" applyProtection="1">
      <alignment horizontal="center"/>
      <protection locked="0"/>
    </xf>
    <xf numFmtId="174" fontId="56" fillId="0" borderId="0" xfId="13276" applyFont="1" applyFill="1" applyAlignment="1">
      <alignment horizontal="right"/>
    </xf>
    <xf numFmtId="182" fontId="56" fillId="0" borderId="0" xfId="15967" applyNumberFormat="1" applyFont="1" applyFill="1" applyBorder="1" applyAlignment="1" applyProtection="1">
      <alignment horizontal="right" vertical="center"/>
      <protection locked="0"/>
    </xf>
    <xf numFmtId="179" fontId="56" fillId="0" borderId="0" xfId="15971" applyNumberFormat="1" applyFont="1" applyFill="1" applyBorder="1" applyAlignment="1" applyProtection="1">
      <alignment horizontal="center"/>
      <protection hidden="1"/>
    </xf>
    <xf numFmtId="186" fontId="56" fillId="0" borderId="0" xfId="15955" applyFont="1" applyFill="1" applyBorder="1" applyAlignment="1" applyProtection="1">
      <protection locked="0"/>
    </xf>
    <xf numFmtId="186" fontId="56" fillId="0" borderId="0" xfId="7528" applyFont="1" applyFill="1" applyBorder="1" applyAlignment="1" applyProtection="1">
      <alignment horizontal="left"/>
      <protection locked="0"/>
    </xf>
    <xf numFmtId="183" fontId="56" fillId="0" borderId="0" xfId="7528" applyNumberFormat="1" applyFont="1" applyFill="1" applyBorder="1" applyProtection="1">
      <protection locked="0"/>
    </xf>
    <xf numFmtId="172" fontId="56" fillId="0" borderId="0" xfId="7528" applyNumberFormat="1" applyFont="1" applyFill="1" applyBorder="1" applyAlignment="1" applyProtection="1">
      <alignment horizontal="left"/>
      <protection locked="0"/>
    </xf>
    <xf numFmtId="179" fontId="56" fillId="0" borderId="0" xfId="7528" applyNumberFormat="1" applyFont="1" applyFill="1" applyBorder="1" applyAlignment="1" applyProtection="1">
      <alignment horizontal="center"/>
      <protection locked="0"/>
    </xf>
    <xf numFmtId="174" fontId="56" fillId="0" borderId="0" xfId="15966" applyNumberFormat="1" applyFont="1" applyFill="1" applyBorder="1" applyAlignment="1" applyProtection="1">
      <protection locked="0"/>
    </xf>
    <xf numFmtId="14" fontId="5" fillId="0" borderId="20" xfId="0" applyNumberFormat="1" applyFont="1" applyFill="1" applyBorder="1" applyAlignment="1">
      <alignment vertical="center" wrapText="1"/>
    </xf>
    <xf numFmtId="22" fontId="13" fillId="0" borderId="0" xfId="1" applyNumberFormat="1" applyFont="1" applyFill="1" applyAlignment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/>
    </xf>
    <xf numFmtId="174" fontId="76" fillId="0" borderId="0" xfId="152" applyFont="1" applyFill="1" applyAlignment="1">
      <alignment horizontal="right" vertical="center"/>
    </xf>
    <xf numFmtId="186" fontId="76" fillId="0" borderId="0" xfId="7259" applyNumberFormat="1" applyFont="1" applyFill="1" applyAlignment="1">
      <alignment vertical="center"/>
    </xf>
    <xf numFmtId="181" fontId="76" fillId="0" borderId="0" xfId="3565" applyNumberFormat="1" applyFont="1" applyFill="1" applyBorder="1" applyAlignment="1" applyProtection="1">
      <alignment horizontal="right" vertical="center"/>
      <protection hidden="1"/>
    </xf>
    <xf numFmtId="185" fontId="76" fillId="0" borderId="0" xfId="3565" applyNumberFormat="1" applyFont="1" applyFill="1" applyBorder="1" applyAlignment="1" applyProtection="1">
      <alignment horizontal="left" vertical="center"/>
      <protection hidden="1"/>
    </xf>
    <xf numFmtId="179" fontId="76" fillId="0" borderId="0" xfId="7527" applyNumberFormat="1" applyFont="1" applyFill="1" applyBorder="1" applyAlignment="1" applyProtection="1">
      <alignment horizontal="center"/>
      <protection locked="0"/>
    </xf>
    <xf numFmtId="186" fontId="76" fillId="0" borderId="0" xfId="7259" applyFont="1" applyFill="1" applyAlignment="1">
      <alignment vertical="center"/>
    </xf>
    <xf numFmtId="174" fontId="76" fillId="0" borderId="0" xfId="7529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0" fontId="27" fillId="0" borderId="0" xfId="0" applyFont="1"/>
    <xf numFmtId="186" fontId="76" fillId="0" borderId="0" xfId="7259" applyFont="1" applyFill="1"/>
    <xf numFmtId="189" fontId="56" fillId="0" borderId="0" xfId="34451" applyFont="1" applyFill="1" applyBorder="1" applyAlignment="1" applyProtection="1">
      <alignment horizontal="left"/>
      <protection locked="0"/>
    </xf>
    <xf numFmtId="172" fontId="56" fillId="0" borderId="0" xfId="34451" applyNumberFormat="1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right"/>
    </xf>
    <xf numFmtId="0" fontId="81" fillId="0" borderId="0" xfId="0" applyFont="1"/>
    <xf numFmtId="186" fontId="76" fillId="0" borderId="0" xfId="7259" applyNumberFormat="1" applyFont="1" applyAlignment="1">
      <alignment vertical="center"/>
    </xf>
    <xf numFmtId="0" fontId="76" fillId="7" borderId="0" xfId="0" applyFont="1" applyFill="1" applyAlignment="1">
      <alignment vertical="center"/>
    </xf>
    <xf numFmtId="189" fontId="76" fillId="0" borderId="0" xfId="23198" applyFont="1" applyFill="1" applyAlignment="1">
      <alignment horizontal="right" vertical="center"/>
    </xf>
    <xf numFmtId="167" fontId="76" fillId="0" borderId="0" xfId="3566" applyFont="1" applyFill="1" applyBorder="1" applyAlignment="1" applyProtection="1">
      <alignment horizontal="center"/>
      <protection locked="0"/>
    </xf>
    <xf numFmtId="174" fontId="76" fillId="0" borderId="0" xfId="7537" applyNumberFormat="1" applyFont="1" applyFill="1" applyBorder="1" applyAlignment="1" applyProtection="1">
      <protection locked="0"/>
    </xf>
    <xf numFmtId="182" fontId="76" fillId="7" borderId="0" xfId="19" applyNumberFormat="1" applyFont="1" applyFill="1" applyBorder="1" applyAlignment="1" applyProtection="1">
      <alignment horizontal="right" vertical="center"/>
      <protection locked="0"/>
    </xf>
    <xf numFmtId="172" fontId="76" fillId="7" borderId="0" xfId="3566" applyNumberFormat="1" applyFont="1" applyFill="1" applyBorder="1" applyAlignment="1" applyProtection="1">
      <alignment horizontal="left" vertical="center"/>
      <protection locked="0"/>
    </xf>
    <xf numFmtId="167" fontId="76" fillId="0" borderId="0" xfId="31140" applyNumberFormat="1" applyFont="1" applyFill="1" applyBorder="1" applyAlignment="1" applyProtection="1">
      <alignment horizontal="center"/>
      <protection locked="0"/>
    </xf>
    <xf numFmtId="174" fontId="76" fillId="0" borderId="0" xfId="15969" applyFont="1" applyFill="1" applyBorder="1" applyAlignment="1" applyProtection="1">
      <alignment horizontal="center"/>
      <protection locked="0"/>
    </xf>
    <xf numFmtId="167" fontId="76" fillId="0" borderId="0" xfId="15943" applyNumberFormat="1" applyFont="1" applyFill="1" applyBorder="1" applyAlignment="1" applyProtection="1">
      <alignment horizontal="center"/>
      <protection locked="0"/>
    </xf>
    <xf numFmtId="172" fontId="76" fillId="7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horizontal="right"/>
    </xf>
    <xf numFmtId="0" fontId="76" fillId="0" borderId="0" xfId="0" applyFont="1" applyFill="1"/>
    <xf numFmtId="174" fontId="76" fillId="0" borderId="0" xfId="15963" applyFont="1" applyFill="1" applyBorder="1" applyAlignment="1" applyProtection="1">
      <alignment horizontal="center" vertical="center"/>
      <protection hidden="1"/>
    </xf>
    <xf numFmtId="186" fontId="76" fillId="7" borderId="0" xfId="15970" applyNumberFormat="1" applyFont="1" applyFill="1" applyBorder="1" applyAlignment="1" applyProtection="1">
      <protection hidden="1"/>
    </xf>
    <xf numFmtId="183" fontId="76" fillId="0" borderId="0" xfId="7538" applyNumberFormat="1" applyFont="1" applyFill="1" applyBorder="1" applyAlignment="1" applyProtection="1">
      <alignment horizontal="right" vertical="center"/>
      <protection hidden="1"/>
    </xf>
    <xf numFmtId="179" fontId="76" fillId="0" borderId="0" xfId="15971" applyNumberFormat="1" applyFont="1" applyFill="1" applyBorder="1" applyAlignment="1" applyProtection="1">
      <alignment horizontal="center"/>
      <protection hidden="1"/>
    </xf>
    <xf numFmtId="186" fontId="76" fillId="0" borderId="0" xfId="3668" applyFont="1" applyFill="1" applyAlignment="1">
      <alignment horizontal="right" vertical="center"/>
    </xf>
    <xf numFmtId="186" fontId="76" fillId="0" borderId="0" xfId="7527" applyFont="1" applyFill="1" applyBorder="1" applyAlignment="1" applyProtection="1">
      <alignment horizontal="center"/>
      <protection locked="0"/>
    </xf>
    <xf numFmtId="186" fontId="76" fillId="7" borderId="0" xfId="24" applyNumberFormat="1" applyFont="1" applyFill="1" applyBorder="1" applyAlignment="1" applyProtection="1">
      <protection locked="0"/>
    </xf>
    <xf numFmtId="170" fontId="76" fillId="0" borderId="0" xfId="7920" applyNumberFormat="1" applyFont="1" applyFill="1" applyBorder="1" applyAlignment="1" applyProtection="1">
      <alignment horizontal="center"/>
      <protection locked="0"/>
    </xf>
    <xf numFmtId="180" fontId="82" fillId="0" borderId="0" xfId="7259" applyNumberFormat="1" applyFont="1" applyFill="1" applyAlignment="1" applyProtection="1">
      <alignment vertical="center"/>
      <protection locked="0"/>
    </xf>
    <xf numFmtId="0" fontId="76" fillId="7" borderId="0" xfId="0" applyFont="1" applyFill="1" applyProtection="1">
      <protection locked="0"/>
    </xf>
    <xf numFmtId="174" fontId="76" fillId="7" borderId="0" xfId="152" applyFont="1" applyFill="1" applyAlignment="1">
      <alignment horizontal="right" vertical="center"/>
    </xf>
    <xf numFmtId="186" fontId="76" fillId="7" borderId="0" xfId="7537" applyNumberFormat="1" applyFont="1" applyFill="1" applyBorder="1" applyAlignment="1" applyProtection="1">
      <protection locked="0"/>
    </xf>
    <xf numFmtId="186" fontId="76" fillId="0" borderId="0" xfId="7539" applyNumberFormat="1" applyFont="1" applyFill="1" applyBorder="1" applyAlignment="1" applyProtection="1">
      <alignment horizontal="center" vertical="center"/>
      <protection locked="0"/>
    </xf>
    <xf numFmtId="186" fontId="76" fillId="0" borderId="0" xfId="7221" applyFont="1" applyFill="1"/>
    <xf numFmtId="186" fontId="84" fillId="0" borderId="0" xfId="7221" applyFont="1" applyFill="1"/>
    <xf numFmtId="170" fontId="76" fillId="7" borderId="0" xfId="792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/>
    <xf numFmtId="184" fontId="56" fillId="0" borderId="0" xfId="15959" applyNumberFormat="1" applyFont="1" applyFill="1" applyBorder="1" applyAlignment="1" applyProtection="1">
      <alignment horizontal="right" vertical="center"/>
      <protection locked="0"/>
    </xf>
    <xf numFmtId="174" fontId="56" fillId="0" borderId="0" xfId="35427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172" fontId="76" fillId="7" borderId="0" xfId="7527" applyNumberFormat="1" applyFont="1" applyFill="1" applyBorder="1" applyAlignment="1" applyProtection="1">
      <alignment horizontal="left" vertical="center"/>
      <protection locked="0"/>
    </xf>
    <xf numFmtId="182" fontId="56" fillId="0" borderId="0" xfId="15962" applyNumberFormat="1" applyFont="1" applyFill="1" applyBorder="1" applyAlignment="1" applyProtection="1">
      <alignment horizontal="right" vertical="center"/>
      <protection locked="0"/>
    </xf>
    <xf numFmtId="22" fontId="72" fillId="0" borderId="0" xfId="0" applyNumberFormat="1" applyFont="1"/>
    <xf numFmtId="180" fontId="56" fillId="0" borderId="0" xfId="35411" applyNumberFormat="1" applyFont="1" applyFill="1" applyBorder="1" applyAlignment="1" applyProtection="1">
      <alignment horizontal="center"/>
      <protection locked="0"/>
    </xf>
    <xf numFmtId="174" fontId="56" fillId="0" borderId="0" xfId="12559" applyFont="1" applyFill="1" applyBorder="1" applyAlignment="1" applyProtection="1">
      <alignment horizontal="left"/>
      <protection locked="0"/>
    </xf>
    <xf numFmtId="183" fontId="56" fillId="0" borderId="0" xfId="12559" applyNumberFormat="1" applyFont="1" applyFill="1" applyBorder="1" applyProtection="1">
      <protection locked="0"/>
    </xf>
    <xf numFmtId="172" fontId="56" fillId="0" borderId="0" xfId="12559" applyNumberFormat="1" applyFont="1" applyFill="1" applyBorder="1" applyAlignment="1" applyProtection="1">
      <alignment horizontal="left"/>
      <protection locked="0"/>
    </xf>
    <xf numFmtId="179" fontId="77" fillId="7" borderId="0" xfId="12559" applyNumberFormat="1" applyFont="1" applyFill="1" applyBorder="1" applyAlignment="1" applyProtection="1">
      <alignment horizontal="center"/>
      <protection locked="0"/>
    </xf>
    <xf numFmtId="179" fontId="77" fillId="7" borderId="0" xfId="35411" applyNumberFormat="1" applyFont="1" applyFill="1" applyBorder="1" applyAlignment="1" applyProtection="1">
      <alignment horizontal="center"/>
      <protection locked="0"/>
    </xf>
    <xf numFmtId="22" fontId="2" fillId="2" borderId="14" xfId="0" applyNumberFormat="1" applyFont="1" applyFill="1" applyBorder="1" applyAlignment="1">
      <alignment horizontal="center" vertical="center"/>
    </xf>
    <xf numFmtId="43" fontId="2" fillId="2" borderId="14" xfId="7523" applyFont="1" applyFill="1" applyBorder="1" applyAlignment="1">
      <alignment horizontal="center" vertical="center"/>
    </xf>
    <xf numFmtId="167" fontId="76" fillId="0" borderId="0" xfId="13668" applyFont="1" applyFill="1" applyBorder="1" applyAlignment="1" applyProtection="1">
      <alignment horizontal="left"/>
      <protection locked="0"/>
    </xf>
    <xf numFmtId="186" fontId="76" fillId="0" borderId="0" xfId="7537" applyNumberFormat="1" applyFont="1" applyFill="1" applyBorder="1" applyAlignment="1" applyProtection="1">
      <alignment vertical="center"/>
      <protection locked="0"/>
    </xf>
    <xf numFmtId="172" fontId="76" fillId="0" borderId="0" xfId="7538" applyNumberFormat="1" applyFont="1" applyFill="1" applyBorder="1" applyAlignment="1" applyProtection="1">
      <alignment horizontal="left" vertical="center"/>
      <protection hidden="1"/>
    </xf>
    <xf numFmtId="179" fontId="76" fillId="0" borderId="0" xfId="13265" applyNumberFormat="1" applyFont="1" applyFill="1" applyBorder="1" applyAlignment="1" applyProtection="1">
      <alignment horizontal="center"/>
      <protection hidden="1"/>
    </xf>
    <xf numFmtId="170" fontId="76" fillId="0" borderId="0" xfId="7432" applyFont="1" applyFill="1" applyBorder="1" applyAlignment="1" applyProtection="1">
      <alignment horizontal="center" vertical="center"/>
      <protection hidden="1"/>
    </xf>
    <xf numFmtId="167" fontId="76" fillId="0" borderId="0" xfId="7328" applyNumberFormat="1" applyFont="1" applyFill="1" applyBorder="1" applyAlignment="1" applyProtection="1">
      <protection hidden="1"/>
    </xf>
    <xf numFmtId="186" fontId="83" fillId="0" borderId="0" xfId="7259" applyFont="1" applyFill="1"/>
    <xf numFmtId="179" fontId="76" fillId="0" borderId="0" xfId="40" applyNumberFormat="1" applyFont="1" applyFill="1" applyAlignment="1">
      <alignment vertical="center"/>
    </xf>
    <xf numFmtId="179" fontId="76" fillId="0" borderId="0" xfId="7221" applyNumberFormat="1" applyFont="1" applyFill="1"/>
    <xf numFmtId="186" fontId="76" fillId="0" borderId="0" xfId="35415" applyFont="1" applyFill="1" applyBorder="1" applyAlignment="1" applyProtection="1">
      <alignment horizontal="center" vertical="center"/>
      <protection hidden="1"/>
    </xf>
    <xf numFmtId="186" fontId="76" fillId="0" borderId="0" xfId="35419" applyNumberFormat="1" applyFont="1" applyFill="1" applyBorder="1" applyAlignment="1" applyProtection="1">
      <protection hidden="1"/>
    </xf>
    <xf numFmtId="183" fontId="76" fillId="0" borderId="0" xfId="35417" applyNumberFormat="1" applyFont="1" applyFill="1" applyBorder="1" applyAlignment="1" applyProtection="1">
      <alignment horizontal="right" vertical="center"/>
      <protection hidden="1"/>
    </xf>
    <xf numFmtId="172" fontId="76" fillId="0" borderId="0" xfId="35417" applyNumberFormat="1" applyFont="1" applyFill="1" applyBorder="1" applyAlignment="1" applyProtection="1">
      <alignment horizontal="left" vertical="center"/>
      <protection hidden="1"/>
    </xf>
    <xf numFmtId="179" fontId="76" fillId="0" borderId="0" xfId="35418" applyNumberFormat="1" applyFont="1" applyFill="1" applyBorder="1" applyAlignment="1" applyProtection="1">
      <alignment horizontal="center"/>
      <protection hidden="1"/>
    </xf>
    <xf numFmtId="0" fontId="83" fillId="0" borderId="0" xfId="0" applyFont="1"/>
    <xf numFmtId="0" fontId="83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43" fontId="2" fillId="2" borderId="0" xfId="7523" applyFont="1" applyFill="1" applyBorder="1" applyAlignment="1">
      <alignment horizontal="center" vertical="center"/>
    </xf>
    <xf numFmtId="179" fontId="56" fillId="0" borderId="0" xfId="12559" applyNumberFormat="1" applyFont="1" applyFill="1" applyBorder="1" applyAlignment="1" applyProtection="1">
      <alignment horizontal="center"/>
      <protection locked="0"/>
    </xf>
    <xf numFmtId="174" fontId="56" fillId="0" borderId="0" xfId="15965" applyFont="1" applyFill="1" applyBorder="1" applyAlignment="1" applyProtection="1">
      <protection locked="0"/>
    </xf>
    <xf numFmtId="186" fontId="56" fillId="0" borderId="0" xfId="35415" applyFont="1" applyFill="1" applyBorder="1" applyAlignment="1" applyProtection="1">
      <alignment horizontal="center" vertical="center"/>
      <protection hidden="1"/>
    </xf>
    <xf numFmtId="183" fontId="56" fillId="0" borderId="0" xfId="35417" applyNumberFormat="1" applyFont="1" applyFill="1" applyBorder="1" applyAlignment="1" applyProtection="1">
      <alignment horizontal="right" vertical="center"/>
      <protection hidden="1"/>
    </xf>
    <xf numFmtId="179" fontId="56" fillId="0" borderId="0" xfId="35418" applyNumberFormat="1" applyFont="1" applyFill="1" applyBorder="1" applyAlignment="1" applyProtection="1">
      <alignment horizontal="center"/>
      <protection hidden="1"/>
    </xf>
    <xf numFmtId="186" fontId="56" fillId="0" borderId="0" xfId="35419" applyNumberFormat="1" applyFont="1" applyFill="1" applyBorder="1" applyAlignment="1" applyProtection="1">
      <protection hidden="1"/>
    </xf>
    <xf numFmtId="180" fontId="73" fillId="0" borderId="0" xfId="0" applyNumberFormat="1" applyFont="1"/>
    <xf numFmtId="180" fontId="56" fillId="0" borderId="0" xfId="0" applyNumberFormat="1" applyFont="1"/>
    <xf numFmtId="180" fontId="73" fillId="0" borderId="0" xfId="0" applyNumberFormat="1" applyFont="1" applyFill="1"/>
    <xf numFmtId="167" fontId="56" fillId="0" borderId="0" xfId="15956" applyNumberFormat="1" applyFont="1" applyFill="1" applyBorder="1" applyAlignment="1" applyProtection="1">
      <protection locked="0"/>
    </xf>
    <xf numFmtId="179" fontId="56" fillId="7" borderId="0" xfId="15964" applyNumberFormat="1" applyFont="1" applyFill="1" applyBorder="1" applyAlignment="1" applyProtection="1">
      <alignment horizontal="center"/>
      <protection locked="0"/>
    </xf>
    <xf numFmtId="179" fontId="66" fillId="0" borderId="0" xfId="15964" applyNumberFormat="1" applyFont="1" applyFill="1" applyBorder="1" applyAlignment="1" applyProtection="1">
      <alignment horizontal="center"/>
      <protection locked="0"/>
    </xf>
    <xf numFmtId="174" fontId="56" fillId="0" borderId="0" xfId="50192" applyNumberFormat="1" applyFont="1" applyFill="1" applyBorder="1" applyAlignment="1" applyProtection="1">
      <protection locked="0"/>
    </xf>
    <xf numFmtId="174" fontId="56" fillId="0" borderId="0" xfId="50198" applyFont="1" applyFill="1" applyBorder="1" applyAlignment="1" applyProtection="1">
      <alignment horizontal="center"/>
      <protection locked="0"/>
    </xf>
    <xf numFmtId="174" fontId="56" fillId="0" borderId="0" xfId="15963" applyFont="1" applyFill="1" applyBorder="1" applyAlignment="1" applyProtection="1">
      <alignment horizontal="center"/>
      <protection hidden="1"/>
    </xf>
    <xf numFmtId="0" fontId="51" fillId="0" borderId="20" xfId="0" applyFont="1" applyBorder="1" applyAlignment="1">
      <alignment horizontal="center"/>
    </xf>
    <xf numFmtId="174" fontId="56" fillId="0" borderId="0" xfId="50196" applyFont="1" applyFill="1" applyBorder="1" applyAlignment="1" applyProtection="1">
      <protection locked="0"/>
    </xf>
    <xf numFmtId="180" fontId="56" fillId="0" borderId="0" xfId="54437" applyNumberFormat="1" applyFont="1"/>
    <xf numFmtId="167" fontId="56" fillId="0" borderId="0" xfId="54438" applyFont="1" applyFill="1" applyBorder="1" applyAlignment="1" applyProtection="1">
      <alignment horizontal="center" vertical="center"/>
      <protection locked="0"/>
    </xf>
    <xf numFmtId="179" fontId="56" fillId="0" borderId="0" xfId="42741" applyNumberFormat="1" applyFont="1" applyFill="1" applyBorder="1" applyAlignment="1" applyProtection="1">
      <alignment horizontal="center"/>
      <protection locked="0"/>
    </xf>
    <xf numFmtId="14" fontId="2" fillId="2" borderId="14" xfId="0" applyNumberFormat="1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/>
    </xf>
    <xf numFmtId="167" fontId="56" fillId="0" borderId="0" xfId="12493" applyNumberFormat="1" applyFont="1" applyFill="1" applyBorder="1" applyAlignment="1" applyProtection="1">
      <protection hidden="1"/>
    </xf>
    <xf numFmtId="174" fontId="56" fillId="0" borderId="0" xfId="15963" applyFont="1" applyFill="1" applyBorder="1" applyAlignment="1" applyProtection="1">
      <alignment horizontal="center"/>
      <protection locked="0"/>
    </xf>
    <xf numFmtId="174" fontId="56" fillId="7" borderId="0" xfId="12559" applyFont="1" applyFill="1" applyBorder="1" applyAlignment="1" applyProtection="1">
      <alignment horizontal="left"/>
      <protection locked="0"/>
    </xf>
    <xf numFmtId="172" fontId="56" fillId="7" borderId="0" xfId="12559" applyNumberFormat="1" applyFont="1" applyFill="1" applyBorder="1" applyAlignment="1" applyProtection="1">
      <alignment horizontal="left"/>
      <protection locked="0"/>
    </xf>
    <xf numFmtId="167" fontId="56" fillId="0" borderId="0" xfId="15972" applyNumberFormat="1" applyFont="1" applyFill="1" applyBorder="1" applyAlignment="1" applyProtection="1">
      <alignment horizontal="left"/>
      <protection locked="0"/>
    </xf>
    <xf numFmtId="186" fontId="8" fillId="0" borderId="0" xfId="54437"/>
    <xf numFmtId="180" fontId="73" fillId="0" borderId="0" xfId="54437" applyNumberFormat="1" applyFont="1" applyFill="1"/>
    <xf numFmtId="179" fontId="56" fillId="0" borderId="0" xfId="26812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Alignment="1">
      <alignment horizontal="right"/>
    </xf>
    <xf numFmtId="179" fontId="56" fillId="0" borderId="0" xfId="54448" applyNumberFormat="1" applyFont="1" applyFill="1" applyBorder="1" applyAlignment="1" applyProtection="1">
      <alignment horizontal="center"/>
      <protection locked="0"/>
    </xf>
    <xf numFmtId="183" fontId="56" fillId="0" borderId="0" xfId="34451" applyNumberFormat="1" applyFont="1" applyFill="1" applyBorder="1" applyProtection="1">
      <protection locked="0"/>
    </xf>
    <xf numFmtId="186" fontId="56" fillId="0" borderId="0" xfId="50192" applyNumberFormat="1" applyFont="1" applyFill="1" applyBorder="1" applyAlignment="1" applyProtection="1">
      <protection locked="0"/>
    </xf>
    <xf numFmtId="182" fontId="56" fillId="0" borderId="0" xfId="54451" applyNumberFormat="1" applyFont="1" applyFill="1" applyBorder="1" applyAlignment="1" applyProtection="1">
      <alignment horizontal="right" vertical="center"/>
      <protection locked="0"/>
    </xf>
    <xf numFmtId="167" fontId="56" fillId="0" borderId="0" xfId="54446" applyFont="1" applyFill="1" applyBorder="1" applyAlignment="1" applyProtection="1">
      <protection locked="0"/>
    </xf>
    <xf numFmtId="182" fontId="56" fillId="0" borderId="0" xfId="54452" applyNumberFormat="1" applyFont="1" applyFill="1" applyBorder="1" applyAlignment="1" applyProtection="1">
      <alignment horizontal="right" vertical="center"/>
      <protection locked="0"/>
    </xf>
    <xf numFmtId="164" fontId="56" fillId="0" borderId="0" xfId="54447" applyNumberFormat="1" applyFont="1" applyFill="1" applyBorder="1" applyAlignment="1" applyProtection="1">
      <alignment horizontal="left" vertical="center"/>
      <protection locked="0"/>
    </xf>
    <xf numFmtId="167" fontId="67" fillId="0" borderId="0" xfId="54442" applyFont="1" applyBorder="1"/>
    <xf numFmtId="186" fontId="56" fillId="0" borderId="0" xfId="12493" applyNumberFormat="1" applyFont="1" applyFill="1" applyBorder="1" applyAlignment="1" applyProtection="1">
      <protection hidden="1"/>
    </xf>
    <xf numFmtId="172" fontId="56" fillId="0" borderId="0" xfId="7529" applyNumberFormat="1" applyFont="1" applyFill="1" applyBorder="1" applyAlignment="1" applyProtection="1">
      <alignment horizontal="left" vertical="center"/>
      <protection locked="0"/>
    </xf>
    <xf numFmtId="179" fontId="56" fillId="0" borderId="0" xfId="31140" applyNumberFormat="1" applyFont="1" applyFill="1" applyBorder="1" applyAlignment="1" applyProtection="1">
      <alignment horizontal="center"/>
      <protection locked="0"/>
    </xf>
    <xf numFmtId="174" fontId="56" fillId="0" borderId="0" xfId="50198" applyFont="1" applyFill="1" applyBorder="1" applyAlignment="1" applyProtection="1">
      <alignment vertical="center"/>
      <protection locked="0"/>
    </xf>
    <xf numFmtId="184" fontId="56" fillId="0" borderId="0" xfId="50198" applyNumberFormat="1" applyFont="1" applyFill="1" applyBorder="1" applyAlignment="1" applyProtection="1">
      <alignment horizontal="right" vertical="center"/>
      <protection locked="0"/>
    </xf>
    <xf numFmtId="166" fontId="56" fillId="0" borderId="0" xfId="50198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/>
    <xf numFmtId="189" fontId="56" fillId="7" borderId="0" xfId="16077" applyFont="1" applyFill="1" applyAlignment="1">
      <alignment horizontal="right" vertical="center"/>
    </xf>
    <xf numFmtId="179" fontId="56" fillId="7" borderId="15" xfId="31140" applyNumberFormat="1" applyFont="1" applyFill="1" applyBorder="1" applyAlignment="1" applyProtection="1">
      <alignment horizontal="center"/>
      <protection locked="0"/>
    </xf>
    <xf numFmtId="174" fontId="56" fillId="0" borderId="0" xfId="50200" applyNumberFormat="1" applyFont="1" applyFill="1" applyBorder="1" applyAlignment="1" applyProtection="1">
      <alignment horizontal="left"/>
      <protection locked="0"/>
    </xf>
    <xf numFmtId="174" fontId="28" fillId="0" borderId="0" xfId="1067">
      <alignment vertical="center"/>
    </xf>
    <xf numFmtId="179" fontId="77" fillId="7" borderId="0" xfId="15964" applyNumberFormat="1" applyFont="1" applyFill="1" applyBorder="1" applyAlignment="1" applyProtection="1">
      <alignment horizontal="center"/>
      <protection locked="0"/>
    </xf>
    <xf numFmtId="167" fontId="56" fillId="7" borderId="0" xfId="3566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protection locked="0"/>
    </xf>
    <xf numFmtId="182" fontId="56" fillId="7" borderId="0" xfId="19" applyNumberFormat="1" applyFont="1" applyFill="1" applyBorder="1" applyAlignment="1" applyProtection="1">
      <alignment horizontal="right" vertical="center"/>
      <protection locked="0"/>
    </xf>
    <xf numFmtId="172" fontId="56" fillId="7" borderId="0" xfId="3566" applyNumberFormat="1" applyFont="1" applyFill="1" applyBorder="1" applyAlignment="1" applyProtection="1">
      <alignment horizontal="left" vertical="center"/>
      <protection locked="0"/>
    </xf>
    <xf numFmtId="179" fontId="77" fillId="7" borderId="0" xfId="31140" applyNumberFormat="1" applyFont="1" applyFill="1" applyBorder="1" applyAlignment="1" applyProtection="1">
      <alignment horizontal="center"/>
      <protection locked="0"/>
    </xf>
    <xf numFmtId="179" fontId="56" fillId="7" borderId="0" xfId="31140" applyNumberFormat="1" applyFont="1" applyFill="1" applyBorder="1" applyAlignment="1" applyProtection="1">
      <alignment horizontal="center"/>
      <protection locked="0"/>
    </xf>
    <xf numFmtId="174" fontId="56" fillId="0" borderId="0" xfId="7539" applyNumberFormat="1" applyFont="1" applyFill="1" applyBorder="1" applyAlignment="1" applyProtection="1">
      <alignment horizontal="center" vertical="center"/>
      <protection locked="0"/>
    </xf>
    <xf numFmtId="179" fontId="63" fillId="0" borderId="0" xfId="35418" applyNumberFormat="1" applyFont="1" applyFill="1" applyBorder="1" applyAlignment="1" applyProtection="1">
      <alignment horizontal="center"/>
      <protection hidden="1"/>
    </xf>
    <xf numFmtId="174" fontId="56" fillId="0" borderId="0" xfId="35437" applyNumberFormat="1" applyFont="1" applyFill="1" applyBorder="1" applyAlignment="1" applyProtection="1">
      <alignment horizontal="center" vertical="center"/>
      <protection locked="0"/>
    </xf>
    <xf numFmtId="174" fontId="56" fillId="0" borderId="0" xfId="54463" applyFont="1" applyFill="1" applyBorder="1" applyAlignment="1" applyProtection="1">
      <alignment horizontal="center" vertical="center"/>
      <protection locked="0"/>
    </xf>
    <xf numFmtId="180" fontId="56" fillId="0" borderId="0" xfId="54478" applyNumberFormat="1" applyFont="1" applyAlignment="1"/>
    <xf numFmtId="0" fontId="0" fillId="0" borderId="0" xfId="0" applyBorder="1"/>
    <xf numFmtId="167" fontId="8" fillId="0" borderId="0" xfId="2" applyBorder="1"/>
    <xf numFmtId="186" fontId="56" fillId="0" borderId="0" xfId="7259" applyFont="1" applyFill="1" applyBorder="1" applyAlignment="1">
      <alignment vertical="center"/>
    </xf>
    <xf numFmtId="167" fontId="56" fillId="0" borderId="0" xfId="6098" applyFont="1" applyFill="1" applyBorder="1" applyAlignment="1" applyProtection="1">
      <alignment vertical="center"/>
      <protection hidden="1"/>
    </xf>
    <xf numFmtId="186" fontId="8" fillId="0" borderId="0" xfId="35430" applyFont="1" applyAlignment="1">
      <alignment vertical="center"/>
    </xf>
    <xf numFmtId="0" fontId="9" fillId="2" borderId="16" xfId="0" applyNumberFormat="1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>
      <alignment horizontal="center" vertical="center" wrapText="1"/>
    </xf>
    <xf numFmtId="174" fontId="0" fillId="0" borderId="0" xfId="0" applyNumberFormat="1" applyFont="1" applyFill="1" applyAlignment="1">
      <alignment vertical="center"/>
    </xf>
    <xf numFmtId="174" fontId="8" fillId="0" borderId="0" xfId="94"/>
    <xf numFmtId="179" fontId="56" fillId="0" borderId="0" xfId="15964" applyNumberFormat="1" applyFont="1" applyFill="1" applyBorder="1" applyAlignment="1" applyProtection="1">
      <alignment horizontal="left"/>
      <protection locked="0"/>
    </xf>
    <xf numFmtId="182" fontId="56" fillId="7" borderId="0" xfId="31140" applyNumberFormat="1" applyFont="1" applyFill="1" applyBorder="1" applyAlignment="1" applyProtection="1">
      <alignment horizontal="right" vertical="center"/>
      <protection locked="0"/>
    </xf>
    <xf numFmtId="164" fontId="56" fillId="7" borderId="0" xfId="31140" applyNumberFormat="1" applyFont="1" applyFill="1" applyBorder="1" applyAlignment="1" applyProtection="1">
      <alignment horizontal="left" vertical="center"/>
      <protection locked="0"/>
    </xf>
    <xf numFmtId="189" fontId="56" fillId="7" borderId="0" xfId="16077" applyFont="1" applyFill="1" applyBorder="1" applyAlignment="1">
      <alignment horizontal="right" vertical="center"/>
    </xf>
    <xf numFmtId="182" fontId="77" fillId="7" borderId="0" xfId="54452" applyNumberFormat="1" applyFont="1" applyFill="1" applyBorder="1" applyAlignment="1" applyProtection="1">
      <alignment horizontal="right" vertical="center"/>
      <protection locked="0"/>
    </xf>
    <xf numFmtId="164" fontId="77" fillId="7" borderId="0" xfId="54447" applyNumberFormat="1" applyFont="1" applyFill="1" applyBorder="1" applyAlignment="1" applyProtection="1">
      <alignment horizontal="left" vertical="center"/>
      <protection locked="0"/>
    </xf>
    <xf numFmtId="167" fontId="90" fillId="7" borderId="0" xfId="54442" applyFont="1" applyFill="1" applyBorder="1"/>
    <xf numFmtId="179" fontId="66" fillId="30" borderId="0" xfId="15964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0" borderId="0" xfId="0" applyNumberFormat="1" applyFill="1" applyAlignment="1">
      <alignment vertical="center"/>
    </xf>
    <xf numFmtId="0" fontId="0" fillId="0" borderId="0" xfId="0" applyAlignment="1"/>
    <xf numFmtId="189" fontId="56" fillId="0" borderId="0" xfId="34451" applyFont="1" applyFill="1" applyBorder="1" applyAlignment="1" applyProtection="1">
      <protection locked="0"/>
    </xf>
    <xf numFmtId="192" fontId="56" fillId="0" borderId="0" xfId="54510" applyNumberFormat="1" applyFont="1" applyFill="1" applyAlignment="1" applyProtection="1">
      <protection locked="0"/>
    </xf>
    <xf numFmtId="192" fontId="56" fillId="0" borderId="0" xfId="54510" applyNumberFormat="1" applyFont="1" applyFill="1" applyAlignment="1">
      <alignment vertical="center"/>
    </xf>
    <xf numFmtId="0" fontId="47" fillId="0" borderId="0" xfId="0" applyFont="1" applyFill="1" applyBorder="1" applyAlignment="1"/>
    <xf numFmtId="180" fontId="73" fillId="0" borderId="0" xfId="94" applyNumberFormat="1" applyFont="1"/>
    <xf numFmtId="180" fontId="56" fillId="0" borderId="0" xfId="54502" applyNumberFormat="1" applyFont="1" applyAlignment="1"/>
    <xf numFmtId="0" fontId="64" fillId="7" borderId="0" xfId="0" applyFont="1" applyFill="1"/>
    <xf numFmtId="189" fontId="56" fillId="0" borderId="0" xfId="54526" applyFont="1" applyFill="1" applyAlignment="1" applyProtection="1">
      <alignment vertical="center"/>
      <protection locked="0"/>
    </xf>
    <xf numFmtId="189" fontId="56" fillId="0" borderId="0" xfId="54526" applyFont="1" applyFill="1" applyAlignment="1" applyProtection="1">
      <alignment horizontal="left" vertical="center"/>
      <protection locked="0"/>
    </xf>
    <xf numFmtId="189" fontId="56" fillId="0" borderId="0" xfId="54526" applyFont="1" applyFill="1" applyAlignment="1" applyProtection="1">
      <alignment horizontal="center"/>
      <protection locked="0"/>
    </xf>
    <xf numFmtId="189" fontId="56" fillId="0" borderId="0" xfId="54526" applyFont="1" applyFill="1" applyAlignment="1" applyProtection="1">
      <alignment horizontal="left"/>
      <protection locked="0"/>
    </xf>
    <xf numFmtId="189" fontId="56" fillId="0" borderId="0" xfId="54526" applyFont="1" applyFill="1" applyAlignment="1" applyProtection="1">
      <protection locked="0"/>
    </xf>
    <xf numFmtId="189" fontId="56" fillId="0" borderId="0" xfId="54526" applyFont="1" applyFill="1" applyBorder="1" applyAlignment="1" applyProtection="1">
      <alignment horizontal="center"/>
      <protection locked="0"/>
    </xf>
    <xf numFmtId="189" fontId="56" fillId="0" borderId="0" xfId="54527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189" fontId="56" fillId="0" borderId="0" xfId="54528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79" fontId="56" fillId="0" borderId="0" xfId="54462" applyNumberFormat="1" applyFont="1" applyFill="1" applyBorder="1" applyAlignment="1" applyProtection="1">
      <alignment horizontal="center" vertical="center"/>
      <protection locked="0"/>
    </xf>
    <xf numFmtId="186" fontId="84" fillId="0" borderId="0" xfId="7221" applyFont="1" applyFill="1" applyBorder="1"/>
    <xf numFmtId="186" fontId="76" fillId="0" borderId="0" xfId="7259" applyNumberFormat="1" applyFont="1" applyBorder="1" applyAlignment="1">
      <alignment vertical="center"/>
    </xf>
    <xf numFmtId="186" fontId="8" fillId="0" borderId="0" xfId="35430" applyFont="1" applyBorder="1" applyAlignment="1">
      <alignment vertical="center"/>
    </xf>
    <xf numFmtId="0" fontId="83" fillId="0" borderId="0" xfId="0" applyFont="1" applyFill="1" applyBorder="1"/>
    <xf numFmtId="0" fontId="83" fillId="0" borderId="0" xfId="0" applyFont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174" fontId="76" fillId="7" borderId="0" xfId="152" applyFont="1" applyFill="1" applyBorder="1" applyAlignment="1">
      <alignment horizontal="right" vertical="center"/>
    </xf>
    <xf numFmtId="0" fontId="76" fillId="7" borderId="0" xfId="0" applyFont="1" applyFill="1" applyBorder="1" applyProtection="1">
      <protection locked="0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/>
    <xf numFmtId="180" fontId="82" fillId="0" borderId="0" xfId="7259" applyNumberFormat="1" applyFont="1" applyFill="1" applyBorder="1" applyAlignment="1" applyProtection="1">
      <alignment vertical="center"/>
      <protection locked="0"/>
    </xf>
    <xf numFmtId="186" fontId="83" fillId="0" borderId="0" xfId="7259" applyFont="1" applyFill="1" applyBorder="1"/>
    <xf numFmtId="179" fontId="76" fillId="0" borderId="0" xfId="40" applyNumberFormat="1" applyFont="1" applyFill="1" applyBorder="1" applyAlignment="1">
      <alignment vertical="center"/>
    </xf>
    <xf numFmtId="179" fontId="76" fillId="0" borderId="0" xfId="7221" applyNumberFormat="1" applyFont="1" applyFill="1" applyBorder="1"/>
    <xf numFmtId="186" fontId="76" fillId="0" borderId="0" xfId="7221" applyFont="1" applyFill="1" applyBorder="1"/>
    <xf numFmtId="189" fontId="56" fillId="7" borderId="0" xfId="34819" applyFont="1" applyFill="1" applyAlignment="1">
      <alignment horizontal="right" vertical="center"/>
    </xf>
    <xf numFmtId="179" fontId="77" fillId="7" borderId="15" xfId="3114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vertical="center"/>
    </xf>
    <xf numFmtId="167" fontId="0" fillId="0" borderId="0" xfId="0" applyNumberFormat="1" applyFill="1" applyAlignment="1"/>
    <xf numFmtId="167" fontId="56" fillId="0" borderId="0" xfId="54483" applyNumberFormat="1" applyFont="1" applyFill="1" applyBorder="1" applyAlignment="1" applyProtection="1">
      <alignment horizontal="center"/>
      <protection locked="0"/>
    </xf>
    <xf numFmtId="167" fontId="77" fillId="0" borderId="0" xfId="54517" applyNumberFormat="1" applyFont="1" applyFill="1" applyBorder="1" applyAlignment="1" applyProtection="1">
      <alignment horizontal="center" vertical="center"/>
      <protection locked="0"/>
    </xf>
    <xf numFmtId="193" fontId="77" fillId="0" borderId="0" xfId="54512" applyNumberFormat="1" applyFont="1" applyFill="1" applyBorder="1" applyAlignment="1" applyProtection="1">
      <alignment horizontal="right" vertical="center"/>
      <protection locked="0"/>
    </xf>
    <xf numFmtId="164" fontId="77" fillId="0" borderId="0" xfId="54512" applyNumberFormat="1" applyFont="1" applyFill="1" applyBorder="1" applyAlignment="1" applyProtection="1">
      <alignment horizontal="left" vertical="center"/>
      <protection locked="0"/>
    </xf>
    <xf numFmtId="16" fontId="56" fillId="0" borderId="0" xfId="54477" applyNumberFormat="1" applyFont="1" applyFill="1" applyBorder="1" applyAlignment="1" applyProtection="1">
      <alignment horizontal="center"/>
      <protection locked="0"/>
    </xf>
    <xf numFmtId="180" fontId="56" fillId="0" borderId="0" xfId="0" applyNumberFormat="1" applyFont="1" applyAlignment="1"/>
    <xf numFmtId="179" fontId="66" fillId="0" borderId="0" xfId="54448" applyNumberFormat="1" applyFont="1" applyFill="1" applyBorder="1" applyAlignment="1" applyProtection="1">
      <alignment horizontal="center"/>
      <protection locked="0"/>
    </xf>
    <xf numFmtId="174" fontId="0" fillId="0" borderId="0" xfId="23" applyNumberFormat="1" applyFont="1" applyFill="1" applyAlignment="1">
      <alignment horizontal="right"/>
    </xf>
    <xf numFmtId="174" fontId="0" fillId="0" borderId="0" xfId="54480" applyNumberFormat="1" applyFont="1" applyFill="1" applyAlignment="1">
      <alignment horizontal="right"/>
    </xf>
    <xf numFmtId="186" fontId="56" fillId="0" borderId="0" xfId="35415" applyFont="1" applyFill="1" applyBorder="1" applyAlignment="1" applyProtection="1">
      <alignment horizontal="center"/>
      <protection locked="0"/>
    </xf>
    <xf numFmtId="167" fontId="56" fillId="0" borderId="0" xfId="54441" applyFont="1" applyFill="1" applyBorder="1" applyAlignment="1" applyProtection="1">
      <protection locked="0"/>
    </xf>
    <xf numFmtId="182" fontId="56" fillId="0" borderId="0" xfId="54464" applyNumberFormat="1" applyFont="1" applyFill="1" applyBorder="1" applyAlignment="1" applyProtection="1">
      <alignment horizontal="right" vertical="center"/>
      <protection locked="0"/>
    </xf>
    <xf numFmtId="164" fontId="56" fillId="0" borderId="0" xfId="35415" applyNumberFormat="1" applyFont="1" applyFill="1" applyBorder="1" applyAlignment="1" applyProtection="1">
      <alignment horizontal="left" vertical="center"/>
      <protection locked="0"/>
    </xf>
    <xf numFmtId="167" fontId="56" fillId="0" borderId="0" xfId="54509" applyNumberFormat="1" applyFont="1" applyFill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protection locked="0"/>
    </xf>
    <xf numFmtId="186" fontId="0" fillId="0" borderId="0" xfId="0" applyNumberFormat="1" applyFill="1" applyAlignment="1"/>
    <xf numFmtId="167" fontId="92" fillId="0" borderId="0" xfId="0" applyNumberFormat="1" applyFont="1" applyAlignment="1"/>
    <xf numFmtId="179" fontId="56" fillId="0" borderId="0" xfId="54444" applyNumberFormat="1" applyFont="1" applyFill="1" applyBorder="1" applyAlignment="1" applyProtection="1">
      <alignment horizontal="center"/>
      <protection locked="0"/>
    </xf>
    <xf numFmtId="180" fontId="77" fillId="0" borderId="0" xfId="0" applyNumberFormat="1" applyFont="1" applyAlignment="1"/>
    <xf numFmtId="180" fontId="56" fillId="0" borderId="0" xfId="54482" applyNumberFormat="1" applyFont="1" applyFill="1" applyBorder="1" applyAlignment="1" applyProtection="1">
      <alignment horizontal="center"/>
      <protection locked="0"/>
    </xf>
    <xf numFmtId="177" fontId="56" fillId="0" borderId="0" xfId="54486" applyNumberFormat="1" applyFont="1" applyFill="1" applyBorder="1" applyAlignment="1" applyProtection="1">
      <alignment vertical="center"/>
      <protection locked="0"/>
    </xf>
    <xf numFmtId="191" fontId="56" fillId="0" borderId="0" xfId="54486" applyNumberFormat="1" applyFont="1" applyFill="1" applyBorder="1" applyAlignment="1" applyProtection="1">
      <alignment horizontal="left" vertical="center"/>
      <protection locked="0"/>
    </xf>
    <xf numFmtId="179" fontId="56" fillId="0" borderId="0" xfId="7386" applyNumberFormat="1" applyFont="1" applyFill="1" applyBorder="1" applyAlignment="1" applyProtection="1">
      <alignment horizontal="center" vertical="center"/>
      <protection locked="0"/>
    </xf>
    <xf numFmtId="179" fontId="66" fillId="0" borderId="0" xfId="7386" applyNumberFormat="1" applyFont="1" applyFill="1" applyBorder="1" applyAlignment="1" applyProtection="1">
      <alignment horizontal="center" vertical="center"/>
      <protection locked="0"/>
    </xf>
    <xf numFmtId="49" fontId="56" fillId="0" borderId="0" xfId="0" applyNumberFormat="1" applyFont="1" applyAlignment="1">
      <alignment horizontal="right" vertical="center"/>
    </xf>
    <xf numFmtId="174" fontId="56" fillId="0" borderId="0" xfId="54463" applyFont="1" applyBorder="1" applyAlignment="1" applyProtection="1">
      <alignment horizontal="center" vertical="center"/>
      <protection locked="0"/>
    </xf>
    <xf numFmtId="167" fontId="56" fillId="0" borderId="0" xfId="54441" applyFont="1" applyBorder="1" applyAlignment="1" applyProtection="1">
      <alignment horizontal="center"/>
      <protection locked="0"/>
    </xf>
    <xf numFmtId="182" fontId="56" fillId="0" borderId="0" xfId="54451" applyNumberFormat="1" applyFont="1" applyBorder="1" applyAlignment="1" applyProtection="1">
      <alignment horizontal="right" vertical="center"/>
      <protection locked="0"/>
    </xf>
    <xf numFmtId="164" fontId="56" fillId="0" borderId="0" xfId="35415" applyNumberFormat="1" applyFont="1" applyBorder="1" applyAlignment="1" applyProtection="1">
      <alignment horizontal="left" vertical="center"/>
      <protection locked="0"/>
    </xf>
    <xf numFmtId="179" fontId="56" fillId="0" borderId="0" xfId="54448" applyNumberFormat="1" applyFont="1" applyBorder="1" applyAlignment="1" applyProtection="1">
      <alignment horizontal="center"/>
      <protection locked="0"/>
    </xf>
    <xf numFmtId="174" fontId="56" fillId="0" borderId="0" xfId="54450" applyFont="1" applyFill="1" applyBorder="1" applyAlignment="1" applyProtection="1">
      <protection locked="0"/>
    </xf>
    <xf numFmtId="182" fontId="56" fillId="0" borderId="0" xfId="54464" applyNumberFormat="1" applyFont="1" applyBorder="1" applyAlignment="1" applyProtection="1">
      <alignment horizontal="right" vertical="center"/>
      <protection locked="0"/>
    </xf>
    <xf numFmtId="174" fontId="56" fillId="7" borderId="0" xfId="53027" applyFont="1" applyFill="1" applyAlignment="1">
      <alignment horizontal="right" vertical="center"/>
    </xf>
    <xf numFmtId="174" fontId="56" fillId="0" borderId="0" xfId="54450" applyFont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174" fontId="56" fillId="0" borderId="0" xfId="7529" applyFont="1" applyFill="1" applyBorder="1" applyAlignment="1" applyProtection="1">
      <alignment horizontal="center"/>
      <protection locked="0"/>
    </xf>
    <xf numFmtId="174" fontId="56" fillId="7" borderId="0" xfId="7529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alignment horizontal="left"/>
      <protection locked="0"/>
    </xf>
    <xf numFmtId="172" fontId="56" fillId="7" borderId="0" xfId="7529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80" fontId="56" fillId="0" borderId="0" xfId="0" applyNumberFormat="1" applyFont="1" applyBorder="1"/>
    <xf numFmtId="180" fontId="73" fillId="0" borderId="0" xfId="54437" applyNumberFormat="1" applyFont="1" applyFill="1" applyBorder="1"/>
    <xf numFmtId="186" fontId="56" fillId="0" borderId="0" xfId="7259" applyFont="1" applyFill="1" applyBorder="1"/>
    <xf numFmtId="0" fontId="0" fillId="0" borderId="0" xfId="0" applyBorder="1" applyAlignment="1">
      <alignment horizontal="center" vertical="center"/>
    </xf>
    <xf numFmtId="167" fontId="56" fillId="0" borderId="0" xfId="34" applyFont="1" applyFill="1" applyBorder="1" applyAlignment="1">
      <alignment horizontal="right"/>
    </xf>
    <xf numFmtId="167" fontId="8" fillId="0" borderId="0" xfId="34" applyBorder="1"/>
    <xf numFmtId="186" fontId="58" fillId="0" borderId="0" xfId="7259" applyFont="1" applyFill="1" applyBorder="1" applyProtection="1">
      <protection locked="0"/>
    </xf>
    <xf numFmtId="167" fontId="65" fillId="0" borderId="0" xfId="2" applyFont="1" applyBorder="1"/>
    <xf numFmtId="180" fontId="59" fillId="7" borderId="0" xfId="7259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174" fontId="56" fillId="0" borderId="0" xfId="35422" applyNumberFormat="1" applyFont="1" applyFill="1" applyBorder="1" applyAlignment="1" applyProtection="1">
      <alignment horizontal="center" vertical="center"/>
      <protection locked="0"/>
    </xf>
    <xf numFmtId="182" fontId="56" fillId="0" borderId="0" xfId="54534" applyNumberFormat="1" applyFont="1" applyFill="1" applyBorder="1" applyAlignment="1" applyProtection="1">
      <alignment horizontal="right" vertical="center"/>
      <protection locked="0"/>
    </xf>
    <xf numFmtId="164" fontId="56" fillId="0" borderId="0" xfId="54534" applyNumberFormat="1" applyFont="1" applyFill="1" applyBorder="1" applyAlignment="1" applyProtection="1">
      <alignment horizontal="left" vertical="center"/>
      <protection locked="0"/>
    </xf>
    <xf numFmtId="179" fontId="63" fillId="0" borderId="0" xfId="54462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/>
    </xf>
    <xf numFmtId="192" fontId="56" fillId="0" borderId="0" xfId="54536" applyFont="1" applyFill="1" applyBorder="1" applyAlignment="1" applyProtection="1">
      <alignment horizontal="center"/>
      <protection hidden="1"/>
    </xf>
    <xf numFmtId="167" fontId="56" fillId="0" borderId="0" xfId="54453" applyNumberFormat="1" applyFont="1" applyFill="1" applyBorder="1" applyAlignment="1" applyProtection="1">
      <alignment horizontal="center"/>
      <protection locked="0"/>
    </xf>
    <xf numFmtId="0" fontId="47" fillId="0" borderId="0" xfId="0" applyFont="1"/>
    <xf numFmtId="174" fontId="56" fillId="0" borderId="0" xfId="53027" applyFont="1" applyAlignment="1">
      <alignment horizontal="right" vertical="center"/>
    </xf>
    <xf numFmtId="179" fontId="56" fillId="0" borderId="0" xfId="31140" applyNumberFormat="1" applyFont="1" applyBorder="1" applyAlignment="1" applyProtection="1">
      <alignment horizontal="center"/>
      <protection locked="0"/>
    </xf>
    <xf numFmtId="179" fontId="77" fillId="0" borderId="0" xfId="31140" applyNumberFormat="1" applyFont="1" applyBorder="1" applyAlignment="1" applyProtection="1">
      <alignment horizontal="center"/>
      <protection locked="0"/>
    </xf>
    <xf numFmtId="189" fontId="47" fillId="0" borderId="0" xfId="0" applyNumberFormat="1" applyFont="1"/>
    <xf numFmtId="180" fontId="56" fillId="0" borderId="0" xfId="54511" applyNumberFormat="1" applyFont="1" applyAlignment="1" applyProtection="1">
      <alignment horizontal="right" vertical="center"/>
      <protection locked="0"/>
    </xf>
    <xf numFmtId="192" fontId="56" fillId="0" borderId="0" xfId="54536" applyFont="1" applyBorder="1" applyAlignment="1" applyProtection="1">
      <alignment horizontal="center"/>
      <protection locked="0"/>
    </xf>
    <xf numFmtId="167" fontId="56" fillId="0" borderId="0" xfId="54441" applyFont="1" applyBorder="1" applyProtection="1">
      <protection locked="0"/>
    </xf>
    <xf numFmtId="164" fontId="56" fillId="0" borderId="0" xfId="54536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locked="0"/>
    </xf>
    <xf numFmtId="164" fontId="56" fillId="0" borderId="0" xfId="54536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right"/>
    </xf>
    <xf numFmtId="49" fontId="56" fillId="0" borderId="0" xfId="54493" applyNumberFormat="1" applyFont="1" applyFill="1" applyBorder="1" applyAlignment="1">
      <alignment horizontal="right" vertical="center"/>
    </xf>
    <xf numFmtId="174" fontId="56" fillId="0" borderId="0" xfId="54471" applyNumberFormat="1" applyFont="1" applyFill="1" applyBorder="1" applyAlignment="1" applyProtection="1">
      <alignment horizontal="center"/>
      <protection locked="0"/>
    </xf>
    <xf numFmtId="174" fontId="56" fillId="0" borderId="0" xfId="54472" applyNumberFormat="1" applyFont="1" applyFill="1" applyBorder="1" applyAlignment="1" applyProtection="1">
      <alignment horizontal="center"/>
      <protection locked="0"/>
    </xf>
    <xf numFmtId="167" fontId="56" fillId="0" borderId="0" xfId="35414" applyNumberFormat="1" applyFont="1" applyFill="1" applyBorder="1" applyAlignment="1" applyProtection="1">
      <alignment horizontal="center" vertical="center"/>
      <protection hidden="1"/>
    </xf>
    <xf numFmtId="174" fontId="56" fillId="0" borderId="0" xfId="54473" applyNumberFormat="1" applyFont="1" applyFill="1" applyBorder="1" applyAlignment="1" applyProtection="1">
      <alignment horizontal="center"/>
      <protection locked="0"/>
    </xf>
    <xf numFmtId="174" fontId="56" fillId="0" borderId="0" xfId="54474" applyNumberFormat="1" applyFont="1" applyFill="1" applyBorder="1" applyAlignment="1" applyProtection="1">
      <alignment horizontal="center"/>
      <protection locked="0"/>
    </xf>
    <xf numFmtId="174" fontId="56" fillId="0" borderId="0" xfId="54484" applyFont="1" applyFill="1" applyBorder="1" applyAlignment="1" applyProtection="1">
      <alignment horizontal="center"/>
      <protection locked="0"/>
    </xf>
    <xf numFmtId="174" fontId="56" fillId="0" borderId="0" xfId="54475" applyFont="1" applyFill="1" applyBorder="1" applyAlignment="1" applyProtection="1">
      <alignment horizontal="center"/>
      <protection locked="0"/>
    </xf>
    <xf numFmtId="174" fontId="0" fillId="0" borderId="0" xfId="40891" applyFont="1" applyFill="1" applyBorder="1" applyAlignment="1">
      <alignment horizontal="right"/>
    </xf>
    <xf numFmtId="167" fontId="56" fillId="0" borderId="0" xfId="54543" applyNumberFormat="1" applyFont="1" applyFill="1" applyBorder="1" applyAlignment="1" applyProtection="1">
      <alignment horizontal="left" vertical="center"/>
      <protection hidden="1"/>
    </xf>
    <xf numFmtId="174" fontId="0" fillId="0" borderId="0" xfId="54500" applyFont="1" applyFill="1" applyBorder="1" applyAlignment="1">
      <alignment horizontal="right"/>
    </xf>
    <xf numFmtId="174" fontId="56" fillId="0" borderId="0" xfId="54472" applyFont="1" applyFill="1" applyBorder="1" applyAlignment="1" applyProtection="1">
      <alignment vertical="center"/>
      <protection locked="0"/>
    </xf>
    <xf numFmtId="192" fontId="55" fillId="0" borderId="0" xfId="54509" applyFont="1" applyProtection="1">
      <protection locked="0"/>
    </xf>
    <xf numFmtId="49" fontId="0" fillId="0" borderId="0" xfId="0" applyNumberForma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180" fontId="56" fillId="0" borderId="0" xfId="0" applyNumberFormat="1" applyFont="1" applyBorder="1" applyAlignment="1" applyProtection="1">
      <alignment horizontal="center"/>
      <protection locked="0"/>
    </xf>
    <xf numFmtId="167" fontId="56" fillId="0" borderId="0" xfId="0" applyNumberFormat="1" applyFont="1" applyBorder="1" applyAlignment="1" applyProtection="1">
      <alignment horizontal="left" vertical="center"/>
      <protection hidden="1"/>
    </xf>
    <xf numFmtId="177" fontId="56" fillId="0" borderId="0" xfId="0" applyNumberFormat="1" applyFont="1" applyBorder="1" applyAlignment="1" applyProtection="1">
      <alignment vertical="center"/>
      <protection locked="0"/>
    </xf>
    <xf numFmtId="191" fontId="56" fillId="0" borderId="0" xfId="0" applyNumberFormat="1" applyFont="1" applyBorder="1" applyAlignment="1" applyProtection="1">
      <alignment horizontal="left" vertical="center"/>
      <protection locked="0"/>
    </xf>
    <xf numFmtId="179" fontId="56" fillId="0" borderId="0" xfId="0" applyNumberFormat="1" applyFont="1" applyBorder="1" applyAlignment="1" applyProtection="1">
      <alignment horizontal="center" vertical="center"/>
      <protection locked="0"/>
    </xf>
    <xf numFmtId="186" fontId="0" fillId="0" borderId="0" xfId="7972" applyFont="1" applyFill="1" applyAlignment="1">
      <alignment horizontal="right"/>
    </xf>
    <xf numFmtId="191" fontId="56" fillId="0" borderId="0" xfId="54541" applyNumberFormat="1" applyFont="1" applyFill="1" applyBorder="1" applyAlignment="1" applyProtection="1">
      <alignment horizontal="left" vertical="center"/>
      <protection locked="0"/>
    </xf>
    <xf numFmtId="16" fontId="56" fillId="0" borderId="0" xfId="35429" applyNumberFormat="1" applyFont="1" applyFill="1" applyBorder="1" applyAlignment="1" applyProtection="1">
      <alignment horizontal="center"/>
      <protection locked="0"/>
    </xf>
    <xf numFmtId="189" fontId="0" fillId="0" borderId="0" xfId="0" applyNumberFormat="1"/>
    <xf numFmtId="167" fontId="0" fillId="0" borderId="0" xfId="0" applyNumberFormat="1" applyFont="1" applyFill="1" applyAlignment="1">
      <alignment vertical="center"/>
    </xf>
    <xf numFmtId="180" fontId="56" fillId="0" borderId="0" xfId="54507" applyNumberFormat="1" applyFont="1" applyFill="1" applyBorder="1" applyAlignment="1" applyProtection="1">
      <alignment horizontal="center"/>
      <protection locked="0"/>
    </xf>
    <xf numFmtId="167" fontId="56" fillId="0" borderId="0" xfId="35419" applyNumberFormat="1" applyFont="1" applyFill="1" applyBorder="1" applyAlignment="1" applyProtection="1">
      <alignment horizontal="left" vertical="center"/>
      <protection hidden="1"/>
    </xf>
    <xf numFmtId="177" fontId="56" fillId="0" borderId="0" xfId="50169" applyNumberFormat="1" applyFont="1" applyFill="1" applyBorder="1" applyAlignment="1" applyProtection="1">
      <alignment vertical="center"/>
      <protection locked="0"/>
    </xf>
    <xf numFmtId="191" fontId="56" fillId="0" borderId="0" xfId="50169" applyNumberFormat="1" applyFont="1" applyFill="1" applyBorder="1" applyAlignment="1" applyProtection="1">
      <alignment horizontal="left" vertical="center"/>
      <protection locked="0"/>
    </xf>
    <xf numFmtId="167" fontId="56" fillId="0" borderId="0" xfId="54503" applyNumberFormat="1" applyFont="1" applyFill="1" applyBorder="1" applyAlignment="1" applyProtection="1">
      <alignment horizontal="center"/>
      <protection locked="0"/>
    </xf>
    <xf numFmtId="189" fontId="0" fillId="0" borderId="0" xfId="0" applyNumberFormat="1" applyFill="1" applyAlignment="1"/>
    <xf numFmtId="164" fontId="8" fillId="0" borderId="0" xfId="13023" applyAlignment="1">
      <alignment horizontal="right" vertical="center"/>
    </xf>
    <xf numFmtId="192" fontId="56" fillId="0" borderId="0" xfId="54536" applyFont="1" applyBorder="1" applyAlignment="1" applyProtection="1">
      <alignment horizontal="center" vertical="center"/>
      <protection hidden="1"/>
    </xf>
    <xf numFmtId="192" fontId="56" fillId="0" borderId="0" xfId="35422" applyNumberFormat="1" applyFont="1" applyBorder="1" applyAlignment="1" applyProtection="1">
      <alignment horizontal="left" vertical="center"/>
      <protection locked="0"/>
    </xf>
    <xf numFmtId="183" fontId="56" fillId="0" borderId="0" xfId="35417" applyNumberFormat="1" applyFont="1" applyBorder="1" applyAlignment="1" applyProtection="1">
      <alignment horizontal="right" vertical="center"/>
      <protection hidden="1"/>
    </xf>
    <xf numFmtId="172" fontId="56" fillId="0" borderId="0" xfId="35417" applyNumberFormat="1" applyFont="1" applyBorder="1" applyAlignment="1" applyProtection="1">
      <alignment horizontal="left" vertical="center"/>
      <protection hidden="1"/>
    </xf>
    <xf numFmtId="179" fontId="56" fillId="0" borderId="0" xfId="35418" applyNumberFormat="1" applyFont="1" applyBorder="1" applyAlignment="1" applyProtection="1">
      <alignment horizontal="center"/>
      <protection hidden="1"/>
    </xf>
    <xf numFmtId="180" fontId="77" fillId="0" borderId="0" xfId="54442" applyNumberFormat="1" applyFont="1" applyAlignment="1">
      <alignment horizontal="right"/>
    </xf>
    <xf numFmtId="167" fontId="8" fillId="0" borderId="0" xfId="54442"/>
    <xf numFmtId="179" fontId="56" fillId="0" borderId="14" xfId="54444" applyNumberFormat="1" applyFont="1" applyBorder="1" applyAlignment="1" applyProtection="1">
      <alignment horizontal="center"/>
      <protection locked="0"/>
    </xf>
    <xf numFmtId="179" fontId="56" fillId="0" borderId="15" xfId="54444" applyNumberFormat="1" applyFont="1" applyBorder="1" applyAlignment="1" applyProtection="1">
      <alignment horizontal="center"/>
      <protection locked="0"/>
    </xf>
    <xf numFmtId="179" fontId="56" fillId="0" borderId="0" xfId="26812" applyNumberFormat="1" applyFont="1" applyAlignment="1" applyProtection="1">
      <alignment horizontal="center"/>
      <protection locked="0"/>
    </xf>
    <xf numFmtId="189" fontId="56" fillId="0" borderId="0" xfId="54463" applyNumberFormat="1" applyFont="1" applyAlignment="1" applyProtection="1">
      <alignment horizontal="right" vertical="center"/>
      <protection locked="0"/>
    </xf>
    <xf numFmtId="189" fontId="0" fillId="0" borderId="0" xfId="0" applyNumberFormat="1" applyAlignment="1">
      <alignment horizontal="right"/>
    </xf>
    <xf numFmtId="0" fontId="0" fillId="7" borderId="0" xfId="0" applyFill="1"/>
    <xf numFmtId="167" fontId="56" fillId="0" borderId="0" xfId="54550" applyFont="1" applyAlignment="1" applyProtection="1">
      <alignment horizontal="left"/>
      <protection locked="0"/>
    </xf>
    <xf numFmtId="177" fontId="56" fillId="0" borderId="0" xfId="54443" applyNumberFormat="1" applyFont="1" applyAlignment="1" applyProtection="1">
      <alignment horizontal="right" vertical="center"/>
      <protection locked="0"/>
    </xf>
    <xf numFmtId="191" fontId="56" fillId="0" borderId="0" xfId="54443" applyNumberFormat="1" applyFont="1" applyAlignment="1" applyProtection="1">
      <alignment horizontal="left" vertical="center"/>
      <protection locked="0"/>
    </xf>
    <xf numFmtId="16" fontId="56" fillId="0" borderId="0" xfId="35421" applyNumberFormat="1" applyFont="1" applyAlignment="1" applyProtection="1">
      <alignment horizontal="center"/>
      <protection locked="0"/>
    </xf>
    <xf numFmtId="179" fontId="56" fillId="0" borderId="0" xfId="54554" applyNumberFormat="1" applyFont="1" applyAlignment="1" applyProtection="1">
      <alignment horizontal="center"/>
      <protection locked="0"/>
    </xf>
    <xf numFmtId="0" fontId="47" fillId="0" borderId="0" xfId="0" applyFont="1" applyFill="1" applyAlignment="1">
      <alignment horizontal="right"/>
    </xf>
    <xf numFmtId="180" fontId="56" fillId="0" borderId="14" xfId="0" applyNumberFormat="1" applyFont="1" applyBorder="1" applyAlignment="1" applyProtection="1">
      <alignment horizontal="center"/>
      <protection locked="0"/>
    </xf>
    <xf numFmtId="164" fontId="56" fillId="0" borderId="15" xfId="0" applyNumberFormat="1" applyFont="1" applyBorder="1" applyAlignment="1" applyProtection="1">
      <alignment horizontal="left" vertical="center"/>
      <protection hidden="1"/>
    </xf>
    <xf numFmtId="179" fontId="94" fillId="0" borderId="15" xfId="0" applyNumberFormat="1" applyFont="1" applyBorder="1" applyAlignment="1" applyProtection="1">
      <alignment horizontal="center"/>
      <protection locked="0"/>
    </xf>
    <xf numFmtId="183" fontId="56" fillId="0" borderId="20" xfId="0" applyNumberFormat="1" applyFont="1" applyBorder="1" applyAlignment="1" applyProtection="1">
      <alignment horizontal="right" vertical="center"/>
      <protection hidden="1"/>
    </xf>
    <xf numFmtId="167" fontId="55" fillId="0" borderId="0" xfId="54550" applyFont="1" applyProtection="1">
      <protection locked="0"/>
    </xf>
    <xf numFmtId="164" fontId="8" fillId="0" borderId="0" xfId="13023" applyAlignment="1">
      <alignment vertical="center"/>
    </xf>
    <xf numFmtId="179" fontId="57" fillId="7" borderId="15" xfId="31140" applyNumberFormat="1" applyFont="1" applyFill="1" applyBorder="1" applyAlignment="1" applyProtection="1">
      <alignment horizontal="center"/>
      <protection locked="0"/>
    </xf>
    <xf numFmtId="189" fontId="56" fillId="0" borderId="29" xfId="0" applyNumberFormat="1" applyFont="1" applyFill="1" applyBorder="1" applyAlignment="1" applyProtection="1">
      <alignment horizontal="center"/>
      <protection locked="0"/>
    </xf>
    <xf numFmtId="189" fontId="56" fillId="0" borderId="0" xfId="0" applyNumberFormat="1" applyFont="1" applyFill="1" applyBorder="1" applyAlignment="1" applyProtection="1">
      <alignment horizontal="center"/>
      <protection locked="0"/>
    </xf>
    <xf numFmtId="183" fontId="56" fillId="0" borderId="0" xfId="0" applyNumberFormat="1" applyFont="1" applyBorder="1" applyAlignment="1" applyProtection="1">
      <alignment horizontal="right" vertical="center"/>
      <protection hidden="1"/>
    </xf>
    <xf numFmtId="164" fontId="56" fillId="0" borderId="0" xfId="0" applyNumberFormat="1" applyFont="1" applyBorder="1" applyAlignment="1" applyProtection="1">
      <alignment horizontal="left" vertical="center"/>
      <protection hidden="1"/>
    </xf>
    <xf numFmtId="179" fontId="94" fillId="0" borderId="0" xfId="0" applyNumberFormat="1" applyFont="1" applyBorder="1" applyAlignment="1" applyProtection="1">
      <alignment horizontal="center"/>
      <protection locked="0"/>
    </xf>
    <xf numFmtId="164" fontId="8" fillId="0" borderId="0" xfId="13023" applyFill="1" applyAlignment="1">
      <alignment vertical="center"/>
    </xf>
    <xf numFmtId="192" fontId="55" fillId="0" borderId="0" xfId="54509" applyFont="1" applyFill="1" applyProtection="1">
      <protection locked="0"/>
    </xf>
    <xf numFmtId="174" fontId="8" fillId="0" borderId="0" xfId="54556" applyAlignment="1">
      <alignment horizontal="right" vertical="center"/>
    </xf>
    <xf numFmtId="0" fontId="8" fillId="0" borderId="0" xfId="0" applyFont="1" applyAlignment="1"/>
    <xf numFmtId="191" fontId="56" fillId="0" borderId="15" xfId="54545" applyNumberFormat="1" applyFont="1" applyBorder="1" applyAlignment="1" applyProtection="1">
      <alignment horizontal="left" vertical="center" wrapText="1"/>
      <protection locked="0"/>
    </xf>
    <xf numFmtId="167" fontId="94" fillId="0" borderId="24" xfId="0" applyNumberFormat="1" applyFont="1" applyBorder="1" applyAlignment="1">
      <alignment horizontal="left" vertical="center"/>
    </xf>
    <xf numFmtId="0" fontId="56" fillId="7" borderId="0" xfId="0" applyFont="1" applyFill="1" applyAlignment="1">
      <alignment horizontal="center"/>
    </xf>
    <xf numFmtId="179" fontId="66" fillId="7" borderId="15" xfId="3114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/>
    <xf numFmtId="189" fontId="56" fillId="7" borderId="0" xfId="35422" applyNumberFormat="1" applyFont="1" applyFill="1" applyBorder="1" applyProtection="1">
      <protection locked="0"/>
    </xf>
    <xf numFmtId="179" fontId="57" fillId="7" borderId="0" xfId="31140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/>
    <xf numFmtId="174" fontId="12" fillId="0" borderId="0" xfId="0" applyNumberFormat="1" applyFont="1" applyFill="1" applyAlignment="1"/>
    <xf numFmtId="49" fontId="64" fillId="0" borderId="0" xfId="0" applyNumberFormat="1" applyFont="1" applyFill="1" applyAlignment="1">
      <alignment horizontal="right"/>
    </xf>
    <xf numFmtId="174" fontId="94" fillId="0" borderId="55" xfId="0" applyNumberFormat="1" applyFont="1" applyFill="1" applyBorder="1" applyAlignment="1">
      <alignment horizontal="center"/>
    </xf>
    <xf numFmtId="174" fontId="0" fillId="0" borderId="0" xfId="0" applyNumberFormat="1" applyFill="1" applyAlignment="1">
      <alignment vertical="center"/>
    </xf>
    <xf numFmtId="179" fontId="56" fillId="0" borderId="0" xfId="54463" applyNumberFormat="1" applyFont="1" applyAlignment="1" applyProtection="1">
      <alignment horizontal="left"/>
      <protection locked="0"/>
    </xf>
    <xf numFmtId="174" fontId="12" fillId="0" borderId="0" xfId="0" applyNumberFormat="1" applyFont="1" applyFill="1" applyAlignment="1">
      <alignment horizontal="right"/>
    </xf>
    <xf numFmtId="174" fontId="0" fillId="0" borderId="0" xfId="0" applyNumberFormat="1" applyFill="1" applyAlignment="1">
      <alignment horizontal="right"/>
    </xf>
    <xf numFmtId="189" fontId="56" fillId="0" borderId="0" xfId="54453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179" fontId="57" fillId="0" borderId="15" xfId="31140" applyNumberFormat="1" applyFont="1" applyBorder="1" applyAlignment="1" applyProtection="1">
      <alignment horizontal="center"/>
      <protection locked="0"/>
    </xf>
    <xf numFmtId="0" fontId="94" fillId="0" borderId="12" xfId="0" applyFont="1" applyBorder="1" applyAlignment="1">
      <alignment horizontal="center" vertical="center"/>
    </xf>
    <xf numFmtId="179" fontId="57" fillId="30" borderId="15" xfId="31140" applyNumberFormat="1" applyFont="1" applyFill="1" applyBorder="1" applyAlignment="1" applyProtection="1">
      <alignment horizontal="center"/>
      <protection locked="0"/>
    </xf>
    <xf numFmtId="179" fontId="56" fillId="30" borderId="15" xfId="31140" applyNumberFormat="1" applyFont="1" applyFill="1" applyBorder="1" applyAlignment="1" applyProtection="1">
      <alignment horizontal="center"/>
      <protection locked="0"/>
    </xf>
    <xf numFmtId="174" fontId="8" fillId="0" borderId="0" xfId="54556" applyAlignment="1">
      <alignment vertical="center"/>
    </xf>
    <xf numFmtId="22" fontId="13" fillId="0" borderId="0" xfId="1" applyNumberFormat="1" applyFont="1" applyFill="1" applyAlignment="1">
      <alignment horizontal="left" vertical="center"/>
    </xf>
    <xf numFmtId="0" fontId="25" fillId="0" borderId="0" xfId="5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/>
    </xf>
    <xf numFmtId="172" fontId="19" fillId="7" borderId="0" xfId="11" applyNumberFormat="1" applyFont="1" applyFill="1" applyBorder="1" applyAlignment="1" applyProtection="1">
      <alignment horizontal="left"/>
      <protection locked="0"/>
    </xf>
    <xf numFmtId="172" fontId="13" fillId="7" borderId="0" xfId="11" applyNumberFormat="1" applyFont="1" applyFill="1" applyBorder="1" applyAlignment="1" applyProtection="1">
      <alignment horizontal="center"/>
      <protection locked="0"/>
    </xf>
    <xf numFmtId="170" fontId="24" fillId="7" borderId="0" xfId="9" applyNumberFormat="1" applyFont="1" applyFill="1" applyBorder="1" applyAlignment="1" applyProtection="1">
      <alignment horizontal="center" vertical="center"/>
      <protection locked="0"/>
    </xf>
    <xf numFmtId="169" fontId="13" fillId="7" borderId="0" xfId="8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/>
    <xf numFmtId="169" fontId="13" fillId="0" borderId="0" xfId="1" applyNumberFormat="1" applyFont="1" applyFill="1" applyAlignment="1">
      <alignment vertical="center"/>
    </xf>
    <xf numFmtId="169" fontId="19" fillId="0" borderId="0" xfId="0" applyNumberFormat="1" applyFont="1"/>
    <xf numFmtId="172" fontId="13" fillId="7" borderId="62" xfId="11" applyNumberFormat="1" applyFont="1" applyFill="1" applyBorder="1" applyAlignment="1" applyProtection="1">
      <alignment horizontal="left"/>
      <protection locked="0"/>
    </xf>
    <xf numFmtId="172" fontId="13" fillId="7" borderId="62" xfId="11" applyNumberFormat="1" applyFont="1" applyFill="1" applyBorder="1" applyAlignment="1" applyProtection="1">
      <alignment horizontal="center"/>
      <protection locked="0"/>
    </xf>
    <xf numFmtId="170" fontId="24" fillId="7" borderId="62" xfId="9" applyNumberFormat="1" applyFont="1" applyFill="1" applyBorder="1" applyAlignment="1" applyProtection="1">
      <alignment horizontal="center" vertical="center"/>
      <protection locked="0"/>
    </xf>
    <xf numFmtId="169" fontId="13" fillId="7" borderId="62" xfId="8" applyNumberFormat="1" applyFont="1" applyFill="1" applyBorder="1" applyAlignment="1" applyProtection="1">
      <alignment horizontal="right" vertical="center"/>
      <protection locked="0"/>
    </xf>
    <xf numFmtId="22" fontId="4" fillId="0" borderId="1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vertical="center"/>
    </xf>
    <xf numFmtId="14" fontId="2" fillId="2" borderId="64" xfId="0" applyNumberFormat="1" applyFont="1" applyFill="1" applyBorder="1" applyAlignment="1">
      <alignment vertical="center"/>
    </xf>
    <xf numFmtId="14" fontId="2" fillId="2" borderId="65" xfId="0" applyNumberFormat="1" applyFont="1" applyFill="1" applyBorder="1" applyAlignment="1">
      <alignment vertical="center"/>
    </xf>
    <xf numFmtId="14" fontId="2" fillId="2" borderId="62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14" fontId="5" fillId="0" borderId="66" xfId="0" applyNumberFormat="1" applyFont="1" applyFill="1" applyBorder="1" applyAlignment="1">
      <alignment horizontal="center" vertical="center" wrapText="1"/>
    </xf>
    <xf numFmtId="14" fontId="3" fillId="0" borderId="66" xfId="0" applyNumberFormat="1" applyFont="1" applyFill="1" applyBorder="1" applyAlignment="1">
      <alignment horizontal="center" vertical="center"/>
    </xf>
    <xf numFmtId="167" fontId="3" fillId="0" borderId="62" xfId="0" quotePrefix="1" applyNumberFormat="1" applyFont="1" applyFill="1" applyBorder="1" applyAlignment="1">
      <alignment horizontal="center" vertical="center"/>
    </xf>
    <xf numFmtId="22" fontId="4" fillId="0" borderId="66" xfId="0" applyNumberFormat="1" applyFont="1" applyFill="1" applyBorder="1" applyAlignment="1">
      <alignment horizontal="center" vertical="center" wrapText="1"/>
    </xf>
    <xf numFmtId="22" fontId="51" fillId="0" borderId="62" xfId="0" applyNumberFormat="1" applyFont="1" applyFill="1" applyBorder="1" applyAlignment="1">
      <alignment horizontal="center" vertical="center" wrapText="1"/>
    </xf>
    <xf numFmtId="22" fontId="5" fillId="0" borderId="62" xfId="0" applyNumberFormat="1" applyFont="1" applyFill="1" applyBorder="1" applyAlignment="1">
      <alignment horizontal="center" vertical="center" wrapText="1"/>
    </xf>
    <xf numFmtId="22" fontId="11" fillId="0" borderId="62" xfId="0" applyNumberFormat="1" applyFont="1" applyBorder="1" applyAlignment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167" fontId="5" fillId="0" borderId="62" xfId="0" quotePrefix="1" applyNumberFormat="1" applyFont="1" applyFill="1" applyBorder="1" applyAlignment="1">
      <alignment horizontal="center" vertical="center"/>
    </xf>
    <xf numFmtId="22" fontId="51" fillId="30" borderId="62" xfId="0" applyNumberFormat="1" applyFont="1" applyFill="1" applyBorder="1" applyAlignment="1">
      <alignment horizontal="center" vertical="center" wrapText="1"/>
    </xf>
    <xf numFmtId="43" fontId="2" fillId="2" borderId="62" xfId="7523" applyFont="1" applyFill="1" applyBorder="1" applyAlignment="1">
      <alignment horizontal="center" vertical="center"/>
    </xf>
    <xf numFmtId="167" fontId="5" fillId="0" borderId="65" xfId="0" quotePrefix="1" applyNumberFormat="1" applyFont="1" applyFill="1" applyBorder="1" applyAlignment="1">
      <alignment horizontal="center" vertical="center"/>
    </xf>
    <xf numFmtId="167" fontId="5" fillId="0" borderId="63" xfId="0" quotePrefix="1" applyNumberFormat="1" applyFon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164" fontId="5" fillId="0" borderId="66" xfId="0" applyNumberFormat="1" applyFont="1" applyFill="1" applyBorder="1" applyAlignment="1">
      <alignment horizontal="center" vertical="center"/>
    </xf>
    <xf numFmtId="167" fontId="3" fillId="0" borderId="65" xfId="0" quotePrefix="1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22" fontId="2" fillId="2" borderId="63" xfId="0" applyNumberFormat="1" applyFont="1" applyFill="1" applyBorder="1" applyAlignment="1">
      <alignment vertical="center"/>
    </xf>
    <xf numFmtId="22" fontId="2" fillId="2" borderId="64" xfId="0" applyNumberFormat="1" applyFont="1" applyFill="1" applyBorder="1" applyAlignment="1">
      <alignment vertical="center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22" fontId="2" fillId="2" borderId="65" xfId="0" applyNumberFormat="1" applyFont="1" applyFill="1" applyBorder="1" applyAlignment="1">
      <alignment vertical="center"/>
    </xf>
    <xf numFmtId="14" fontId="2" fillId="2" borderId="66" xfId="0" applyNumberFormat="1" applyFont="1" applyFill="1" applyBorder="1" applyAlignment="1">
      <alignment horizontal="center" vertical="center"/>
    </xf>
    <xf numFmtId="22" fontId="71" fillId="2" borderId="66" xfId="0" applyNumberFormat="1" applyFont="1" applyFill="1" applyBorder="1" applyAlignment="1">
      <alignment horizontal="center" vertical="center"/>
    </xf>
    <xf numFmtId="22" fontId="2" fillId="2" borderId="62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172" fontId="5" fillId="0" borderId="66" xfId="11" applyNumberFormat="1" applyFont="1" applyFill="1" applyBorder="1" applyAlignment="1" applyProtection="1">
      <alignment horizontal="center"/>
      <protection locked="0"/>
    </xf>
    <xf numFmtId="14" fontId="3" fillId="0" borderId="53" xfId="0" applyNumberFormat="1" applyFont="1" applyFill="1" applyBorder="1" applyAlignment="1">
      <alignment horizontal="center" vertical="center"/>
    </xf>
    <xf numFmtId="22" fontId="2" fillId="2" borderId="62" xfId="0" applyNumberFormat="1" applyFont="1" applyFill="1" applyBorder="1" applyAlignment="1">
      <alignment vertical="center"/>
    </xf>
    <xf numFmtId="22" fontId="51" fillId="30" borderId="62" xfId="0" applyNumberFormat="1" applyFont="1" applyFill="1" applyBorder="1" applyAlignment="1">
      <alignment horizontal="center" vertical="center"/>
    </xf>
    <xf numFmtId="0" fontId="20" fillId="59" borderId="62" xfId="1" applyFont="1" applyFill="1" applyBorder="1" applyAlignment="1">
      <alignment horizontal="left" vertical="center"/>
    </xf>
    <xf numFmtId="172" fontId="19" fillId="59" borderId="62" xfId="11" applyNumberFormat="1" applyFont="1" applyFill="1" applyBorder="1" applyAlignment="1" applyProtection="1">
      <alignment horizontal="center"/>
      <protection locked="0"/>
    </xf>
    <xf numFmtId="170" fontId="24" fillId="59" borderId="62" xfId="8" applyNumberFormat="1" applyFont="1" applyFill="1" applyBorder="1" applyAlignment="1" applyProtection="1">
      <alignment horizontal="center" vertical="center"/>
      <protection locked="0"/>
    </xf>
    <xf numFmtId="169" fontId="13" fillId="59" borderId="62" xfId="8" applyNumberFormat="1" applyFont="1" applyFill="1" applyBorder="1" applyAlignment="1" applyProtection="1">
      <alignment horizontal="center" vertical="center"/>
      <protection locked="0"/>
    </xf>
    <xf numFmtId="171" fontId="23" fillId="5" borderId="62" xfId="7" applyNumberFormat="1" applyFont="1" applyFill="1" applyBorder="1" applyAlignment="1">
      <alignment horizontal="left" vertical="center"/>
    </xf>
    <xf numFmtId="171" fontId="23" fillId="5" borderId="62" xfId="7" applyNumberFormat="1" applyFont="1" applyFill="1" applyBorder="1" applyAlignment="1">
      <alignment horizontal="center" vertical="center"/>
    </xf>
    <xf numFmtId="169" fontId="23" fillId="5" borderId="62" xfId="7" applyNumberFormat="1" applyFont="1" applyFill="1" applyBorder="1" applyAlignment="1">
      <alignment horizontal="center" vertical="center"/>
    </xf>
    <xf numFmtId="16" fontId="24" fillId="6" borderId="62" xfId="6" applyNumberFormat="1" applyFont="1" applyFill="1" applyBorder="1" applyAlignment="1">
      <alignment horizontal="left" vertical="center"/>
    </xf>
    <xf numFmtId="16" fontId="24" fillId="6" borderId="62" xfId="6" applyNumberFormat="1" applyFont="1" applyFill="1" applyBorder="1" applyAlignment="1">
      <alignment horizontal="center" vertical="center"/>
    </xf>
    <xf numFmtId="169" fontId="13" fillId="6" borderId="62" xfId="6" applyNumberFormat="1" applyFont="1" applyFill="1" applyBorder="1" applyAlignment="1">
      <alignment horizontal="center" vertical="center"/>
    </xf>
    <xf numFmtId="171" fontId="24" fillId="6" borderId="62" xfId="7" applyNumberFormat="1" applyFont="1" applyFill="1" applyBorder="1" applyAlignment="1">
      <alignment horizontal="center" vertical="center"/>
    </xf>
    <xf numFmtId="169" fontId="13" fillId="6" borderId="62" xfId="7" applyNumberFormat="1" applyFont="1" applyFill="1" applyBorder="1" applyAlignment="1">
      <alignment horizontal="center" vertical="center"/>
    </xf>
    <xf numFmtId="172" fontId="98" fillId="7" borderId="62" xfId="11" applyNumberFormat="1" applyFont="1" applyFill="1" applyBorder="1" applyAlignment="1" applyProtection="1">
      <alignment horizontal="left"/>
      <protection locked="0"/>
    </xf>
    <xf numFmtId="172" fontId="98" fillId="7" borderId="62" xfId="11" applyNumberFormat="1" applyFont="1" applyFill="1" applyBorder="1" applyAlignment="1" applyProtection="1">
      <alignment horizontal="center" vertical="center"/>
      <protection locked="0"/>
    </xf>
    <xf numFmtId="172" fontId="13" fillId="7" borderId="62" xfId="11" applyNumberFormat="1" applyFont="1" applyFill="1" applyBorder="1" applyAlignment="1" applyProtection="1">
      <alignment horizontal="center" vertical="center"/>
      <protection locked="0"/>
    </xf>
    <xf numFmtId="169" fontId="19" fillId="0" borderId="62" xfId="0" applyNumberFormat="1" applyFont="1" applyBorder="1" applyAlignment="1">
      <alignment horizontal="right"/>
    </xf>
    <xf numFmtId="172" fontId="19" fillId="7" borderId="62" xfId="11" applyNumberFormat="1" applyFont="1" applyFill="1" applyBorder="1" applyAlignment="1" applyProtection="1">
      <alignment horizontal="left"/>
      <protection locked="0"/>
    </xf>
    <xf numFmtId="172" fontId="19" fillId="7" borderId="62" xfId="11" applyNumberFormat="1" applyFont="1" applyFill="1" applyBorder="1" applyAlignment="1" applyProtection="1">
      <alignment horizontal="center"/>
      <protection locked="0"/>
    </xf>
    <xf numFmtId="169" fontId="13" fillId="7" borderId="62" xfId="8" applyNumberFormat="1" applyFont="1" applyFill="1" applyBorder="1" applyAlignment="1" applyProtection="1">
      <alignment horizontal="center" vertical="center"/>
      <protection locked="0"/>
    </xf>
    <xf numFmtId="0" fontId="13" fillId="59" borderId="62" xfId="1" applyFont="1" applyFill="1" applyBorder="1" applyAlignment="1">
      <alignment horizontal="center" vertical="center"/>
    </xf>
    <xf numFmtId="0" fontId="21" fillId="59" borderId="62" xfId="6" applyFont="1" applyFill="1" applyBorder="1" applyAlignment="1">
      <alignment vertical="center"/>
    </xf>
    <xf numFmtId="169" fontId="21" fillId="59" borderId="62" xfId="6" applyNumberFormat="1" applyFont="1" applyFill="1" applyBorder="1" applyAlignment="1">
      <alignment vertical="center"/>
    </xf>
    <xf numFmtId="0" fontId="9" fillId="2" borderId="66" xfId="0" applyNumberFormat="1" applyFont="1" applyFill="1" applyBorder="1" applyAlignment="1">
      <alignment horizontal="center" vertical="center"/>
    </xf>
    <xf numFmtId="14" fontId="2" fillId="2" borderId="66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center" vertical="center"/>
    </xf>
    <xf numFmtId="168" fontId="5" fillId="0" borderId="62" xfId="0" applyNumberFormat="1" applyFont="1" applyBorder="1" applyAlignment="1">
      <alignment horizontal="center" vertical="center"/>
    </xf>
    <xf numFmtId="168" fontId="53" fillId="0" borderId="62" xfId="0" applyNumberFormat="1" applyFont="1" applyBorder="1" applyAlignment="1">
      <alignment horizontal="center" vertical="center"/>
    </xf>
    <xf numFmtId="165" fontId="3" fillId="0" borderId="62" xfId="0" applyNumberFormat="1" applyFont="1" applyFill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165" fontId="51" fillId="0" borderId="62" xfId="0" applyNumberFormat="1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/>
    </xf>
    <xf numFmtId="0" fontId="52" fillId="0" borderId="62" xfId="0" applyFont="1" applyBorder="1" applyAlignment="1">
      <alignment horizontal="center"/>
    </xf>
    <xf numFmtId="165" fontId="5" fillId="0" borderId="62" xfId="0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1" fillId="0" borderId="62" xfId="0" applyFont="1" applyFill="1" applyBorder="1" applyAlignment="1">
      <alignment horizontal="center" vertical="center"/>
    </xf>
    <xf numFmtId="14" fontId="74" fillId="0" borderId="62" xfId="0" applyNumberFormat="1" applyFont="1" applyFill="1" applyBorder="1" applyAlignment="1">
      <alignment horizontal="center" vertical="center"/>
    </xf>
    <xf numFmtId="0" fontId="9" fillId="2" borderId="62" xfId="0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4" fillId="30" borderId="62" xfId="0" applyFont="1" applyFill="1" applyBorder="1" applyAlignment="1">
      <alignment horizontal="center" vertical="center"/>
    </xf>
    <xf numFmtId="165" fontId="93" fillId="0" borderId="62" xfId="0" applyNumberFormat="1" applyFont="1" applyFill="1" applyBorder="1" applyAlignment="1">
      <alignment horizontal="center" vertical="center"/>
    </xf>
    <xf numFmtId="164" fontId="5" fillId="0" borderId="62" xfId="0" applyNumberFormat="1" applyFont="1" applyFill="1" applyBorder="1" applyAlignment="1">
      <alignment horizontal="center" vertical="center"/>
    </xf>
    <xf numFmtId="168" fontId="5" fillId="0" borderId="62" xfId="0" applyNumberFormat="1" applyFont="1" applyFill="1" applyBorder="1" applyAlignment="1">
      <alignment horizontal="center" vertical="center"/>
    </xf>
    <xf numFmtId="14" fontId="2" fillId="0" borderId="62" xfId="0" applyNumberFormat="1" applyFont="1" applyFill="1" applyBorder="1" applyAlignment="1">
      <alignment horizontal="center" vertical="center"/>
    </xf>
    <xf numFmtId="14" fontId="4" fillId="0" borderId="62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/>
    </xf>
    <xf numFmtId="14" fontId="51" fillId="0" borderId="62" xfId="0" applyNumberFormat="1" applyFont="1" applyFill="1" applyBorder="1" applyAlignment="1">
      <alignment horizontal="center" vertical="center"/>
    </xf>
    <xf numFmtId="14" fontId="9" fillId="2" borderId="62" xfId="0" applyNumberFormat="1" applyFont="1" applyFill="1" applyBorder="1" applyAlignment="1">
      <alignment horizontal="center" vertical="center" wrapText="1"/>
    </xf>
    <xf numFmtId="14" fontId="2" fillId="33" borderId="62" xfId="0" applyNumberFormat="1" applyFont="1" applyFill="1" applyBorder="1" applyAlignment="1">
      <alignment horizontal="center" vertical="center"/>
    </xf>
    <xf numFmtId="172" fontId="5" fillId="0" borderId="62" xfId="11" applyNumberFormat="1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/>
    </xf>
    <xf numFmtId="167" fontId="56" fillId="0" borderId="0" xfId="54509" applyNumberFormat="1" applyFont="1" applyFill="1" applyAlignment="1" applyProtection="1">
      <protection locked="0"/>
    </xf>
    <xf numFmtId="167" fontId="56" fillId="0" borderId="65" xfId="54458" applyNumberFormat="1" applyFont="1" applyBorder="1" applyAlignment="1" applyProtection="1">
      <alignment horizontal="center" vertical="center"/>
      <protection hidden="1"/>
    </xf>
    <xf numFmtId="167" fontId="56" fillId="0" borderId="62" xfId="54458" applyNumberFormat="1" applyFont="1" applyBorder="1" applyAlignment="1" applyProtection="1">
      <alignment horizontal="center" vertical="center"/>
      <protection hidden="1"/>
    </xf>
    <xf numFmtId="167" fontId="56" fillId="0" borderId="62" xfId="54458" applyNumberFormat="1" applyFont="1" applyFill="1" applyBorder="1" applyAlignment="1" applyProtection="1">
      <alignment horizontal="center" vertical="center"/>
      <protection hidden="1"/>
    </xf>
    <xf numFmtId="167" fontId="56" fillId="0" borderId="0" xfId="54497" applyNumberFormat="1" applyFont="1" applyFill="1" applyBorder="1" applyAlignment="1" applyProtection="1">
      <alignment horizontal="center" vertical="center"/>
      <protection hidden="1"/>
    </xf>
    <xf numFmtId="167" fontId="56" fillId="0" borderId="65" xfId="54497" applyNumberFormat="1" applyFont="1" applyBorder="1" applyAlignment="1" applyProtection="1">
      <alignment horizontal="center" vertical="center"/>
      <protection hidden="1"/>
    </xf>
    <xf numFmtId="167" fontId="56" fillId="0" borderId="62" xfId="54497" applyNumberFormat="1" applyFont="1" applyBorder="1" applyAlignment="1" applyProtection="1">
      <alignment horizontal="center" vertical="center"/>
      <protection hidden="1"/>
    </xf>
    <xf numFmtId="167" fontId="56" fillId="0" borderId="62" xfId="0" applyNumberFormat="1" applyFont="1" applyBorder="1" applyAlignment="1" applyProtection="1">
      <alignment horizontal="center" vertical="center"/>
      <protection locked="0"/>
    </xf>
    <xf numFmtId="174" fontId="56" fillId="0" borderId="62" xfId="0" applyNumberFormat="1" applyFont="1" applyBorder="1" applyAlignment="1" applyProtection="1">
      <alignment horizontal="center" vertical="center"/>
      <protection locked="0"/>
    </xf>
    <xf numFmtId="188" fontId="56" fillId="0" borderId="64" xfId="0" applyNumberFormat="1" applyFont="1" applyFill="1" applyBorder="1" applyAlignment="1" applyProtection="1">
      <alignment horizontal="right" vertical="center"/>
      <protection hidden="1"/>
    </xf>
    <xf numFmtId="173" fontId="56" fillId="0" borderId="65" xfId="0" applyNumberFormat="1" applyFont="1" applyFill="1" applyBorder="1" applyAlignment="1" applyProtection="1">
      <alignment horizontal="left" vertical="center"/>
      <protection hidden="1"/>
    </xf>
    <xf numFmtId="167" fontId="56" fillId="0" borderId="62" xfId="0" applyNumberFormat="1" applyFont="1" applyBorder="1" applyAlignment="1" applyProtection="1">
      <alignment horizontal="center" vertical="center"/>
      <protection hidden="1"/>
    </xf>
    <xf numFmtId="179" fontId="56" fillId="0" borderId="62" xfId="0" applyNumberFormat="1" applyFont="1" applyBorder="1" applyAlignment="1" applyProtection="1">
      <alignment horizontal="center"/>
      <protection locked="0"/>
    </xf>
    <xf numFmtId="179" fontId="56" fillId="0" borderId="62" xfId="0" applyNumberFormat="1" applyFont="1" applyFill="1" applyBorder="1" applyAlignment="1" applyProtection="1">
      <alignment horizontal="center"/>
      <protection locked="0"/>
    </xf>
    <xf numFmtId="188" fontId="56" fillId="0" borderId="64" xfId="0" applyNumberFormat="1" applyFont="1" applyBorder="1" applyAlignment="1" applyProtection="1">
      <alignment horizontal="right" vertical="center"/>
      <protection hidden="1"/>
    </xf>
    <xf numFmtId="173" fontId="56" fillId="0" borderId="65" xfId="0" applyNumberFormat="1" applyFont="1" applyBorder="1" applyAlignment="1" applyProtection="1">
      <alignment horizontal="left" vertical="center"/>
      <protection hidden="1"/>
    </xf>
    <xf numFmtId="167" fontId="56" fillId="0" borderId="62" xfId="0" applyNumberFormat="1" applyFont="1" applyFill="1" applyBorder="1" applyAlignment="1" applyProtection="1">
      <alignment horizontal="center" vertical="center"/>
      <protection hidden="1"/>
    </xf>
    <xf numFmtId="173" fontId="66" fillId="30" borderId="65" xfId="7538" applyFont="1" applyFill="1" applyBorder="1" applyAlignment="1" applyProtection="1">
      <alignment horizontal="left" vertical="center"/>
      <protection hidden="1"/>
    </xf>
    <xf numFmtId="167" fontId="66" fillId="30" borderId="62" xfId="0" applyNumberFormat="1" applyFont="1" applyFill="1" applyBorder="1" applyAlignment="1" applyProtection="1">
      <alignment horizontal="center" vertical="center"/>
      <protection hidden="1"/>
    </xf>
    <xf numFmtId="167" fontId="56" fillId="0" borderId="0" xfId="54463" applyNumberFormat="1" applyFont="1" applyFill="1" applyBorder="1" applyAlignment="1" applyProtection="1">
      <alignment horizontal="center" vertical="center"/>
      <protection locked="0"/>
    </xf>
    <xf numFmtId="188" fontId="66" fillId="30" borderId="64" xfId="0" applyNumberFormat="1" applyFont="1" applyFill="1" applyBorder="1" applyAlignment="1" applyProtection="1">
      <alignment horizontal="right" vertical="center"/>
      <protection hidden="1"/>
    </xf>
    <xf numFmtId="167" fontId="56" fillId="0" borderId="0" xfId="35437" applyNumberFormat="1" applyFont="1" applyFill="1" applyBorder="1" applyAlignment="1" applyProtection="1">
      <alignment horizontal="center" vertical="center"/>
      <protection locked="0"/>
    </xf>
    <xf numFmtId="167" fontId="56" fillId="0" borderId="0" xfId="54458" applyNumberFormat="1" applyFont="1" applyFill="1" applyBorder="1" applyAlignment="1" applyProtection="1">
      <alignment horizontal="center" vertical="center"/>
      <protection hidden="1"/>
    </xf>
    <xf numFmtId="174" fontId="56" fillId="0" borderId="62" xfId="54460" applyFont="1" applyBorder="1" applyAlignment="1" applyProtection="1">
      <alignment horizontal="center"/>
      <protection hidden="1"/>
    </xf>
    <xf numFmtId="186" fontId="56" fillId="0" borderId="62" xfId="35411" applyFont="1" applyBorder="1" applyAlignment="1" applyProtection="1">
      <alignment horizontal="center"/>
      <protection hidden="1"/>
    </xf>
    <xf numFmtId="192" fontId="56" fillId="0" borderId="62" xfId="54536" applyFont="1" applyBorder="1" applyAlignment="1" applyProtection="1">
      <alignment horizontal="center"/>
      <protection hidden="1"/>
    </xf>
    <xf numFmtId="174" fontId="56" fillId="0" borderId="62" xfId="54453" applyNumberFormat="1" applyFont="1" applyBorder="1" applyAlignment="1" applyProtection="1">
      <alignment horizontal="center"/>
      <protection locked="0"/>
    </xf>
    <xf numFmtId="181" fontId="56" fillId="0" borderId="63" xfId="7538" applyNumberFormat="1" applyFont="1" applyBorder="1" applyAlignment="1" applyProtection="1">
      <alignment horizontal="right" vertical="center"/>
      <protection hidden="1"/>
    </xf>
    <xf numFmtId="185" fontId="56" fillId="0" borderId="65" xfId="7538" applyNumberFormat="1" applyFont="1" applyBorder="1" applyAlignment="1" applyProtection="1">
      <alignment horizontal="left" vertical="center"/>
      <protection hidden="1"/>
    </xf>
    <xf numFmtId="179" fontId="56" fillId="0" borderId="62" xfId="54448" applyNumberFormat="1" applyFont="1" applyBorder="1" applyAlignment="1" applyProtection="1">
      <alignment horizontal="center"/>
      <protection locked="0"/>
    </xf>
    <xf numFmtId="174" fontId="56" fillId="0" borderId="62" xfId="54453" applyNumberFormat="1" applyFont="1" applyFill="1" applyBorder="1" applyAlignment="1" applyProtection="1">
      <alignment horizontal="center"/>
      <protection locked="0"/>
    </xf>
    <xf numFmtId="185" fontId="56" fillId="0" borderId="65" xfId="7538" applyNumberFormat="1" applyFont="1" applyFill="1" applyBorder="1" applyAlignment="1" applyProtection="1">
      <alignment horizontal="left" vertical="center"/>
      <protection hidden="1"/>
    </xf>
    <xf numFmtId="179" fontId="57" fillId="30" borderId="62" xfId="54448" applyNumberFormat="1" applyFont="1" applyFill="1" applyBorder="1" applyAlignment="1" applyProtection="1">
      <alignment horizontal="center"/>
      <protection locked="0"/>
    </xf>
    <xf numFmtId="179" fontId="56" fillId="0" borderId="62" xfId="54448" applyNumberFormat="1" applyFont="1" applyFill="1" applyBorder="1" applyAlignment="1" applyProtection="1">
      <alignment horizontal="center"/>
      <protection locked="0"/>
    </xf>
    <xf numFmtId="174" fontId="57" fillId="34" borderId="62" xfId="54453" applyNumberFormat="1" applyFont="1" applyFill="1" applyBorder="1" applyAlignment="1" applyProtection="1">
      <alignment horizontal="center"/>
      <protection locked="0"/>
    </xf>
    <xf numFmtId="181" fontId="57" fillId="34" borderId="62" xfId="7538" applyNumberFormat="1" applyFont="1" applyFill="1" applyBorder="1" applyAlignment="1" applyProtection="1">
      <alignment horizontal="right" vertical="center"/>
      <protection hidden="1"/>
    </xf>
    <xf numFmtId="185" fontId="56" fillId="0" borderId="62" xfId="7538" applyNumberFormat="1" applyFont="1" applyFill="1" applyBorder="1" applyAlignment="1" applyProtection="1">
      <alignment horizontal="left" vertical="center"/>
      <protection hidden="1"/>
    </xf>
    <xf numFmtId="179" fontId="57" fillId="34" borderId="62" xfId="54448" applyNumberFormat="1" applyFont="1" applyFill="1" applyBorder="1" applyAlignment="1" applyProtection="1">
      <alignment horizontal="center"/>
      <protection locked="0"/>
    </xf>
    <xf numFmtId="181" fontId="56" fillId="0" borderId="62" xfId="7538" applyNumberFormat="1" applyFont="1" applyBorder="1" applyAlignment="1" applyProtection="1">
      <alignment horizontal="right" vertical="center"/>
      <protection hidden="1"/>
    </xf>
    <xf numFmtId="185" fontId="56" fillId="0" borderId="62" xfId="7538" applyNumberFormat="1" applyFont="1" applyBorder="1" applyAlignment="1" applyProtection="1">
      <alignment horizontal="left" vertical="center"/>
      <protection hidden="1"/>
    </xf>
    <xf numFmtId="179" fontId="66" fillId="30" borderId="62" xfId="54448" applyNumberFormat="1" applyFont="1" applyFill="1" applyBorder="1" applyAlignment="1" applyProtection="1">
      <alignment horizontal="center"/>
      <protection locked="0"/>
    </xf>
    <xf numFmtId="179" fontId="63" fillId="30" borderId="62" xfId="54448" applyNumberFormat="1" applyFont="1" applyFill="1" applyBorder="1" applyAlignment="1" applyProtection="1">
      <alignment horizontal="center"/>
      <protection locked="0"/>
    </xf>
    <xf numFmtId="179" fontId="56" fillId="30" borderId="62" xfId="54448" applyNumberFormat="1" applyFont="1" applyFill="1" applyBorder="1" applyAlignment="1" applyProtection="1">
      <alignment horizontal="center"/>
      <protection locked="0"/>
    </xf>
    <xf numFmtId="179" fontId="66" fillId="34" borderId="62" xfId="54448" applyNumberFormat="1" applyFont="1" applyFill="1" applyBorder="1" applyAlignment="1" applyProtection="1">
      <alignment horizontal="center"/>
      <protection locked="0"/>
    </xf>
    <xf numFmtId="181" fontId="56" fillId="0" borderId="62" xfId="7538" applyNumberFormat="1" applyFont="1" applyFill="1" applyBorder="1" applyAlignment="1" applyProtection="1">
      <alignment horizontal="right" vertical="center"/>
      <protection hidden="1"/>
    </xf>
    <xf numFmtId="179" fontId="56" fillId="7" borderId="62" xfId="0" applyNumberFormat="1" applyFont="1" applyFill="1" applyBorder="1" applyAlignment="1" applyProtection="1">
      <alignment horizontal="center"/>
      <protection locked="0"/>
    </xf>
    <xf numFmtId="179" fontId="56" fillId="7" borderId="62" xfId="31140" applyNumberFormat="1" applyFont="1" applyFill="1" applyBorder="1" applyAlignment="1" applyProtection="1">
      <alignment horizontal="center"/>
      <protection locked="0"/>
    </xf>
    <xf numFmtId="174" fontId="56" fillId="7" borderId="62" xfId="7529" applyFont="1" applyFill="1" applyBorder="1" applyAlignment="1" applyProtection="1">
      <alignment horizontal="center"/>
      <protection locked="0"/>
    </xf>
    <xf numFmtId="189" fontId="56" fillId="7" borderId="63" xfId="35422" applyNumberFormat="1" applyFont="1" applyFill="1" applyBorder="1" applyProtection="1">
      <protection locked="0"/>
    </xf>
    <xf numFmtId="182" fontId="56" fillId="7" borderId="63" xfId="19" applyNumberFormat="1" applyFont="1" applyFill="1" applyBorder="1" applyAlignment="1" applyProtection="1">
      <alignment horizontal="right" vertical="center"/>
      <protection locked="0"/>
    </xf>
    <xf numFmtId="172" fontId="56" fillId="7" borderId="65" xfId="7529" applyNumberFormat="1" applyFont="1" applyFill="1" applyBorder="1" applyAlignment="1" applyProtection="1">
      <alignment horizontal="left" vertical="center"/>
      <protection locked="0"/>
    </xf>
    <xf numFmtId="167" fontId="56" fillId="7" borderId="62" xfId="3566" applyFont="1" applyFill="1" applyBorder="1" applyAlignment="1" applyProtection="1">
      <alignment horizontal="center"/>
      <protection locked="0"/>
    </xf>
    <xf numFmtId="172" fontId="56" fillId="7" borderId="65" xfId="3566" applyNumberFormat="1" applyFont="1" applyFill="1" applyBorder="1" applyAlignment="1" applyProtection="1">
      <alignment horizontal="left" vertical="center"/>
      <protection locked="0"/>
    </xf>
    <xf numFmtId="189" fontId="56" fillId="7" borderId="63" xfId="24" applyNumberFormat="1" applyFont="1" applyFill="1" applyBorder="1" applyAlignment="1" applyProtection="1">
      <protection locked="0"/>
    </xf>
    <xf numFmtId="189" fontId="56" fillId="0" borderId="62" xfId="26797" applyFont="1" applyBorder="1" applyAlignment="1" applyProtection="1">
      <alignment horizontal="center" vertical="center"/>
      <protection hidden="1"/>
    </xf>
    <xf numFmtId="192" fontId="56" fillId="0" borderId="62" xfId="54557" applyNumberFormat="1" applyFont="1" applyBorder="1" applyAlignment="1" applyProtection="1">
      <alignment horizontal="center" vertical="center"/>
      <protection hidden="1"/>
    </xf>
    <xf numFmtId="167" fontId="56" fillId="0" borderId="62" xfId="54550" applyFont="1" applyBorder="1" applyAlignment="1" applyProtection="1">
      <alignment horizontal="center"/>
      <protection locked="0"/>
    </xf>
    <xf numFmtId="186" fontId="56" fillId="0" borderId="62" xfId="35410" applyFont="1" applyBorder="1" applyAlignment="1" applyProtection="1">
      <alignment horizontal="center"/>
      <protection locked="0"/>
    </xf>
    <xf numFmtId="174" fontId="56" fillId="0" borderId="62" xfId="7529" applyFont="1" applyBorder="1" applyAlignment="1" applyProtection="1">
      <alignment horizontal="center" vertical="center"/>
      <protection hidden="1"/>
    </xf>
    <xf numFmtId="174" fontId="56" fillId="0" borderId="62" xfId="54559" applyFont="1" applyBorder="1" applyAlignment="1" applyProtection="1">
      <alignment horizontal="center" vertical="center"/>
      <protection hidden="1"/>
    </xf>
    <xf numFmtId="192" fontId="56" fillId="0" borderId="62" xfId="35422" applyNumberFormat="1" applyFont="1" applyBorder="1" applyAlignment="1" applyProtection="1">
      <alignment horizontal="left" vertical="center"/>
      <protection locked="0"/>
    </xf>
    <xf numFmtId="183" fontId="56" fillId="0" borderId="63" xfId="35417" applyNumberFormat="1" applyFont="1" applyBorder="1" applyAlignment="1" applyProtection="1">
      <alignment horizontal="right" vertical="center"/>
      <protection hidden="1"/>
    </xf>
    <xf numFmtId="172" fontId="56" fillId="0" borderId="65" xfId="35417" applyNumberFormat="1" applyFont="1" applyBorder="1" applyAlignment="1" applyProtection="1">
      <alignment horizontal="left" vertical="center"/>
      <protection hidden="1"/>
    </xf>
    <xf numFmtId="179" fontId="56" fillId="0" borderId="62" xfId="35418" applyNumberFormat="1" applyFont="1" applyBorder="1" applyAlignment="1" applyProtection="1">
      <alignment horizontal="center"/>
      <protection hidden="1"/>
    </xf>
    <xf numFmtId="179" fontId="57" fillId="30" borderId="62" xfId="35418" applyNumberFormat="1" applyFont="1" applyFill="1" applyBorder="1" applyAlignment="1" applyProtection="1">
      <alignment horizontal="center"/>
      <protection hidden="1"/>
    </xf>
    <xf numFmtId="174" fontId="56" fillId="0" borderId="62" xfId="54558" applyFont="1" applyBorder="1" applyAlignment="1" applyProtection="1">
      <alignment horizontal="left" vertical="center"/>
      <protection hidden="1"/>
    </xf>
    <xf numFmtId="192" fontId="56" fillId="0" borderId="62" xfId="54536" applyFont="1" applyBorder="1" applyAlignment="1" applyProtection="1">
      <alignment horizontal="center" vertical="center"/>
      <protection hidden="1"/>
    </xf>
    <xf numFmtId="0" fontId="94" fillId="0" borderId="12" xfId="0" applyFont="1" applyBorder="1" applyAlignment="1">
      <alignment horizontal="center"/>
    </xf>
    <xf numFmtId="180" fontId="56" fillId="0" borderId="19" xfId="0" applyNumberFormat="1" applyFont="1" applyBorder="1" applyAlignment="1" applyProtection="1">
      <alignment horizontal="center"/>
      <protection locked="0"/>
    </xf>
    <xf numFmtId="183" fontId="56" fillId="0" borderId="20" xfId="0" applyNumberFormat="1" applyFont="1" applyFill="1" applyBorder="1" applyAlignment="1" applyProtection="1">
      <alignment horizontal="right" vertical="center"/>
      <protection hidden="1"/>
    </xf>
    <xf numFmtId="164" fontId="57" fillId="30" borderId="15" xfId="0" applyNumberFormat="1" applyFont="1" applyFill="1" applyBorder="1" applyAlignment="1" applyProtection="1">
      <alignment horizontal="left" vertical="center"/>
      <protection hidden="1"/>
    </xf>
    <xf numFmtId="179" fontId="94" fillId="0" borderId="15" xfId="0" applyNumberFormat="1" applyFont="1" applyFill="1" applyBorder="1" applyAlignment="1" applyProtection="1">
      <alignment horizontal="center"/>
      <protection locked="0"/>
    </xf>
    <xf numFmtId="179" fontId="66" fillId="30" borderId="15" xfId="0" applyNumberFormat="1" applyFont="1" applyFill="1" applyBorder="1" applyAlignment="1" applyProtection="1">
      <alignment horizontal="center"/>
      <protection locked="0"/>
    </xf>
    <xf numFmtId="174" fontId="84" fillId="0" borderId="0" xfId="0" applyNumberFormat="1" applyFont="1" applyAlignment="1">
      <alignment vertical="center"/>
    </xf>
    <xf numFmtId="16" fontId="94" fillId="0" borderId="12" xfId="0" applyNumberFormat="1" applyFont="1" applyBorder="1" applyAlignment="1">
      <alignment horizontal="center"/>
    </xf>
    <xf numFmtId="16" fontId="66" fillId="30" borderId="12" xfId="0" applyNumberFormat="1" applyFont="1" applyFill="1" applyBorder="1" applyAlignment="1">
      <alignment horizontal="center"/>
    </xf>
    <xf numFmtId="16" fontId="66" fillId="0" borderId="12" xfId="0" applyNumberFormat="1" applyFont="1" applyBorder="1" applyAlignment="1">
      <alignment horizontal="center"/>
    </xf>
    <xf numFmtId="180" fontId="56" fillId="0" borderId="0" xfId="0" applyNumberFormat="1" applyFont="1" applyBorder="1" applyAlignment="1" applyProtection="1">
      <alignment horizontal="left" vertical="top"/>
      <protection locked="0"/>
    </xf>
    <xf numFmtId="179" fontId="56" fillId="0" borderId="62" xfId="54444" applyNumberFormat="1" applyFont="1" applyBorder="1" applyAlignment="1" applyProtection="1">
      <alignment horizontal="center"/>
      <protection locked="0"/>
    </xf>
    <xf numFmtId="179" fontId="56" fillId="0" borderId="62" xfId="54463" applyNumberFormat="1" applyFont="1" applyBorder="1" applyAlignment="1" applyProtection="1">
      <alignment horizontal="center"/>
      <protection locked="0"/>
    </xf>
    <xf numFmtId="179" fontId="56" fillId="0" borderId="65" xfId="29" applyNumberFormat="1" applyFont="1" applyBorder="1" applyAlignment="1" applyProtection="1">
      <alignment horizontal="center"/>
      <protection locked="0"/>
    </xf>
    <xf numFmtId="174" fontId="56" fillId="0" borderId="62" xfId="50198" applyFont="1" applyBorder="1" applyAlignment="1" applyProtection="1">
      <alignment horizontal="center"/>
      <protection locked="0"/>
    </xf>
    <xf numFmtId="167" fontId="56" fillId="0" borderId="62" xfId="54446" applyFont="1" applyBorder="1" applyAlignment="1" applyProtection="1">
      <alignment horizontal="center" vertical="center"/>
      <protection locked="0"/>
    </xf>
    <xf numFmtId="182" fontId="56" fillId="0" borderId="63" xfId="54452" applyNumberFormat="1" applyFont="1" applyBorder="1" applyAlignment="1" applyProtection="1">
      <alignment horizontal="right" vertical="center"/>
      <protection locked="0"/>
    </xf>
    <xf numFmtId="164" fontId="56" fillId="0" borderId="65" xfId="54447" applyNumberFormat="1" applyFont="1" applyBorder="1" applyAlignment="1" applyProtection="1">
      <alignment horizontal="left" vertical="center"/>
      <protection locked="0"/>
    </xf>
    <xf numFmtId="167" fontId="56" fillId="0" borderId="62" xfId="54446" applyFont="1" applyFill="1" applyBorder="1" applyAlignment="1" applyProtection="1">
      <alignment horizontal="center" vertical="center"/>
      <protection locked="0"/>
    </xf>
    <xf numFmtId="182" fontId="56" fillId="0" borderId="63" xfId="54452" applyNumberFormat="1" applyFont="1" applyFill="1" applyBorder="1" applyAlignment="1" applyProtection="1">
      <alignment horizontal="right" vertical="center"/>
      <protection locked="0"/>
    </xf>
    <xf numFmtId="164" fontId="56" fillId="0" borderId="65" xfId="54447" applyNumberFormat="1" applyFont="1" applyFill="1" applyBorder="1" applyAlignment="1" applyProtection="1">
      <alignment horizontal="left" vertical="center"/>
      <protection locked="0"/>
    </xf>
    <xf numFmtId="167" fontId="57" fillId="34" borderId="62" xfId="54446" applyFont="1" applyFill="1" applyBorder="1" applyAlignment="1" applyProtection="1">
      <alignment horizontal="center" vertical="center"/>
      <protection locked="0"/>
    </xf>
    <xf numFmtId="182" fontId="77" fillId="0" borderId="63" xfId="54452" applyNumberFormat="1" applyFont="1" applyBorder="1" applyAlignment="1" applyProtection="1">
      <alignment horizontal="right" vertical="center"/>
      <protection locked="0"/>
    </xf>
    <xf numFmtId="164" fontId="57" fillId="34" borderId="65" xfId="54447" applyNumberFormat="1" applyFont="1" applyFill="1" applyBorder="1" applyAlignment="1" applyProtection="1">
      <alignment horizontal="left" vertical="center"/>
      <protection locked="0"/>
    </xf>
    <xf numFmtId="182" fontId="57" fillId="34" borderId="63" xfId="54452" applyNumberFormat="1" applyFont="1" applyFill="1" applyBorder="1" applyAlignment="1" applyProtection="1">
      <alignment horizontal="right" vertical="center"/>
      <protection locked="0"/>
    </xf>
    <xf numFmtId="174" fontId="56" fillId="0" borderId="62" xfId="15960" applyFont="1" applyBorder="1" applyAlignment="1" applyProtection="1">
      <alignment horizontal="center"/>
      <protection locked="0"/>
    </xf>
    <xf numFmtId="16" fontId="56" fillId="0" borderId="62" xfId="15960" applyNumberFormat="1" applyFont="1" applyBorder="1" applyAlignment="1" applyProtection="1">
      <alignment horizontal="center"/>
      <protection locked="0"/>
    </xf>
    <xf numFmtId="174" fontId="56" fillId="0" borderId="62" xfId="15961" applyFont="1" applyBorder="1" applyAlignment="1" applyProtection="1">
      <alignment horizontal="center"/>
      <protection locked="0"/>
    </xf>
    <xf numFmtId="16" fontId="56" fillId="0" borderId="62" xfId="15961" applyNumberFormat="1" applyFont="1" applyBorder="1" applyAlignment="1" applyProtection="1">
      <alignment horizontal="center"/>
      <protection locked="0"/>
    </xf>
    <xf numFmtId="174" fontId="56" fillId="0" borderId="62" xfId="54463" applyFont="1" applyBorder="1" applyAlignment="1" applyProtection="1">
      <alignment horizontal="center" vertical="center"/>
      <protection locked="0"/>
    </xf>
    <xf numFmtId="174" fontId="56" fillId="0" borderId="62" xfId="54450" applyFont="1" applyFill="1" applyBorder="1" applyProtection="1">
      <protection locked="0"/>
    </xf>
    <xf numFmtId="182" fontId="56" fillId="0" borderId="62" xfId="54451" applyNumberFormat="1" applyFont="1" applyFill="1" applyBorder="1" applyAlignment="1" applyProtection="1">
      <alignment horizontal="right" vertical="center"/>
      <protection locked="0"/>
    </xf>
    <xf numFmtId="164" fontId="56" fillId="0" borderId="62" xfId="35415" applyNumberFormat="1" applyFont="1" applyFill="1" applyBorder="1" applyAlignment="1" applyProtection="1">
      <alignment horizontal="left" vertical="center"/>
      <protection locked="0"/>
    </xf>
    <xf numFmtId="186" fontId="56" fillId="0" borderId="62" xfId="35415" applyFont="1" applyBorder="1" applyAlignment="1" applyProtection="1">
      <alignment horizontal="center"/>
      <protection locked="0"/>
    </xf>
    <xf numFmtId="167" fontId="56" fillId="0" borderId="62" xfId="54441" applyFont="1" applyFill="1" applyBorder="1" applyProtection="1">
      <protection locked="0"/>
    </xf>
    <xf numFmtId="174" fontId="57" fillId="34" borderId="62" xfId="54450" applyFont="1" applyFill="1" applyBorder="1" applyProtection="1">
      <protection locked="0"/>
    </xf>
    <xf numFmtId="182" fontId="66" fillId="34" borderId="62" xfId="54451" applyNumberFormat="1" applyFont="1" applyFill="1" applyBorder="1" applyAlignment="1" applyProtection="1">
      <alignment horizontal="right" vertical="center"/>
      <protection locked="0"/>
    </xf>
    <xf numFmtId="164" fontId="66" fillId="34" borderId="62" xfId="35415" applyNumberFormat="1" applyFont="1" applyFill="1" applyBorder="1" applyAlignment="1" applyProtection="1">
      <alignment horizontal="left" vertical="center"/>
      <protection locked="0"/>
    </xf>
    <xf numFmtId="167" fontId="57" fillId="34" borderId="62" xfId="54441" applyFont="1" applyFill="1" applyBorder="1" applyProtection="1">
      <protection locked="0"/>
    </xf>
    <xf numFmtId="182" fontId="57" fillId="34" borderId="62" xfId="54451" applyNumberFormat="1" applyFont="1" applyFill="1" applyBorder="1" applyAlignment="1" applyProtection="1">
      <alignment horizontal="right" vertical="center"/>
      <protection locked="0"/>
    </xf>
    <xf numFmtId="174" fontId="56" fillId="0" borderId="62" xfId="54463" applyFont="1" applyFill="1" applyBorder="1" applyAlignment="1" applyProtection="1">
      <alignment horizontal="center" vertical="center"/>
      <protection locked="0"/>
    </xf>
    <xf numFmtId="174" fontId="56" fillId="0" borderId="62" xfId="54450" applyFont="1" applyFill="1" applyBorder="1" applyAlignment="1" applyProtection="1">
      <protection locked="0"/>
    </xf>
    <xf numFmtId="164" fontId="56" fillId="0" borderId="62" xfId="54536" applyNumberFormat="1" applyFont="1" applyFill="1" applyBorder="1" applyAlignment="1" applyProtection="1">
      <alignment horizontal="left" vertical="center"/>
      <protection locked="0"/>
    </xf>
    <xf numFmtId="179" fontId="56" fillId="0" borderId="62" xfId="54460" applyNumberFormat="1" applyFont="1" applyBorder="1" applyAlignment="1" applyProtection="1">
      <alignment horizontal="center"/>
      <protection locked="0"/>
    </xf>
    <xf numFmtId="179" fontId="56" fillId="0" borderId="62" xfId="54461" applyNumberFormat="1" applyFont="1" applyBorder="1" applyAlignment="1" applyProtection="1">
      <alignment horizontal="center"/>
      <protection locked="0"/>
    </xf>
    <xf numFmtId="180" fontId="73" fillId="0" borderId="0" xfId="54478" applyNumberFormat="1" applyFont="1" applyAlignment="1"/>
    <xf numFmtId="179" fontId="56" fillId="0" borderId="62" xfId="54462" applyNumberFormat="1" applyFont="1" applyBorder="1" applyAlignment="1" applyProtection="1">
      <alignment horizontal="center"/>
      <protection locked="0"/>
    </xf>
    <xf numFmtId="174" fontId="56" fillId="0" borderId="62" xfId="54559" applyFont="1" applyBorder="1" applyAlignment="1" applyProtection="1">
      <alignment horizontal="center"/>
      <protection locked="0"/>
    </xf>
    <xf numFmtId="167" fontId="56" fillId="0" borderId="62" xfId="54441" applyFont="1" applyBorder="1" applyProtection="1">
      <protection locked="0"/>
    </xf>
    <xf numFmtId="182" fontId="56" fillId="0" borderId="62" xfId="54464" applyNumberFormat="1" applyFont="1" applyBorder="1" applyAlignment="1" applyProtection="1">
      <alignment horizontal="right" vertical="center"/>
      <protection locked="0"/>
    </xf>
    <xf numFmtId="164" fontId="56" fillId="0" borderId="62" xfId="54559" applyNumberFormat="1" applyFont="1" applyBorder="1" applyAlignment="1" applyProtection="1">
      <alignment horizontal="left" vertical="center"/>
      <protection locked="0"/>
    </xf>
    <xf numFmtId="167" fontId="56" fillId="0" borderId="62" xfId="54446" applyFont="1" applyBorder="1" applyAlignment="1" applyProtection="1">
      <alignment horizontal="left" vertical="center"/>
      <protection locked="0"/>
    </xf>
    <xf numFmtId="167" fontId="56" fillId="34" borderId="62" xfId="54441" applyFont="1" applyFill="1" applyBorder="1" applyProtection="1">
      <protection locked="0"/>
    </xf>
    <xf numFmtId="182" fontId="56" fillId="34" borderId="62" xfId="54464" applyNumberFormat="1" applyFont="1" applyFill="1" applyBorder="1" applyAlignment="1" applyProtection="1">
      <alignment horizontal="right" vertical="center"/>
      <protection locked="0"/>
    </xf>
    <xf numFmtId="164" fontId="56" fillId="34" borderId="62" xfId="54559" applyNumberFormat="1" applyFont="1" applyFill="1" applyBorder="1" applyAlignment="1" applyProtection="1">
      <alignment horizontal="left" vertical="center"/>
      <protection locked="0"/>
    </xf>
    <xf numFmtId="179" fontId="57" fillId="0" borderId="62" xfId="54448" applyNumberFormat="1" applyFont="1" applyBorder="1" applyAlignment="1" applyProtection="1">
      <alignment horizontal="center"/>
      <protection locked="0"/>
    </xf>
    <xf numFmtId="179" fontId="56" fillId="0" borderId="62" xfId="26812" applyNumberFormat="1" applyFont="1" applyBorder="1" applyAlignment="1" applyProtection="1">
      <alignment horizontal="center"/>
      <protection locked="0"/>
    </xf>
    <xf numFmtId="167" fontId="56" fillId="0" borderId="62" xfId="54466" applyFont="1" applyBorder="1" applyAlignment="1" applyProtection="1">
      <alignment horizontal="center"/>
      <protection locked="0"/>
    </xf>
    <xf numFmtId="174" fontId="56" fillId="0" borderId="62" xfId="54467" applyNumberFormat="1" applyFont="1" applyBorder="1" applyAlignment="1" applyProtection="1">
      <alignment horizontal="center"/>
      <protection locked="0"/>
    </xf>
    <xf numFmtId="179" fontId="56" fillId="0" borderId="63" xfId="26812" applyNumberFormat="1" applyFont="1" applyBorder="1" applyAlignment="1" applyProtection="1">
      <alignment horizontal="center"/>
      <protection locked="0"/>
    </xf>
    <xf numFmtId="174" fontId="56" fillId="0" borderId="62" xfId="54468" applyNumberFormat="1" applyFont="1" applyBorder="1" applyAlignment="1" applyProtection="1">
      <alignment horizontal="center"/>
      <protection locked="0"/>
    </xf>
    <xf numFmtId="174" fontId="56" fillId="0" borderId="63" xfId="50198" applyFont="1" applyBorder="1" applyAlignment="1" applyProtection="1">
      <alignment horizontal="center" vertical="center"/>
      <protection locked="0"/>
    </xf>
    <xf numFmtId="179" fontId="56" fillId="0" borderId="62" xfId="15964" applyNumberFormat="1" applyFont="1" applyBorder="1" applyAlignment="1" applyProtection="1">
      <alignment horizontal="center"/>
      <protection locked="0"/>
    </xf>
    <xf numFmtId="179" fontId="57" fillId="30" borderId="62" xfId="15964" applyNumberFormat="1" applyFont="1" applyFill="1" applyBorder="1" applyAlignment="1" applyProtection="1">
      <alignment horizontal="center"/>
      <protection locked="0"/>
    </xf>
    <xf numFmtId="179" fontId="56" fillId="0" borderId="63" xfId="15964" applyNumberFormat="1" applyFont="1" applyBorder="1" applyAlignment="1" applyProtection="1">
      <alignment horizontal="center"/>
      <protection locked="0"/>
    </xf>
    <xf numFmtId="49" fontId="56" fillId="0" borderId="0" xfId="54463" applyNumberFormat="1" applyFont="1" applyFill="1" applyAlignment="1" applyProtection="1">
      <alignment horizontal="right" vertical="center"/>
      <protection locked="0"/>
    </xf>
    <xf numFmtId="174" fontId="56" fillId="34" borderId="63" xfId="50198" applyFont="1" applyFill="1" applyBorder="1" applyAlignment="1" applyProtection="1">
      <alignment horizontal="center" vertical="center"/>
      <protection locked="0"/>
    </xf>
    <xf numFmtId="181" fontId="56" fillId="34" borderId="63" xfId="7538" applyNumberFormat="1" applyFont="1" applyFill="1" applyBorder="1" applyAlignment="1" applyProtection="1">
      <alignment horizontal="right" vertical="center"/>
      <protection hidden="1"/>
    </xf>
    <xf numFmtId="179" fontId="66" fillId="0" borderId="62" xfId="15964" applyNumberFormat="1" applyFont="1" applyFill="1" applyBorder="1" applyAlignment="1" applyProtection="1">
      <alignment horizontal="center"/>
      <protection locked="0"/>
    </xf>
    <xf numFmtId="179" fontId="56" fillId="0" borderId="62" xfId="15964" applyNumberFormat="1" applyFont="1" applyFill="1" applyBorder="1" applyAlignment="1" applyProtection="1">
      <alignment horizontal="center"/>
      <protection locked="0"/>
    </xf>
    <xf numFmtId="179" fontId="57" fillId="0" borderId="62" xfId="15964" applyNumberFormat="1" applyFont="1" applyFill="1" applyBorder="1" applyAlignment="1" applyProtection="1">
      <alignment horizontal="center"/>
      <protection locked="0"/>
    </xf>
    <xf numFmtId="179" fontId="57" fillId="34" borderId="62" xfId="15964" applyNumberFormat="1" applyFont="1" applyFill="1" applyBorder="1" applyAlignment="1" applyProtection="1">
      <alignment horizontal="center"/>
      <protection locked="0"/>
    </xf>
    <xf numFmtId="179" fontId="66" fillId="30" borderId="62" xfId="15964" applyNumberFormat="1" applyFont="1" applyFill="1" applyBorder="1" applyAlignment="1" applyProtection="1">
      <alignment horizontal="center"/>
      <protection locked="0"/>
    </xf>
    <xf numFmtId="179" fontId="66" fillId="0" borderId="62" xfId="15964" applyNumberFormat="1" applyFont="1" applyBorder="1" applyAlignment="1" applyProtection="1">
      <alignment horizontal="center"/>
      <protection locked="0"/>
    </xf>
    <xf numFmtId="179" fontId="57" fillId="0" borderId="62" xfId="15964" applyNumberFormat="1" applyFont="1" applyBorder="1" applyAlignment="1" applyProtection="1">
      <alignment horizontal="center"/>
      <protection locked="0"/>
    </xf>
    <xf numFmtId="179" fontId="63" fillId="30" borderId="62" xfId="15964" applyNumberFormat="1" applyFont="1" applyFill="1" applyBorder="1" applyAlignment="1" applyProtection="1">
      <alignment horizontal="center"/>
      <protection locked="0"/>
    </xf>
    <xf numFmtId="179" fontId="63" fillId="30" borderId="63" xfId="15964" applyNumberFormat="1" applyFont="1" applyFill="1" applyBorder="1" applyAlignment="1" applyProtection="1">
      <alignment horizontal="center"/>
      <protection locked="0"/>
    </xf>
    <xf numFmtId="179" fontId="56" fillId="0" borderId="0" xfId="54463" applyNumberFormat="1" applyFont="1" applyFill="1" applyAlignment="1" applyProtection="1">
      <alignment horizontal="left"/>
      <protection locked="0"/>
    </xf>
    <xf numFmtId="179" fontId="63" fillId="0" borderId="62" xfId="15964" applyNumberFormat="1" applyFont="1" applyBorder="1" applyAlignment="1" applyProtection="1">
      <alignment horizontal="center"/>
      <protection locked="0"/>
    </xf>
    <xf numFmtId="174" fontId="56" fillId="0" borderId="0" xfId="50198" applyFont="1" applyBorder="1" applyAlignment="1" applyProtection="1">
      <alignment horizontal="center"/>
      <protection locked="0"/>
    </xf>
    <xf numFmtId="174" fontId="56" fillId="0" borderId="0" xfId="50198" applyFont="1" applyBorder="1" applyAlignment="1" applyProtection="1">
      <alignment horizontal="center" vertical="center"/>
      <protection locked="0"/>
    </xf>
    <xf numFmtId="181" fontId="56" fillId="0" borderId="0" xfId="7538" applyNumberFormat="1" applyFont="1" applyBorder="1" applyAlignment="1" applyProtection="1">
      <alignment horizontal="right" vertical="center"/>
      <protection hidden="1"/>
    </xf>
    <xf numFmtId="185" fontId="56" fillId="0" borderId="0" xfId="7538" applyNumberFormat="1" applyFont="1" applyBorder="1" applyAlignment="1" applyProtection="1">
      <alignment horizontal="left" vertical="center"/>
      <protection hidden="1"/>
    </xf>
    <xf numFmtId="179" fontId="56" fillId="0" borderId="0" xfId="15964" applyNumberFormat="1" applyFont="1" applyBorder="1" applyAlignment="1" applyProtection="1">
      <alignment horizontal="center"/>
      <protection locked="0"/>
    </xf>
    <xf numFmtId="179" fontId="56" fillId="30" borderId="62" xfId="15964" applyNumberFormat="1" applyFont="1" applyFill="1" applyBorder="1" applyAlignment="1" applyProtection="1">
      <alignment horizontal="center"/>
      <protection locked="0"/>
    </xf>
    <xf numFmtId="192" fontId="56" fillId="0" borderId="62" xfId="54531" applyFont="1" applyBorder="1" applyAlignment="1" applyProtection="1">
      <alignment horizontal="center"/>
      <protection locked="0"/>
    </xf>
    <xf numFmtId="192" fontId="56" fillId="0" borderId="62" xfId="54530" applyFont="1" applyBorder="1" applyAlignment="1" applyProtection="1">
      <alignment horizontal="center"/>
      <protection locked="0"/>
    </xf>
    <xf numFmtId="186" fontId="56" fillId="0" borderId="62" xfId="35414" applyFont="1" applyBorder="1" applyAlignment="1" applyProtection="1">
      <alignment horizontal="center" vertical="center"/>
      <protection hidden="1"/>
    </xf>
    <xf numFmtId="192" fontId="56" fillId="0" borderId="62" xfId="54547" applyNumberFormat="1" applyFont="1" applyBorder="1" applyAlignment="1" applyProtection="1">
      <alignment horizontal="center"/>
      <protection locked="0"/>
    </xf>
    <xf numFmtId="192" fontId="56" fillId="0" borderId="62" xfId="54492" applyNumberFormat="1" applyFont="1" applyBorder="1" applyAlignment="1" applyProtection="1">
      <alignment horizontal="center"/>
      <protection locked="0"/>
    </xf>
    <xf numFmtId="167" fontId="56" fillId="0" borderId="62" xfId="54548" applyFont="1" applyBorder="1" applyAlignment="1" applyProtection="1">
      <alignment horizontal="center"/>
      <protection locked="0"/>
    </xf>
    <xf numFmtId="167" fontId="56" fillId="0" borderId="62" xfId="54516" applyFont="1" applyBorder="1" applyAlignment="1" applyProtection="1">
      <alignment horizontal="center"/>
      <protection locked="0"/>
    </xf>
    <xf numFmtId="180" fontId="56" fillId="0" borderId="62" xfId="54507" applyNumberFormat="1" applyFont="1" applyBorder="1" applyAlignment="1" applyProtection="1">
      <alignment horizontal="center"/>
      <protection locked="0"/>
    </xf>
    <xf numFmtId="186" fontId="56" fillId="0" borderId="62" xfId="35419" applyFont="1" applyBorder="1" applyAlignment="1" applyProtection="1">
      <alignment horizontal="left" vertical="center"/>
      <protection hidden="1"/>
    </xf>
    <xf numFmtId="177" fontId="56" fillId="0" borderId="63" xfId="50169" applyNumberFormat="1" applyFont="1" applyBorder="1" applyAlignment="1" applyProtection="1">
      <alignment vertical="center"/>
      <protection locked="0"/>
    </xf>
    <xf numFmtId="191" fontId="56" fillId="0" borderId="65" xfId="50169" applyNumberFormat="1" applyFont="1" applyBorder="1" applyAlignment="1" applyProtection="1">
      <alignment horizontal="left" vertical="center"/>
      <protection locked="0"/>
    </xf>
    <xf numFmtId="179" fontId="56" fillId="0" borderId="62" xfId="54462" applyNumberFormat="1" applyFont="1" applyBorder="1" applyAlignment="1" applyProtection="1">
      <alignment horizontal="center" vertical="center"/>
      <protection locked="0"/>
    </xf>
    <xf numFmtId="179" fontId="66" fillId="0" borderId="62" xfId="54462" applyNumberFormat="1" applyFont="1" applyBorder="1" applyAlignment="1" applyProtection="1">
      <alignment horizontal="center" vertical="center"/>
      <protection locked="0"/>
    </xf>
    <xf numFmtId="192" fontId="57" fillId="30" borderId="62" xfId="35422" applyNumberFormat="1" applyFont="1" applyFill="1" applyBorder="1" applyAlignment="1" applyProtection="1">
      <alignment horizontal="left" vertical="center"/>
      <protection locked="0"/>
    </xf>
    <xf numFmtId="191" fontId="57" fillId="30" borderId="65" xfId="50169" applyNumberFormat="1" applyFont="1" applyFill="1" applyBorder="1" applyAlignment="1" applyProtection="1">
      <alignment horizontal="left" vertical="center"/>
      <protection locked="0"/>
    </xf>
    <xf numFmtId="179" fontId="57" fillId="0" borderId="62" xfId="54462" applyNumberFormat="1" applyFont="1" applyBorder="1" applyAlignment="1" applyProtection="1">
      <alignment horizontal="center" vertical="center"/>
      <protection locked="0"/>
    </xf>
    <xf numFmtId="174" fontId="56" fillId="0" borderId="62" xfId="54557" applyFont="1" applyBorder="1" applyAlignment="1" applyProtection="1">
      <alignment horizontal="center" vertical="center"/>
      <protection hidden="1"/>
    </xf>
    <xf numFmtId="167" fontId="56" fillId="0" borderId="62" xfId="54547" applyFont="1" applyBorder="1" applyAlignment="1" applyProtection="1">
      <alignment horizontal="center"/>
      <protection locked="0"/>
    </xf>
    <xf numFmtId="179" fontId="56" fillId="0" borderId="62" xfId="7386" applyNumberFormat="1" applyFont="1" applyBorder="1" applyAlignment="1" applyProtection="1">
      <alignment horizontal="center" vertical="center"/>
      <protection locked="0"/>
    </xf>
    <xf numFmtId="167" fontId="56" fillId="0" borderId="62" xfId="54552" applyFont="1" applyBorder="1" applyAlignment="1" applyProtection="1">
      <alignment horizontal="center"/>
      <protection locked="0"/>
    </xf>
    <xf numFmtId="177" fontId="56" fillId="0" borderId="63" xfId="54486" applyNumberFormat="1" applyFont="1" applyBorder="1" applyAlignment="1" applyProtection="1">
      <alignment vertical="center"/>
      <protection locked="0"/>
    </xf>
    <xf numFmtId="191" fontId="56" fillId="0" borderId="65" xfId="54486" applyNumberFormat="1" applyFont="1" applyBorder="1" applyAlignment="1" applyProtection="1">
      <alignment horizontal="left" vertical="center"/>
      <protection locked="0"/>
    </xf>
    <xf numFmtId="179" fontId="66" fillId="0" borderId="62" xfId="7386" applyNumberFormat="1" applyFont="1" applyBorder="1" applyAlignment="1" applyProtection="1">
      <alignment horizontal="center" vertical="center"/>
      <protection locked="0"/>
    </xf>
    <xf numFmtId="179" fontId="57" fillId="30" borderId="62" xfId="7386" applyNumberFormat="1" applyFont="1" applyFill="1" applyBorder="1" applyAlignment="1" applyProtection="1">
      <alignment horizontal="center" vertical="center"/>
      <protection locked="0"/>
    </xf>
    <xf numFmtId="179" fontId="63" fillId="0" borderId="62" xfId="7386" applyNumberFormat="1" applyFont="1" applyBorder="1" applyAlignment="1" applyProtection="1">
      <alignment horizontal="center" vertical="center"/>
      <protection locked="0"/>
    </xf>
    <xf numFmtId="174" fontId="56" fillId="30" borderId="62" xfId="54558" applyFont="1" applyFill="1" applyBorder="1" applyAlignment="1" applyProtection="1">
      <alignment horizontal="left" vertical="center"/>
      <protection hidden="1"/>
    </xf>
    <xf numFmtId="177" fontId="56" fillId="30" borderId="63" xfId="54486" applyNumberFormat="1" applyFont="1" applyFill="1" applyBorder="1" applyAlignment="1" applyProtection="1">
      <alignment vertical="center"/>
      <protection locked="0"/>
    </xf>
    <xf numFmtId="191" fontId="56" fillId="30" borderId="65" xfId="54486" applyNumberFormat="1" applyFont="1" applyFill="1" applyBorder="1" applyAlignment="1" applyProtection="1">
      <alignment horizontal="left" vertical="center"/>
      <protection locked="0"/>
    </xf>
    <xf numFmtId="179" fontId="57" fillId="0" borderId="62" xfId="7386" applyNumberFormat="1" applyFont="1" applyBorder="1" applyAlignment="1" applyProtection="1">
      <alignment horizontal="center" vertical="center"/>
      <protection locked="0"/>
    </xf>
    <xf numFmtId="179" fontId="77" fillId="0" borderId="62" xfId="7386" applyNumberFormat="1" applyFont="1" applyBorder="1" applyAlignment="1" applyProtection="1">
      <alignment horizontal="center" vertical="center"/>
      <protection locked="0"/>
    </xf>
    <xf numFmtId="192" fontId="63" fillId="0" borderId="62" xfId="54530" applyFont="1" applyBorder="1" applyAlignment="1" applyProtection="1">
      <alignment horizontal="center"/>
      <protection locked="0"/>
    </xf>
    <xf numFmtId="179" fontId="56" fillId="0" borderId="65" xfId="49247" applyNumberFormat="1" applyFont="1" applyBorder="1" applyAlignment="1" applyProtection="1">
      <alignment horizontal="center"/>
      <protection locked="0"/>
    </xf>
    <xf numFmtId="179" fontId="56" fillId="0" borderId="62" xfId="54496" applyNumberFormat="1" applyFont="1" applyBorder="1" applyAlignment="1" applyProtection="1">
      <alignment horizontal="center"/>
      <protection locked="0"/>
    </xf>
    <xf numFmtId="179" fontId="56" fillId="0" borderId="62" xfId="49247" applyNumberFormat="1" applyFont="1" applyBorder="1" applyAlignment="1" applyProtection="1">
      <alignment horizontal="center"/>
      <protection locked="0"/>
    </xf>
    <xf numFmtId="179" fontId="56" fillId="0" borderId="62" xfId="31140" applyNumberFormat="1" applyFont="1" applyBorder="1" applyAlignment="1" applyProtection="1">
      <alignment horizontal="center"/>
      <protection locked="0"/>
    </xf>
    <xf numFmtId="167" fontId="56" fillId="0" borderId="62" xfId="54458" applyFont="1" applyBorder="1" applyAlignment="1" applyProtection="1">
      <alignment horizontal="center" vertical="center"/>
      <protection hidden="1"/>
    </xf>
    <xf numFmtId="167" fontId="56" fillId="0" borderId="62" xfId="35441" applyNumberFormat="1" applyFont="1" applyBorder="1" applyAlignment="1" applyProtection="1">
      <alignment horizontal="center" vertical="center"/>
      <protection hidden="1"/>
    </xf>
    <xf numFmtId="179" fontId="56" fillId="0" borderId="62" xfId="49250" applyNumberFormat="1" applyFont="1" applyBorder="1" applyAlignment="1" applyProtection="1">
      <alignment horizontal="center"/>
      <protection locked="0"/>
    </xf>
    <xf numFmtId="167" fontId="56" fillId="0" borderId="62" xfId="35421" applyNumberFormat="1" applyFont="1" applyBorder="1" applyAlignment="1" applyProtection="1">
      <alignment horizontal="center" vertical="center"/>
      <protection locked="0"/>
    </xf>
    <xf numFmtId="167" fontId="56" fillId="0" borderId="63" xfId="54441" applyFont="1" applyBorder="1" applyAlignment="1" applyProtection="1">
      <alignment horizontal="left"/>
      <protection locked="0"/>
    </xf>
    <xf numFmtId="177" fontId="56" fillId="0" borderId="63" xfId="54541" applyNumberFormat="1" applyFont="1" applyBorder="1" applyProtection="1">
      <alignment vertical="center"/>
      <protection locked="0"/>
    </xf>
    <xf numFmtId="191" fontId="56" fillId="0" borderId="65" xfId="54541" applyNumberFormat="1" applyFont="1" applyBorder="1" applyAlignment="1" applyProtection="1">
      <alignment horizontal="left" vertical="center"/>
      <protection locked="0"/>
    </xf>
    <xf numFmtId="16" fontId="56" fillId="0" borderId="65" xfId="54549" applyNumberFormat="1" applyFont="1" applyBorder="1" applyAlignment="1" applyProtection="1">
      <alignment horizontal="center"/>
      <protection locked="0"/>
    </xf>
    <xf numFmtId="16" fontId="56" fillId="0" borderId="62" xfId="54549" applyNumberFormat="1" applyFont="1" applyBorder="1" applyAlignment="1" applyProtection="1">
      <alignment horizontal="center"/>
      <protection locked="0"/>
    </xf>
    <xf numFmtId="16" fontId="63" fillId="0" borderId="62" xfId="54549" applyNumberFormat="1" applyFont="1" applyBorder="1" applyAlignment="1" applyProtection="1">
      <alignment horizontal="center"/>
      <protection locked="0"/>
    </xf>
    <xf numFmtId="192" fontId="56" fillId="30" borderId="62" xfId="54531" applyFont="1" applyFill="1" applyBorder="1" applyAlignment="1" applyProtection="1">
      <alignment horizontal="center"/>
      <protection locked="0"/>
    </xf>
    <xf numFmtId="192" fontId="56" fillId="0" borderId="62" xfId="54505" applyFont="1" applyBorder="1" applyAlignment="1" applyProtection="1">
      <alignment horizontal="center"/>
      <protection locked="0"/>
    </xf>
    <xf numFmtId="167" fontId="56" fillId="0" borderId="62" xfId="54506" applyNumberFormat="1" applyFont="1" applyBorder="1" applyAlignment="1" applyProtection="1">
      <alignment horizontal="center"/>
      <protection locked="0"/>
    </xf>
    <xf numFmtId="192" fontId="56" fillId="0" borderId="63" xfId="54508" applyFont="1" applyBorder="1" applyAlignment="1" applyProtection="1">
      <alignment horizontal="left"/>
      <protection locked="0"/>
    </xf>
    <xf numFmtId="177" fontId="56" fillId="0" borderId="63" xfId="54545" applyNumberFormat="1" applyFont="1" applyBorder="1" applyAlignment="1" applyProtection="1">
      <alignment horizontal="right" vertical="center" wrapText="1"/>
      <protection locked="0"/>
    </xf>
    <xf numFmtId="167" fontId="57" fillId="0" borderId="62" xfId="54506" applyNumberFormat="1" applyFont="1" applyBorder="1" applyAlignment="1" applyProtection="1">
      <alignment horizontal="center"/>
      <protection locked="0"/>
    </xf>
    <xf numFmtId="192" fontId="94" fillId="0" borderId="62" xfId="0" applyNumberFormat="1" applyFont="1" applyBorder="1" applyAlignment="1">
      <alignment horizontal="left" vertical="center"/>
    </xf>
    <xf numFmtId="167" fontId="57" fillId="30" borderId="62" xfId="54506" applyNumberFormat="1" applyFont="1" applyFill="1" applyBorder="1" applyAlignment="1" applyProtection="1">
      <alignment horizontal="center"/>
      <protection locked="0"/>
    </xf>
    <xf numFmtId="179" fontId="57" fillId="0" borderId="62" xfId="54546" applyNumberFormat="1" applyFont="1" applyFill="1" applyBorder="1" applyAlignment="1" applyProtection="1">
      <alignment horizontal="center" vertical="center"/>
      <protection locked="0"/>
    </xf>
    <xf numFmtId="167" fontId="56" fillId="0" borderId="62" xfId="54506" applyNumberFormat="1" applyFont="1" applyFill="1" applyBorder="1" applyAlignment="1" applyProtection="1">
      <alignment horizontal="center"/>
      <protection locked="0"/>
    </xf>
    <xf numFmtId="167" fontId="66" fillId="0" borderId="62" xfId="54506" applyNumberFormat="1" applyFont="1" applyFill="1" applyBorder="1" applyAlignment="1" applyProtection="1">
      <alignment horizontal="center"/>
      <protection locked="0"/>
    </xf>
    <xf numFmtId="167" fontId="63" fillId="0" borderId="62" xfId="54506" applyNumberFormat="1" applyFont="1" applyFill="1" applyBorder="1" applyAlignment="1" applyProtection="1">
      <alignment horizontal="center"/>
      <protection locked="0"/>
    </xf>
    <xf numFmtId="167" fontId="56" fillId="30" borderId="62" xfId="54506" applyNumberFormat="1" applyFont="1" applyFill="1" applyBorder="1" applyAlignment="1" applyProtection="1">
      <alignment horizontal="center"/>
      <protection locked="0"/>
    </xf>
    <xf numFmtId="22" fontId="4" fillId="0" borderId="66" xfId="0" applyNumberFormat="1" applyFont="1" applyFill="1" applyBorder="1" applyAlignment="1">
      <alignment horizontal="center" vertical="center" wrapText="1"/>
    </xf>
    <xf numFmtId="22" fontId="4" fillId="0" borderId="14" xfId="0" applyNumberFormat="1" applyFont="1" applyFill="1" applyBorder="1" applyAlignment="1">
      <alignment horizontal="center" vertical="center" wrapText="1"/>
    </xf>
    <xf numFmtId="22" fontId="71" fillId="2" borderId="17" xfId="0" applyNumberFormat="1" applyFont="1" applyFill="1" applyBorder="1" applyAlignment="1">
      <alignment horizontal="center" vertical="center"/>
    </xf>
    <xf numFmtId="22" fontId="71" fillId="2" borderId="26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25" xfId="0" applyNumberFormat="1" applyFont="1" applyFill="1" applyBorder="1" applyAlignment="1">
      <alignment horizontal="center" vertical="center" wrapText="1"/>
    </xf>
    <xf numFmtId="22" fontId="4" fillId="0" borderId="47" xfId="0" applyNumberFormat="1" applyFont="1" applyFill="1" applyBorder="1" applyAlignment="1">
      <alignment horizontal="center" vertical="center" wrapText="1"/>
    </xf>
    <xf numFmtId="22" fontId="4" fillId="0" borderId="48" xfId="0" applyNumberFormat="1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22" fontId="71" fillId="2" borderId="25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/>
    </xf>
    <xf numFmtId="22" fontId="2" fillId="2" borderId="63" xfId="0" applyNumberFormat="1" applyFont="1" applyFill="1" applyBorder="1" applyAlignment="1">
      <alignment horizontal="center" vertical="center"/>
    </xf>
    <xf numFmtId="22" fontId="2" fillId="2" borderId="64" xfId="0" applyNumberFormat="1" applyFont="1" applyFill="1" applyBorder="1" applyAlignment="1">
      <alignment horizontal="center" vertical="center"/>
    </xf>
    <xf numFmtId="22" fontId="2" fillId="2" borderId="65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horizontal="center" vertical="center"/>
    </xf>
    <xf numFmtId="14" fontId="2" fillId="2" borderId="64" xfId="0" applyNumberFormat="1" applyFon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14" fontId="2" fillId="35" borderId="0" xfId="0" applyNumberFormat="1" applyFont="1" applyFill="1" applyAlignment="1">
      <alignment horizontal="center" vertical="center"/>
    </xf>
    <xf numFmtId="14" fontId="2" fillId="2" borderId="31" xfId="0" applyNumberFormat="1" applyFont="1" applyFill="1" applyBorder="1" applyAlignment="1">
      <alignment horizontal="center" vertical="center"/>
    </xf>
    <xf numFmtId="22" fontId="71" fillId="2" borderId="66" xfId="0" applyNumberFormat="1" applyFont="1" applyFill="1" applyBorder="1" applyAlignment="1">
      <alignment horizontal="center" vertical="center"/>
    </xf>
    <xf numFmtId="22" fontId="71" fillId="2" borderId="14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left" vertical="center"/>
    </xf>
    <xf numFmtId="0" fontId="52" fillId="0" borderId="66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189" fontId="56" fillId="0" borderId="67" xfId="54540" applyFont="1" applyBorder="1" applyAlignment="1" applyProtection="1">
      <alignment horizontal="center" vertical="center"/>
      <protection locked="0"/>
    </xf>
    <xf numFmtId="189" fontId="56" fillId="0" borderId="53" xfId="54540" applyFont="1" applyBorder="1" applyAlignment="1" applyProtection="1">
      <alignment horizontal="center" vertical="center"/>
      <protection locked="0"/>
    </xf>
    <xf numFmtId="189" fontId="56" fillId="0" borderId="20" xfId="54540" applyFont="1" applyBorder="1" applyAlignment="1" applyProtection="1">
      <alignment horizontal="center" vertical="center"/>
      <protection locked="0"/>
    </xf>
    <xf numFmtId="189" fontId="56" fillId="0" borderId="15" xfId="54540" applyFont="1" applyBorder="1" applyAlignment="1" applyProtection="1">
      <alignment horizontal="center" vertical="center"/>
      <protection locked="0"/>
    </xf>
    <xf numFmtId="167" fontId="56" fillId="0" borderId="66" xfId="35413" applyNumberFormat="1" applyFont="1" applyBorder="1" applyAlignment="1" applyProtection="1">
      <alignment horizontal="center" vertical="center"/>
      <protection hidden="1"/>
    </xf>
    <xf numFmtId="167" fontId="56" fillId="0" borderId="13" xfId="35413" applyNumberFormat="1" applyFont="1" applyBorder="1" applyAlignment="1" applyProtection="1">
      <alignment horizontal="center" vertical="center"/>
      <protection hidden="1"/>
    </xf>
    <xf numFmtId="167" fontId="56" fillId="0" borderId="14" xfId="35413" applyNumberFormat="1" applyFont="1" applyBorder="1" applyAlignment="1" applyProtection="1">
      <alignment horizontal="center" vertical="center"/>
      <protection hidden="1"/>
    </xf>
    <xf numFmtId="167" fontId="56" fillId="0" borderId="67" xfId="35413" applyNumberFormat="1" applyFont="1" applyBorder="1" applyAlignment="1" applyProtection="1">
      <alignment horizontal="center" vertical="center"/>
      <protection hidden="1"/>
    </xf>
    <xf numFmtId="167" fontId="56" fillId="0" borderId="18" xfId="35413" applyNumberFormat="1" applyFont="1" applyBorder="1" applyAlignment="1" applyProtection="1">
      <alignment horizontal="center" vertical="center"/>
      <protection hidden="1"/>
    </xf>
    <xf numFmtId="167" fontId="56" fillId="0" borderId="20" xfId="35413" applyNumberFormat="1" applyFont="1" applyBorder="1" applyAlignment="1" applyProtection="1">
      <alignment horizontal="center" vertical="center"/>
      <protection hidden="1"/>
    </xf>
    <xf numFmtId="167" fontId="56" fillId="0" borderId="63" xfId="54500" applyNumberFormat="1" applyFont="1" applyBorder="1" applyAlignment="1" applyProtection="1">
      <alignment horizontal="center" vertical="center"/>
      <protection hidden="1"/>
    </xf>
    <xf numFmtId="167" fontId="56" fillId="0" borderId="65" xfId="54500" applyNumberFormat="1" applyFont="1" applyBorder="1" applyAlignment="1" applyProtection="1">
      <alignment horizontal="center" vertical="center"/>
      <protection hidden="1"/>
    </xf>
    <xf numFmtId="167" fontId="56" fillId="0" borderId="66" xfId="54443" applyFont="1" applyBorder="1" applyAlignment="1" applyProtection="1">
      <alignment horizontal="center" vertical="center"/>
      <protection locked="0"/>
    </xf>
    <xf numFmtId="167" fontId="56" fillId="0" borderId="13" xfId="54443" applyFont="1" applyBorder="1" applyAlignment="1" applyProtection="1">
      <alignment horizontal="center" vertical="center"/>
      <protection locked="0"/>
    </xf>
    <xf numFmtId="167" fontId="56" fillId="0" borderId="14" xfId="54443" applyFont="1" applyBorder="1" applyAlignment="1" applyProtection="1">
      <alignment horizontal="center" vertical="center"/>
      <protection locked="0"/>
    </xf>
    <xf numFmtId="167" fontId="56" fillId="0" borderId="67" xfId="54443" applyFont="1" applyBorder="1" applyAlignment="1" applyProtection="1">
      <alignment horizontal="center" vertical="center"/>
      <protection locked="0"/>
    </xf>
    <xf numFmtId="167" fontId="56" fillId="0" borderId="53" xfId="54443" applyFont="1" applyBorder="1" applyAlignment="1" applyProtection="1">
      <alignment horizontal="center" vertical="center"/>
      <protection locked="0"/>
    </xf>
    <xf numFmtId="167" fontId="56" fillId="0" borderId="18" xfId="54443" applyFont="1" applyBorder="1" applyAlignment="1" applyProtection="1">
      <alignment horizontal="center" vertical="center"/>
      <protection locked="0"/>
    </xf>
    <xf numFmtId="167" fontId="56" fillId="0" borderId="19" xfId="54443" applyFont="1" applyBorder="1" applyAlignment="1" applyProtection="1">
      <alignment horizontal="center" vertical="center"/>
      <protection locked="0"/>
    </xf>
    <xf numFmtId="167" fontId="56" fillId="0" borderId="20" xfId="54443" applyFont="1" applyBorder="1" applyAlignment="1" applyProtection="1">
      <alignment horizontal="center" vertical="center"/>
      <protection locked="0"/>
    </xf>
    <xf numFmtId="167" fontId="56" fillId="0" borderId="15" xfId="54443" applyFont="1" applyBorder="1" applyAlignment="1" applyProtection="1">
      <alignment horizontal="center" vertical="center"/>
      <protection locked="0"/>
    </xf>
    <xf numFmtId="192" fontId="56" fillId="0" borderId="66" xfId="54530" applyFont="1" applyBorder="1" applyAlignment="1" applyProtection="1">
      <alignment horizontal="center" vertical="center"/>
      <protection locked="0"/>
    </xf>
    <xf numFmtId="192" fontId="56" fillId="0" borderId="13" xfId="54530" applyFont="1" applyBorder="1" applyAlignment="1" applyProtection="1">
      <alignment horizontal="center" vertical="center"/>
      <protection locked="0"/>
    </xf>
    <xf numFmtId="192" fontId="56" fillId="0" borderId="14" xfId="54530" applyFont="1" applyBorder="1" applyAlignment="1" applyProtection="1">
      <alignment horizontal="center" vertical="center"/>
      <protection locked="0"/>
    </xf>
    <xf numFmtId="192" fontId="56" fillId="0" borderId="66" xfId="54530" applyFont="1" applyBorder="1" applyAlignment="1" applyProtection="1">
      <alignment horizontal="left" vertical="center"/>
      <protection locked="0"/>
    </xf>
    <xf numFmtId="192" fontId="56" fillId="0" borderId="13" xfId="54530" applyFont="1" applyBorder="1" applyAlignment="1" applyProtection="1">
      <alignment horizontal="left" vertical="center"/>
      <protection locked="0"/>
    </xf>
    <xf numFmtId="192" fontId="56" fillId="0" borderId="14" xfId="54530" applyFont="1" applyBorder="1" applyAlignment="1" applyProtection="1">
      <alignment horizontal="left" vertical="center"/>
      <protection locked="0"/>
    </xf>
    <xf numFmtId="192" fontId="56" fillId="0" borderId="67" xfId="54530" applyFont="1" applyBorder="1" applyAlignment="1" applyProtection="1">
      <alignment horizontal="center" vertical="center"/>
      <protection locked="0"/>
    </xf>
    <xf numFmtId="192" fontId="56" fillId="0" borderId="53" xfId="54530" applyFont="1" applyBorder="1" applyAlignment="1" applyProtection="1">
      <alignment horizontal="center" vertical="center"/>
      <protection locked="0"/>
    </xf>
    <xf numFmtId="192" fontId="56" fillId="0" borderId="18" xfId="54530" applyFont="1" applyBorder="1" applyAlignment="1" applyProtection="1">
      <alignment horizontal="center" vertical="center"/>
      <protection locked="0"/>
    </xf>
    <xf numFmtId="192" fontId="56" fillId="0" borderId="19" xfId="54530" applyFont="1" applyBorder="1" applyAlignment="1" applyProtection="1">
      <alignment horizontal="center" vertical="center"/>
      <protection locked="0"/>
    </xf>
    <xf numFmtId="192" fontId="56" fillId="0" borderId="20" xfId="54530" applyFont="1" applyBorder="1" applyAlignment="1" applyProtection="1">
      <alignment horizontal="center" vertical="center"/>
      <protection locked="0"/>
    </xf>
    <xf numFmtId="192" fontId="56" fillId="0" borderId="15" xfId="54530" applyFont="1" applyBorder="1" applyAlignment="1" applyProtection="1">
      <alignment horizontal="center" vertical="center"/>
      <protection locked="0"/>
    </xf>
    <xf numFmtId="189" fontId="56" fillId="0" borderId="66" xfId="54540" applyFont="1" applyBorder="1" applyAlignment="1" applyProtection="1">
      <alignment horizontal="center" vertical="center"/>
      <protection locked="0"/>
    </xf>
    <xf numFmtId="189" fontId="56" fillId="0" borderId="14" xfId="54540" applyFont="1" applyBorder="1" applyAlignment="1" applyProtection="1">
      <alignment horizontal="center" vertical="center"/>
      <protection locked="0"/>
    </xf>
    <xf numFmtId="0" fontId="94" fillId="0" borderId="12" xfId="0" applyFont="1" applyBorder="1" applyAlignment="1">
      <alignment horizontal="center" vertical="center"/>
    </xf>
    <xf numFmtId="170" fontId="56" fillId="0" borderId="66" xfId="35436" applyFont="1" applyBorder="1" applyAlignment="1" applyProtection="1">
      <alignment horizontal="center" vertical="center"/>
      <protection locked="0"/>
    </xf>
    <xf numFmtId="170" fontId="56" fillId="0" borderId="13" xfId="35436" applyFont="1" applyBorder="1" applyAlignment="1" applyProtection="1">
      <alignment horizontal="center" vertical="center"/>
      <protection locked="0"/>
    </xf>
    <xf numFmtId="170" fontId="56" fillId="0" borderId="14" xfId="35436" applyFont="1" applyBorder="1" applyAlignment="1" applyProtection="1">
      <alignment horizontal="center" vertical="center"/>
      <protection locked="0"/>
    </xf>
    <xf numFmtId="170" fontId="56" fillId="0" borderId="67" xfId="35436" applyFont="1" applyBorder="1" applyAlignment="1" applyProtection="1">
      <alignment horizontal="center" vertical="center"/>
      <protection locked="0"/>
    </xf>
    <xf numFmtId="170" fontId="56" fillId="0" borderId="53" xfId="35436" applyFont="1" applyBorder="1" applyAlignment="1" applyProtection="1">
      <alignment horizontal="center" vertical="center"/>
      <protection locked="0"/>
    </xf>
    <xf numFmtId="170" fontId="56" fillId="0" borderId="18" xfId="35436" applyFont="1" applyBorder="1" applyAlignment="1" applyProtection="1">
      <alignment horizontal="center" vertical="center"/>
      <protection locked="0"/>
    </xf>
    <xf numFmtId="170" fontId="56" fillId="0" borderId="19" xfId="35436" applyFont="1" applyBorder="1" applyAlignment="1" applyProtection="1">
      <alignment horizontal="center" vertical="center"/>
      <protection locked="0"/>
    </xf>
    <xf numFmtId="170" fontId="56" fillId="0" borderId="20" xfId="35436" applyFont="1" applyBorder="1" applyAlignment="1" applyProtection="1">
      <alignment horizontal="center" vertical="center"/>
      <protection locked="0"/>
    </xf>
    <xf numFmtId="170" fontId="56" fillId="0" borderId="15" xfId="35436" applyFont="1" applyBorder="1" applyAlignment="1" applyProtection="1">
      <alignment horizontal="center" vertical="center"/>
      <protection locked="0"/>
    </xf>
    <xf numFmtId="174" fontId="56" fillId="0" borderId="66" xfId="54559" applyFont="1" applyBorder="1" applyAlignment="1" applyProtection="1">
      <alignment horizontal="center" vertical="center"/>
      <protection locked="0"/>
    </xf>
    <xf numFmtId="174" fontId="56" fillId="0" borderId="13" xfId="54559" applyFont="1" applyBorder="1" applyAlignment="1" applyProtection="1">
      <alignment horizontal="center" vertical="center"/>
      <protection locked="0"/>
    </xf>
    <xf numFmtId="174" fontId="56" fillId="0" borderId="14" xfId="54559" applyFont="1" applyBorder="1" applyAlignment="1" applyProtection="1">
      <alignment horizontal="center" vertical="center"/>
      <protection locked="0"/>
    </xf>
    <xf numFmtId="174" fontId="56" fillId="0" borderId="67" xfId="54559" applyFont="1" applyBorder="1" applyAlignment="1" applyProtection="1">
      <alignment horizontal="center" vertical="center"/>
      <protection locked="0"/>
    </xf>
    <xf numFmtId="174" fontId="56" fillId="0" borderId="53" xfId="54559" applyFont="1" applyBorder="1" applyAlignment="1" applyProtection="1">
      <alignment horizontal="center" vertical="center"/>
      <protection locked="0"/>
    </xf>
    <xf numFmtId="174" fontId="56" fillId="0" borderId="18" xfId="54559" applyFont="1" applyBorder="1" applyAlignment="1" applyProtection="1">
      <alignment horizontal="center" vertical="center"/>
      <protection locked="0"/>
    </xf>
    <xf numFmtId="174" fontId="56" fillId="0" borderId="19" xfId="54559" applyFont="1" applyBorder="1" applyAlignment="1" applyProtection="1">
      <alignment horizontal="center" vertical="center"/>
      <protection locked="0"/>
    </xf>
    <xf numFmtId="174" fontId="56" fillId="0" borderId="20" xfId="54559" applyFont="1" applyBorder="1" applyAlignment="1" applyProtection="1">
      <alignment horizontal="center" vertical="center"/>
      <protection locked="0"/>
    </xf>
    <xf numFmtId="174" fontId="56" fillId="0" borderId="15" xfId="54559" applyFont="1" applyBorder="1" applyAlignment="1" applyProtection="1">
      <alignment horizontal="center" vertical="center"/>
      <protection locked="0"/>
    </xf>
    <xf numFmtId="174" fontId="56" fillId="0" borderId="66" xfId="54443" applyNumberFormat="1" applyFont="1" applyBorder="1" applyAlignment="1" applyProtection="1">
      <alignment horizontal="center" vertical="center"/>
      <protection locked="0"/>
    </xf>
    <xf numFmtId="174" fontId="56" fillId="0" borderId="13" xfId="54443" applyNumberFormat="1" applyFont="1" applyBorder="1" applyAlignment="1" applyProtection="1">
      <alignment horizontal="center" vertical="center"/>
      <protection locked="0"/>
    </xf>
    <xf numFmtId="174" fontId="56" fillId="0" borderId="14" xfId="54443" applyNumberFormat="1" applyFont="1" applyBorder="1" applyAlignment="1" applyProtection="1">
      <alignment horizontal="center" vertical="center"/>
      <protection locked="0"/>
    </xf>
    <xf numFmtId="174" fontId="56" fillId="0" borderId="67" xfId="54443" applyNumberFormat="1" applyFont="1" applyBorder="1" applyAlignment="1" applyProtection="1">
      <alignment horizontal="center" vertical="center"/>
      <protection locked="0"/>
    </xf>
    <xf numFmtId="174" fontId="56" fillId="0" borderId="53" xfId="54443" applyNumberFormat="1" applyFont="1" applyBorder="1" applyAlignment="1" applyProtection="1">
      <alignment horizontal="center" vertical="center"/>
      <protection locked="0"/>
    </xf>
    <xf numFmtId="174" fontId="56" fillId="0" borderId="18" xfId="54443" applyNumberFormat="1" applyFont="1" applyBorder="1" applyAlignment="1" applyProtection="1">
      <alignment horizontal="center" vertical="center"/>
      <protection locked="0"/>
    </xf>
    <xf numFmtId="174" fontId="56" fillId="0" borderId="19" xfId="54443" applyNumberFormat="1" applyFont="1" applyBorder="1" applyAlignment="1" applyProtection="1">
      <alignment horizontal="center" vertical="center"/>
      <protection locked="0"/>
    </xf>
    <xf numFmtId="174" fontId="56" fillId="0" borderId="20" xfId="54443" applyNumberFormat="1" applyFont="1" applyBorder="1" applyAlignment="1" applyProtection="1">
      <alignment horizontal="center" vertical="center"/>
      <protection locked="0"/>
    </xf>
    <xf numFmtId="174" fontId="56" fillId="0" borderId="15" xfId="54443" applyNumberFormat="1" applyFont="1" applyBorder="1" applyAlignment="1" applyProtection="1">
      <alignment horizontal="center" vertical="center"/>
      <protection locked="0"/>
    </xf>
    <xf numFmtId="189" fontId="56" fillId="0" borderId="66" xfId="54540" applyFont="1" applyBorder="1" applyAlignment="1" applyProtection="1">
      <alignment horizontal="left" vertical="center"/>
      <protection locked="0"/>
    </xf>
    <xf numFmtId="189" fontId="56" fillId="0" borderId="14" xfId="54540" applyFont="1" applyBorder="1" applyAlignment="1" applyProtection="1">
      <alignment horizontal="left" vertical="center"/>
      <protection locked="0"/>
    </xf>
    <xf numFmtId="0" fontId="56" fillId="7" borderId="66" xfId="0" applyFont="1" applyFill="1" applyBorder="1" applyAlignment="1" applyProtection="1">
      <alignment horizontal="center" vertical="center"/>
      <protection locked="0"/>
    </xf>
    <xf numFmtId="0" fontId="56" fillId="7" borderId="13" xfId="0" applyFont="1" applyFill="1" applyBorder="1" applyAlignment="1" applyProtection="1">
      <alignment horizontal="center" vertical="center"/>
      <protection locked="0"/>
    </xf>
    <xf numFmtId="0" fontId="56" fillId="7" borderId="14" xfId="0" applyFont="1" applyFill="1" applyBorder="1" applyAlignment="1" applyProtection="1">
      <alignment horizontal="center" vertical="center"/>
      <protection locked="0"/>
    </xf>
    <xf numFmtId="189" fontId="56" fillId="7" borderId="66" xfId="54553" applyFont="1" applyFill="1" applyBorder="1" applyAlignment="1" applyProtection="1">
      <alignment horizontal="center" vertical="center"/>
      <protection locked="0"/>
    </xf>
    <xf numFmtId="189" fontId="56" fillId="7" borderId="13" xfId="54553" applyFont="1" applyFill="1" applyBorder="1" applyAlignment="1" applyProtection="1">
      <alignment horizontal="center" vertical="center"/>
      <protection locked="0"/>
    </xf>
    <xf numFmtId="189" fontId="56" fillId="7" borderId="14" xfId="54553" applyFont="1" applyFill="1" applyBorder="1" applyAlignment="1" applyProtection="1">
      <alignment horizontal="center" vertical="center"/>
      <protection locked="0"/>
    </xf>
    <xf numFmtId="0" fontId="56" fillId="7" borderId="67" xfId="0" applyFont="1" applyFill="1" applyBorder="1" applyAlignment="1" applyProtection="1">
      <alignment horizontal="center" vertical="center"/>
      <protection locked="0"/>
    </xf>
    <xf numFmtId="0" fontId="56" fillId="7" borderId="53" xfId="0" applyFont="1" applyFill="1" applyBorder="1" applyAlignment="1" applyProtection="1">
      <alignment horizontal="center" vertical="center"/>
      <protection locked="0"/>
    </xf>
    <xf numFmtId="0" fontId="56" fillId="7" borderId="18" xfId="0" applyFont="1" applyFill="1" applyBorder="1" applyAlignment="1" applyProtection="1">
      <alignment horizontal="center" vertical="center"/>
      <protection locked="0"/>
    </xf>
    <xf numFmtId="0" fontId="56" fillId="7" borderId="19" xfId="0" applyFont="1" applyFill="1" applyBorder="1" applyAlignment="1" applyProtection="1">
      <alignment horizontal="center" vertical="center"/>
      <protection locked="0"/>
    </xf>
    <xf numFmtId="0" fontId="56" fillId="7" borderId="20" xfId="0" applyFont="1" applyFill="1" applyBorder="1" applyAlignment="1" applyProtection="1">
      <alignment horizontal="center" vertical="center"/>
      <protection locked="0"/>
    </xf>
    <xf numFmtId="0" fontId="56" fillId="7" borderId="15" xfId="0" applyFont="1" applyFill="1" applyBorder="1" applyAlignment="1" applyProtection="1">
      <alignment horizontal="center" vertical="center"/>
      <protection locked="0"/>
    </xf>
    <xf numFmtId="186" fontId="56" fillId="0" borderId="66" xfId="35413" applyFont="1" applyBorder="1" applyAlignment="1" applyProtection="1">
      <alignment horizontal="center" vertical="center"/>
      <protection hidden="1"/>
    </xf>
    <xf numFmtId="186" fontId="56" fillId="0" borderId="13" xfId="35413" applyFont="1" applyBorder="1" applyAlignment="1" applyProtection="1">
      <alignment horizontal="center" vertical="center"/>
      <protection hidden="1"/>
    </xf>
    <xf numFmtId="186" fontId="56" fillId="0" borderId="14" xfId="35413" applyFont="1" applyBorder="1" applyAlignment="1" applyProtection="1">
      <alignment horizontal="center" vertical="center"/>
      <protection hidden="1"/>
    </xf>
    <xf numFmtId="186" fontId="56" fillId="0" borderId="66" xfId="35413" applyFont="1" applyBorder="1" applyAlignment="1" applyProtection="1">
      <alignment horizontal="left" vertical="center"/>
      <protection hidden="1"/>
    </xf>
    <xf numFmtId="186" fontId="56" fillId="0" borderId="13" xfId="35413" applyFont="1" applyBorder="1" applyAlignment="1" applyProtection="1">
      <alignment horizontal="left" vertical="center"/>
      <protection hidden="1"/>
    </xf>
    <xf numFmtId="186" fontId="56" fillId="0" borderId="14" xfId="35413" applyFont="1" applyBorder="1" applyAlignment="1" applyProtection="1">
      <alignment horizontal="left" vertical="center"/>
      <protection hidden="1"/>
    </xf>
    <xf numFmtId="174" fontId="56" fillId="0" borderId="67" xfId="40891" applyFont="1" applyBorder="1" applyAlignment="1" applyProtection="1">
      <alignment horizontal="center" vertical="center"/>
      <protection hidden="1"/>
    </xf>
    <xf numFmtId="174" fontId="56" fillId="0" borderId="53" xfId="40891" applyFont="1" applyBorder="1" applyAlignment="1" applyProtection="1">
      <alignment horizontal="center" vertical="center"/>
      <protection hidden="1"/>
    </xf>
    <xf numFmtId="174" fontId="56" fillId="0" borderId="18" xfId="40891" applyFont="1" applyBorder="1" applyAlignment="1" applyProtection="1">
      <alignment horizontal="center" vertical="center"/>
      <protection hidden="1"/>
    </xf>
    <xf numFmtId="174" fontId="56" fillId="0" borderId="19" xfId="40891" applyFont="1" applyBorder="1" applyAlignment="1" applyProtection="1">
      <alignment horizontal="center" vertical="center"/>
      <protection hidden="1"/>
    </xf>
    <xf numFmtId="174" fontId="56" fillId="0" borderId="20" xfId="40891" applyFont="1" applyBorder="1" applyAlignment="1" applyProtection="1">
      <alignment horizontal="center" vertical="center"/>
      <protection hidden="1"/>
    </xf>
    <xf numFmtId="174" fontId="56" fillId="0" borderId="15" xfId="40891" applyFont="1" applyBorder="1" applyAlignment="1" applyProtection="1">
      <alignment horizontal="center" vertical="center"/>
      <protection hidden="1"/>
    </xf>
  </cellXfs>
  <cellStyles count="54692">
    <cellStyle name="20% - Accent1 2" xfId="6114"/>
    <cellStyle name="20% - Accent1 2 2" xfId="54595"/>
    <cellStyle name="20% - Accent2 2" xfId="6115"/>
    <cellStyle name="20% - Accent2 2 2" xfId="54596"/>
    <cellStyle name="20% - Accent3 2" xfId="6116"/>
    <cellStyle name="20% - Accent3 2 2" xfId="54597"/>
    <cellStyle name="20% - Accent4 2" xfId="6117"/>
    <cellStyle name="20% - Accent4 2 2" xfId="54598"/>
    <cellStyle name="20% - Accent5 2" xfId="6118"/>
    <cellStyle name="20% - Accent5 2 2" xfId="54599"/>
    <cellStyle name="20% - Accent6 2" xfId="6119"/>
    <cellStyle name="20% - Accent6 2 2" xfId="54600"/>
    <cellStyle name="20% - 强调文字颜色 1 2" xfId="47"/>
    <cellStyle name="20% - 强调文字颜色 1 2 2" xfId="1324"/>
    <cellStyle name="20% - 强调文字颜色 1 2 2 2" xfId="5064"/>
    <cellStyle name="20% - 强调文字颜色 1 2 2 2 2" xfId="11339"/>
    <cellStyle name="20% - 强调文字颜色 1 2 2 2 2 2" xfId="33226"/>
    <cellStyle name="20% - 强调文字颜色 1 2 2 2 3" xfId="18484"/>
    <cellStyle name="20% - 强调文字颜色 1 2 2 2 4" xfId="35490"/>
    <cellStyle name="20% - 强调文字颜色 1 2 2 3" xfId="6212"/>
    <cellStyle name="20% - 强调文字颜色 1 2 2 3 2" xfId="11272"/>
    <cellStyle name="20% - 强调文字颜色 1 2 2 3 2 2" xfId="33149"/>
    <cellStyle name="20% - 强调文字颜色 1 2 2 3 2 3" xfId="48973"/>
    <cellStyle name="20% - 强调文字颜色 1 2 2 3 3" xfId="18517"/>
    <cellStyle name="20% - 强调文字颜色 1 2 2 3 4" xfId="35517"/>
    <cellStyle name="20% - 强调文字颜色 1 2 2 4" xfId="14761"/>
    <cellStyle name="20% - 强调文字颜色 1 2 2 4 2" xfId="28450"/>
    <cellStyle name="20% - 强调文字颜色 1 2 2 4 3" xfId="44288"/>
    <cellStyle name="20% - 强调文字颜色 1 2 2 5" xfId="18585"/>
    <cellStyle name="20% - 强调文字颜色 1 2 2 5 2" xfId="35574"/>
    <cellStyle name="20% - 强调文字颜色 1 2 2 6" xfId="17215"/>
    <cellStyle name="20% - 强调文字颜色 1 2 3" xfId="1323"/>
    <cellStyle name="20% - 强调文字颜色 1 2 3 2" xfId="9338"/>
    <cellStyle name="20% - 强调文字颜色 1 2 3 2 2" xfId="31174"/>
    <cellStyle name="20% - 强调文字颜色 1 2 3 2 3" xfId="46999"/>
    <cellStyle name="20% - 强调文字颜色 1 2 3 3" xfId="18538"/>
    <cellStyle name="20% - 强调文字颜色 1 2 3 4" xfId="35535"/>
    <cellStyle name="20% - 强调文字颜色 1 2 4" xfId="3572"/>
    <cellStyle name="20% - 强调文字颜色 1 2 4 2" xfId="8267"/>
    <cellStyle name="20% - 强调文字颜色 1 2 4 2 2" xfId="30010"/>
    <cellStyle name="20% - 强调文字颜色 1 2 4 2 3" xfId="45838"/>
    <cellStyle name="20% - 强调文字颜色 1 2 4 3" xfId="18591"/>
    <cellStyle name="20% - 强调文字颜色 1 2 4 4" xfId="35578"/>
    <cellStyle name="20% - 强调文字颜色 1 2 5" xfId="13672"/>
    <cellStyle name="20% - 强调文字颜色 1 2 5 2" xfId="27214"/>
    <cellStyle name="20% - 强调文字颜色 1 2 5 3" xfId="43054"/>
    <cellStyle name="20% - 强调文字颜色 1 2 6" xfId="18471"/>
    <cellStyle name="20% - 强调文字颜色 1 2 6 2" xfId="35481"/>
    <cellStyle name="20% - 强调文字颜色 1 2 7" xfId="15980"/>
    <cellStyle name="20% - 强调文字颜色 1 3" xfId="46"/>
    <cellStyle name="20% - 强调文字颜色 1 3 2" xfId="3571"/>
    <cellStyle name="20% - 强调文字颜色 1 3 2 2" xfId="13179"/>
    <cellStyle name="20% - 强调文字颜色 1 3 2 2 2" xfId="33225"/>
    <cellStyle name="20% - 强调文字颜色 1 3 2 2 3" xfId="49049"/>
    <cellStyle name="20% - 强调文字颜色 1 3 2 3" xfId="11338"/>
    <cellStyle name="20% - 强调文字颜色 1 3 2 4" xfId="18592"/>
    <cellStyle name="20% - 强调文字颜色 1 3 2 5" xfId="35579"/>
    <cellStyle name="20% - 强调文字颜色 1 3 3" xfId="6160"/>
    <cellStyle name="20% - 强调文字颜色 1 3 3 2" xfId="28449"/>
    <cellStyle name="20% - 强调文字颜色 1 3 3 3" xfId="44287"/>
    <cellStyle name="20% - 强调文字颜色 1 3 4" xfId="14760"/>
    <cellStyle name="20% - 强调文字颜色 1 3 4 2" xfId="18560"/>
    <cellStyle name="20% - 强调文字颜色 1 3 4 3" xfId="35553"/>
    <cellStyle name="20% - 强调文字颜色 1 3 5" xfId="17214"/>
    <cellStyle name="20% - 强调文字颜色 1 4" xfId="5063"/>
    <cellStyle name="20% - 强调文字颜色 1 4 2" xfId="6211"/>
    <cellStyle name="20% - 强调文字颜色 1 4 2 2" xfId="32913"/>
    <cellStyle name="20% - 强调文字颜色 1 4 2 3" xfId="48737"/>
    <cellStyle name="20% - 强调文字颜色 1 4 3" xfId="7451"/>
    <cellStyle name="20% - 强调文字颜色 1 4 3 2" xfId="18544"/>
    <cellStyle name="20% - 强调文字颜色 1 4 3 3" xfId="35540"/>
    <cellStyle name="20% - 强调文字颜色 1 4 4" xfId="13671"/>
    <cellStyle name="20% - 强调文字颜色 1 4 5" xfId="15979"/>
    <cellStyle name="20% - 强调文字颜色 1 5" xfId="7551"/>
    <cellStyle name="20% - 强调文字颜色 1 5 2" xfId="18526"/>
    <cellStyle name="20% - 强调文字颜色 1 5 3" xfId="35525"/>
    <cellStyle name="20% - 强调文字颜色 1 6" xfId="27213"/>
    <cellStyle name="20% - 强调文字颜色 1 6 2" xfId="43053"/>
    <cellStyle name="20% - 强调文字颜色 2 2" xfId="49"/>
    <cellStyle name="20% - 强调文字颜色 2 2 2" xfId="1326"/>
    <cellStyle name="20% - 强调文字颜色 2 2 2 2" xfId="5066"/>
    <cellStyle name="20% - 强调文字颜色 2 2 2 2 2" xfId="11341"/>
    <cellStyle name="20% - 强调文字颜色 2 2 2 2 2 2" xfId="33228"/>
    <cellStyle name="20% - 强调文字颜色 2 2 2 2 3" xfId="18597"/>
    <cellStyle name="20% - 强调文字颜色 2 2 2 2 4" xfId="35584"/>
    <cellStyle name="20% - 强调文字颜色 2 2 2 3" xfId="6214"/>
    <cellStyle name="20% - 强调文字颜色 2 2 2 3 2" xfId="11271"/>
    <cellStyle name="20% - 强调文字颜色 2 2 2 3 2 2" xfId="33148"/>
    <cellStyle name="20% - 强调文字颜色 2 2 2 3 2 3" xfId="48972"/>
    <cellStyle name="20% - 强调文字颜色 2 2 2 3 3" xfId="18605"/>
    <cellStyle name="20% - 强调文字颜色 2 2 2 3 4" xfId="35590"/>
    <cellStyle name="20% - 强调文字颜色 2 2 2 4" xfId="14763"/>
    <cellStyle name="20% - 强调文字颜色 2 2 2 4 2" xfId="28452"/>
    <cellStyle name="20% - 强调文字颜色 2 2 2 4 3" xfId="44290"/>
    <cellStyle name="20% - 强调文字颜色 2 2 2 5" xfId="18491"/>
    <cellStyle name="20% - 强调文字颜色 2 2 2 5 2" xfId="35496"/>
    <cellStyle name="20% - 强调文字颜色 2 2 2 6" xfId="17217"/>
    <cellStyle name="20% - 强调文字颜色 2 2 3" xfId="1325"/>
    <cellStyle name="20% - 强调文字颜色 2 2 3 2" xfId="9327"/>
    <cellStyle name="20% - 强调文字颜色 2 2 3 2 2" xfId="31162"/>
    <cellStyle name="20% - 强调文字颜色 2 2 3 2 3" xfId="46987"/>
    <cellStyle name="20% - 强调文字颜色 2 2 3 3" xfId="18606"/>
    <cellStyle name="20% - 强调文字颜色 2 2 3 4" xfId="35591"/>
    <cellStyle name="20% - 强调文字颜色 2 2 4" xfId="3574"/>
    <cellStyle name="20% - 强调文字颜色 2 2 4 2" xfId="8268"/>
    <cellStyle name="20% - 强调文字颜色 2 2 4 2 2" xfId="30011"/>
    <cellStyle name="20% - 强调文字颜色 2 2 4 2 3" xfId="45839"/>
    <cellStyle name="20% - 强调文字颜色 2 2 4 3" xfId="18523"/>
    <cellStyle name="20% - 强调文字颜色 2 2 4 4" xfId="35522"/>
    <cellStyle name="20% - 强调文字颜色 2 2 5" xfId="13674"/>
    <cellStyle name="20% - 强调文字颜色 2 2 5 2" xfId="27216"/>
    <cellStyle name="20% - 强调文字颜色 2 2 5 3" xfId="43056"/>
    <cellStyle name="20% - 强调文字颜色 2 2 6" xfId="18593"/>
    <cellStyle name="20% - 强调文字颜色 2 2 6 2" xfId="35580"/>
    <cellStyle name="20% - 强调文字颜色 2 2 7" xfId="15982"/>
    <cellStyle name="20% - 强调文字颜色 2 3" xfId="48"/>
    <cellStyle name="20% - 强调文字颜色 2 3 2" xfId="3573"/>
    <cellStyle name="20% - 强调文字颜色 2 3 2 2" xfId="13180"/>
    <cellStyle name="20% - 强调文字颜色 2 3 2 2 2" xfId="33227"/>
    <cellStyle name="20% - 强调文字颜色 2 3 2 2 3" xfId="49050"/>
    <cellStyle name="20% - 强调文字颜色 2 3 2 3" xfId="11340"/>
    <cellStyle name="20% - 强调文字颜色 2 3 2 4" xfId="18610"/>
    <cellStyle name="20% - 强调文字颜色 2 3 2 5" xfId="35595"/>
    <cellStyle name="20% - 强调文字颜色 2 3 3" xfId="6161"/>
    <cellStyle name="20% - 强调文字颜色 2 3 3 2" xfId="28451"/>
    <cellStyle name="20% - 强调文字颜色 2 3 3 3" xfId="44289"/>
    <cellStyle name="20% - 强调文字颜色 2 3 4" xfId="14762"/>
    <cellStyle name="20% - 强调文字颜色 2 3 4 2" xfId="18608"/>
    <cellStyle name="20% - 强调文字颜色 2 3 4 3" xfId="35593"/>
    <cellStyle name="20% - 强调文字颜色 2 3 5" xfId="17216"/>
    <cellStyle name="20% - 强调文字颜色 2 4" xfId="5065"/>
    <cellStyle name="20% - 强调文字颜色 2 4 2" xfId="6213"/>
    <cellStyle name="20% - 强调文字颜色 2 4 2 2" xfId="32915"/>
    <cellStyle name="20% - 强调文字颜色 2 4 2 3" xfId="48739"/>
    <cellStyle name="20% - 强调文字颜色 2 4 3" xfId="7452"/>
    <cellStyle name="20% - 强调文字颜色 2 4 3 2" xfId="18613"/>
    <cellStyle name="20% - 强调文字颜色 2 4 3 3" xfId="35598"/>
    <cellStyle name="20% - 强调文字颜色 2 4 4" xfId="13673"/>
    <cellStyle name="20% - 强调文字颜色 2 4 5" xfId="15981"/>
    <cellStyle name="20% - 强调文字颜色 2 5" xfId="7552"/>
    <cellStyle name="20% - 强调文字颜色 2 5 2" xfId="18614"/>
    <cellStyle name="20% - 强调文字颜色 2 5 3" xfId="35599"/>
    <cellStyle name="20% - 强调文字颜色 2 6" xfId="27215"/>
    <cellStyle name="20% - 强调文字颜色 2 6 2" xfId="43055"/>
    <cellStyle name="20% - 强调文字颜色 3 2" xfId="51"/>
    <cellStyle name="20% - 强调文字颜色 3 2 2" xfId="1328"/>
    <cellStyle name="20% - 强调文字颜色 3 2 2 2" xfId="5068"/>
    <cellStyle name="20% - 强调文字颜色 3 2 2 2 2" xfId="11343"/>
    <cellStyle name="20% - 强调文字颜色 3 2 2 2 2 2" xfId="33230"/>
    <cellStyle name="20% - 强调文字颜色 3 2 2 2 3" xfId="18624"/>
    <cellStyle name="20% - 强调文字颜色 3 2 2 2 4" xfId="35606"/>
    <cellStyle name="20% - 强调文字颜色 3 2 2 3" xfId="6216"/>
    <cellStyle name="20% - 强调文字颜色 3 2 2 3 2" xfId="10337"/>
    <cellStyle name="20% - 强调文字颜色 3 2 2 3 2 2" xfId="32180"/>
    <cellStyle name="20% - 强调文字颜色 3 2 2 3 2 3" xfId="48004"/>
    <cellStyle name="20% - 强调文字颜色 3 2 2 3 3" xfId="18628"/>
    <cellStyle name="20% - 强调文字颜色 3 2 2 3 4" xfId="35608"/>
    <cellStyle name="20% - 强调文字颜色 3 2 2 4" xfId="14765"/>
    <cellStyle name="20% - 强调文字颜色 3 2 2 4 2" xfId="28454"/>
    <cellStyle name="20% - 强调文字颜色 3 2 2 4 3" xfId="44292"/>
    <cellStyle name="20% - 强调文字颜色 3 2 2 5" xfId="18622"/>
    <cellStyle name="20% - 强调文字颜色 3 2 2 5 2" xfId="35604"/>
    <cellStyle name="20% - 强调文字颜色 3 2 2 6" xfId="17219"/>
    <cellStyle name="20% - 强调文字颜色 3 2 3" xfId="1327"/>
    <cellStyle name="20% - 强调文字颜色 3 2 3 2" xfId="9350"/>
    <cellStyle name="20% - 强调文字颜色 3 2 3 2 2" xfId="31186"/>
    <cellStyle name="20% - 强调文字颜色 3 2 3 2 3" xfId="47011"/>
    <cellStyle name="20% - 强调文字颜色 3 2 3 3" xfId="18629"/>
    <cellStyle name="20% - 强调文字颜色 3 2 3 4" xfId="35609"/>
    <cellStyle name="20% - 强调文字颜色 3 2 4" xfId="3576"/>
    <cellStyle name="20% - 强调文字颜色 3 2 4 2" xfId="8269"/>
    <cellStyle name="20% - 强调文字颜色 3 2 4 2 2" xfId="30012"/>
    <cellStyle name="20% - 强调文字颜色 3 2 4 2 3" xfId="45840"/>
    <cellStyle name="20% - 强调文字颜色 3 2 4 3" xfId="18630"/>
    <cellStyle name="20% - 强调文字颜色 3 2 4 4" xfId="35610"/>
    <cellStyle name="20% - 强调文字颜色 3 2 5" xfId="13676"/>
    <cellStyle name="20% - 强调文字颜色 3 2 5 2" xfId="27218"/>
    <cellStyle name="20% - 强调文字颜色 3 2 5 3" xfId="43058"/>
    <cellStyle name="20% - 强调文字颜色 3 2 6" xfId="18619"/>
    <cellStyle name="20% - 强调文字颜色 3 2 6 2" xfId="35602"/>
    <cellStyle name="20% - 强调文字颜色 3 2 7" xfId="15984"/>
    <cellStyle name="20% - 强调文字颜色 3 3" xfId="50"/>
    <cellStyle name="20% - 强调文字颜色 3 3 2" xfId="3575"/>
    <cellStyle name="20% - 强调文字颜色 3 3 2 2" xfId="13181"/>
    <cellStyle name="20% - 强调文字颜色 3 3 2 2 2" xfId="33229"/>
    <cellStyle name="20% - 强调文字颜色 3 3 2 2 3" xfId="49051"/>
    <cellStyle name="20% - 强调文字颜色 3 3 2 3" xfId="11342"/>
    <cellStyle name="20% - 强调文字颜色 3 3 2 4" xfId="18580"/>
    <cellStyle name="20% - 强调文字颜色 3 3 2 5" xfId="35569"/>
    <cellStyle name="20% - 强调文字颜色 3 3 3" xfId="6162"/>
    <cellStyle name="20% - 强调文字颜色 3 3 3 2" xfId="28453"/>
    <cellStyle name="20% - 强调文字颜色 3 3 3 3" xfId="44291"/>
    <cellStyle name="20% - 强调文字颜色 3 3 4" xfId="14764"/>
    <cellStyle name="20% - 强调文字颜色 3 3 4 2" xfId="18542"/>
    <cellStyle name="20% - 强调文字颜色 3 3 4 3" xfId="35538"/>
    <cellStyle name="20% - 强调文字颜色 3 3 5" xfId="17218"/>
    <cellStyle name="20% - 强调文字颜色 3 4" xfId="5067"/>
    <cellStyle name="20% - 强调文字颜色 3 4 2" xfId="6215"/>
    <cellStyle name="20% - 强调文字颜色 3 4 2 2" xfId="32910"/>
    <cellStyle name="20% - 强调文字颜色 3 4 2 3" xfId="48734"/>
    <cellStyle name="20% - 强调文字颜色 3 4 3" xfId="7453"/>
    <cellStyle name="20% - 强调文字颜色 3 4 3 2" xfId="18634"/>
    <cellStyle name="20% - 强调文字颜色 3 4 3 3" xfId="35614"/>
    <cellStyle name="20% - 强调文字颜色 3 4 4" xfId="13675"/>
    <cellStyle name="20% - 强调文字颜色 3 4 5" xfId="15983"/>
    <cellStyle name="20% - 强调文字颜色 3 5" xfId="7553"/>
    <cellStyle name="20% - 强调文字颜色 3 5 2" xfId="18638"/>
    <cellStyle name="20% - 强调文字颜色 3 5 3" xfId="35618"/>
    <cellStyle name="20% - 强调文字颜色 3 6" xfId="27217"/>
    <cellStyle name="20% - 强调文字颜色 3 6 2" xfId="43057"/>
    <cellStyle name="20% - 强调文字颜色 4 2" xfId="53"/>
    <cellStyle name="20% - 强调文字颜色 4 2 2" xfId="1330"/>
    <cellStyle name="20% - 强调文字颜色 4 2 2 2" xfId="5070"/>
    <cellStyle name="20% - 强调文字颜色 4 2 2 2 2" xfId="11345"/>
    <cellStyle name="20% - 强调文字颜色 4 2 2 2 2 2" xfId="33232"/>
    <cellStyle name="20% - 强调文字颜色 4 2 2 2 3" xfId="18644"/>
    <cellStyle name="20% - 强调文字颜色 4 2 2 2 4" xfId="35623"/>
    <cellStyle name="20% - 强调文字颜色 4 2 2 3" xfId="6218"/>
    <cellStyle name="20% - 强调文字颜色 4 2 2 3 2" xfId="10338"/>
    <cellStyle name="20% - 强调文字颜色 4 2 2 3 2 2" xfId="32181"/>
    <cellStyle name="20% - 强调文字颜色 4 2 2 3 2 3" xfId="48005"/>
    <cellStyle name="20% - 强调文字颜色 4 2 2 3 3" xfId="18649"/>
    <cellStyle name="20% - 强调文字颜色 4 2 2 3 4" xfId="35626"/>
    <cellStyle name="20% - 强调文字颜色 4 2 2 4" xfId="14767"/>
    <cellStyle name="20% - 强调文字颜色 4 2 2 4 2" xfId="28456"/>
    <cellStyle name="20% - 强调文字颜色 4 2 2 4 3" xfId="44294"/>
    <cellStyle name="20% - 强调文字颜色 4 2 2 5" xfId="18642"/>
    <cellStyle name="20% - 强调文字颜色 4 2 2 5 2" xfId="35621"/>
    <cellStyle name="20% - 强调文字颜色 4 2 2 6" xfId="17221"/>
    <cellStyle name="20% - 强调文字颜色 4 2 3" xfId="1329"/>
    <cellStyle name="20% - 强调文字颜色 4 2 3 2" xfId="9337"/>
    <cellStyle name="20% - 强调文字颜色 4 2 3 2 2" xfId="31172"/>
    <cellStyle name="20% - 强调文字颜色 4 2 3 2 3" xfId="46997"/>
    <cellStyle name="20% - 强调文字颜色 4 2 3 3" xfId="18651"/>
    <cellStyle name="20% - 强调文字颜色 4 2 3 4" xfId="35628"/>
    <cellStyle name="20% - 强调文字颜色 4 2 4" xfId="3578"/>
    <cellStyle name="20% - 强调文字颜色 4 2 4 2" xfId="8270"/>
    <cellStyle name="20% - 强调文字颜色 4 2 4 2 2" xfId="30013"/>
    <cellStyle name="20% - 强调文字颜色 4 2 4 2 3" xfId="45841"/>
    <cellStyle name="20% - 强调文字颜色 4 2 4 3" xfId="18652"/>
    <cellStyle name="20% - 强调文字颜色 4 2 4 4" xfId="35629"/>
    <cellStyle name="20% - 强调文字颜色 4 2 5" xfId="13678"/>
    <cellStyle name="20% - 强调文字颜色 4 2 5 2" xfId="27220"/>
    <cellStyle name="20% - 强调文字颜色 4 2 5 3" xfId="43060"/>
    <cellStyle name="20% - 强调文字颜色 4 2 6" xfId="18640"/>
    <cellStyle name="20% - 强调文字颜色 4 2 6 2" xfId="35620"/>
    <cellStyle name="20% - 强调文字颜色 4 2 7" xfId="15986"/>
    <cellStyle name="20% - 强调文字颜色 4 3" xfId="52"/>
    <cellStyle name="20% - 强调文字颜色 4 3 2" xfId="3577"/>
    <cellStyle name="20% - 强调文字颜色 4 3 2 2" xfId="13182"/>
    <cellStyle name="20% - 强调文字颜色 4 3 2 2 2" xfId="33231"/>
    <cellStyle name="20% - 强调文字颜色 4 3 2 2 3" xfId="49052"/>
    <cellStyle name="20% - 强调文字颜色 4 3 2 3" xfId="11344"/>
    <cellStyle name="20% - 强调文字颜色 4 3 2 4" xfId="18656"/>
    <cellStyle name="20% - 强调文字颜色 4 3 2 5" xfId="35632"/>
    <cellStyle name="20% - 强调文字颜色 4 3 3" xfId="6163"/>
    <cellStyle name="20% - 强调文字颜色 4 3 3 2" xfId="28455"/>
    <cellStyle name="20% - 强调文字颜色 4 3 3 3" xfId="44293"/>
    <cellStyle name="20% - 强调文字颜色 4 3 4" xfId="14766"/>
    <cellStyle name="20% - 强调文字颜色 4 3 4 2" xfId="18655"/>
    <cellStyle name="20% - 强调文字颜色 4 3 4 3" xfId="35631"/>
    <cellStyle name="20% - 强调文字颜色 4 3 5" xfId="17220"/>
    <cellStyle name="20% - 强调文字颜色 4 4" xfId="5069"/>
    <cellStyle name="20% - 强调文字颜色 4 4 2" xfId="6217"/>
    <cellStyle name="20% - 强调文字颜色 4 4 2 2" xfId="32199"/>
    <cellStyle name="20% - 强调文字颜色 4 4 2 3" xfId="48023"/>
    <cellStyle name="20% - 强调文字颜色 4 4 3" xfId="7454"/>
    <cellStyle name="20% - 强调文字颜色 4 4 3 2" xfId="18662"/>
    <cellStyle name="20% - 强调文字颜色 4 4 3 3" xfId="35638"/>
    <cellStyle name="20% - 强调文字颜色 4 4 4" xfId="13677"/>
    <cellStyle name="20% - 强调文字颜色 4 4 5" xfId="15985"/>
    <cellStyle name="20% - 强调文字颜色 4 5" xfId="7554"/>
    <cellStyle name="20% - 强调文字颜色 4 5 2" xfId="18497"/>
    <cellStyle name="20% - 强调文字颜色 4 5 3" xfId="35501"/>
    <cellStyle name="20% - 强调文字颜色 4 6" xfId="27219"/>
    <cellStyle name="20% - 强调文字颜色 4 6 2" xfId="43059"/>
    <cellStyle name="20% - 强调文字颜色 5 2" xfId="55"/>
    <cellStyle name="20% - 强调文字颜色 5 2 2" xfId="1332"/>
    <cellStyle name="20% - 强调文字颜色 5 2 2 2" xfId="5072"/>
    <cellStyle name="20% - 强调文字颜色 5 2 2 2 2" xfId="11347"/>
    <cellStyle name="20% - 强调文字颜色 5 2 2 2 2 2" xfId="33234"/>
    <cellStyle name="20% - 强调文字颜色 5 2 2 2 3" xfId="18678"/>
    <cellStyle name="20% - 强调文字颜色 5 2 2 2 4" xfId="35651"/>
    <cellStyle name="20% - 强调文字颜色 5 2 2 3" xfId="6220"/>
    <cellStyle name="20% - 强调文字颜色 5 2 2 3 2" xfId="11270"/>
    <cellStyle name="20% - 强调文字颜色 5 2 2 3 2 2" xfId="33147"/>
    <cellStyle name="20% - 强调文字颜色 5 2 2 3 2 3" xfId="48971"/>
    <cellStyle name="20% - 强调文字颜色 5 2 2 3 3" xfId="18683"/>
    <cellStyle name="20% - 强调文字颜色 5 2 2 3 4" xfId="35655"/>
    <cellStyle name="20% - 强调文字颜色 5 2 2 4" xfId="14769"/>
    <cellStyle name="20% - 强调文字颜色 5 2 2 4 2" xfId="28458"/>
    <cellStyle name="20% - 强调文字颜色 5 2 2 4 3" xfId="44296"/>
    <cellStyle name="20% - 强调文字颜色 5 2 2 5" xfId="18675"/>
    <cellStyle name="20% - 强调文字颜色 5 2 2 5 2" xfId="35648"/>
    <cellStyle name="20% - 强调文字颜色 5 2 2 6" xfId="17223"/>
    <cellStyle name="20% - 强调文字颜色 5 2 3" xfId="1331"/>
    <cellStyle name="20% - 强调文字颜色 5 2 3 2" xfId="9344"/>
    <cellStyle name="20% - 强调文字颜色 5 2 3 2 2" xfId="31180"/>
    <cellStyle name="20% - 强调文字颜色 5 2 3 2 3" xfId="47005"/>
    <cellStyle name="20% - 强调文字颜色 5 2 3 3" xfId="18690"/>
    <cellStyle name="20% - 强调文字颜色 5 2 3 4" xfId="35660"/>
    <cellStyle name="20% - 强调文字颜色 5 2 4" xfId="3580"/>
    <cellStyle name="20% - 强调文字颜色 5 2 4 2" xfId="8271"/>
    <cellStyle name="20% - 强调文字颜色 5 2 4 2 2" xfId="30014"/>
    <cellStyle name="20% - 强调文字颜色 5 2 4 2 3" xfId="45842"/>
    <cellStyle name="20% - 强调文字颜色 5 2 4 3" xfId="18694"/>
    <cellStyle name="20% - 强调文字颜色 5 2 4 4" xfId="35663"/>
    <cellStyle name="20% - 强调文字颜色 5 2 5" xfId="13680"/>
    <cellStyle name="20% - 强调文字颜色 5 2 5 2" xfId="27222"/>
    <cellStyle name="20% - 强调文字颜色 5 2 5 3" xfId="43062"/>
    <cellStyle name="20% - 强调文字颜色 5 2 6" xfId="18666"/>
    <cellStyle name="20% - 强调文字颜色 5 2 6 2" xfId="35641"/>
    <cellStyle name="20% - 强调文字颜色 5 2 7" xfId="15988"/>
    <cellStyle name="20% - 强调文字颜色 5 3" xfId="54"/>
    <cellStyle name="20% - 强调文字颜色 5 3 2" xfId="3579"/>
    <cellStyle name="20% - 强调文字颜色 5 3 2 2" xfId="13183"/>
    <cellStyle name="20% - 强调文字颜色 5 3 2 2 2" xfId="33233"/>
    <cellStyle name="20% - 强调文字颜色 5 3 2 2 3" xfId="49053"/>
    <cellStyle name="20% - 强调文字颜色 5 3 2 3" xfId="11346"/>
    <cellStyle name="20% - 强调文字颜色 5 3 2 4" xfId="18701"/>
    <cellStyle name="20% - 强调文字颜色 5 3 2 5" xfId="35668"/>
    <cellStyle name="20% - 强调文字颜色 5 3 3" xfId="6164"/>
    <cellStyle name="20% - 强调文字颜色 5 3 3 2" xfId="28457"/>
    <cellStyle name="20% - 强调文字颜色 5 3 3 3" xfId="44295"/>
    <cellStyle name="20% - 强调文字颜色 5 3 4" xfId="14768"/>
    <cellStyle name="20% - 强调文字颜色 5 3 4 2" xfId="18697"/>
    <cellStyle name="20% - 强调文字颜色 5 3 4 3" xfId="35665"/>
    <cellStyle name="20% - 强调文字颜色 5 3 5" xfId="17222"/>
    <cellStyle name="20% - 强调文字颜色 5 4" xfId="5071"/>
    <cellStyle name="20% - 强调文字颜色 5 4 2" xfId="6219"/>
    <cellStyle name="20% - 强调文字颜色 5 4 2 2" xfId="32198"/>
    <cellStyle name="20% - 强调文字颜色 5 4 2 3" xfId="48022"/>
    <cellStyle name="20% - 强调文字颜色 5 4 3" xfId="7455"/>
    <cellStyle name="20% - 强调文字颜色 5 4 3 2" xfId="18703"/>
    <cellStyle name="20% - 强调文字颜色 5 4 3 3" xfId="35670"/>
    <cellStyle name="20% - 强调文字颜色 5 4 4" xfId="13679"/>
    <cellStyle name="20% - 强调文字颜色 5 4 5" xfId="15987"/>
    <cellStyle name="20% - 强调文字颜色 5 5" xfId="7555"/>
    <cellStyle name="20% - 强调文字颜色 5 5 2" xfId="18707"/>
    <cellStyle name="20% - 强调文字颜色 5 5 3" xfId="35672"/>
    <cellStyle name="20% - 强调文字颜色 5 6" xfId="27221"/>
    <cellStyle name="20% - 强调文字颜色 5 6 2" xfId="43061"/>
    <cellStyle name="20% - 强调文字颜色 6 2" xfId="57"/>
    <cellStyle name="20% - 强调文字颜色 6 2 2" xfId="1334"/>
    <cellStyle name="20% - 强调文字颜色 6 2 2 2" xfId="5074"/>
    <cellStyle name="20% - 强调文字颜色 6 2 2 2 2" xfId="11349"/>
    <cellStyle name="20% - 强调文字颜色 6 2 2 2 2 2" xfId="33236"/>
    <cellStyle name="20% - 强调文字颜色 6 2 2 2 3" xfId="18716"/>
    <cellStyle name="20% - 强调文字颜色 6 2 2 2 4" xfId="35680"/>
    <cellStyle name="20% - 强调文字颜色 6 2 2 3" xfId="6222"/>
    <cellStyle name="20% - 强调文字颜色 6 2 2 3 2" xfId="11258"/>
    <cellStyle name="20% - 强调文字颜色 6 2 2 3 2 2" xfId="33134"/>
    <cellStyle name="20% - 强调文字颜色 6 2 2 3 2 3" xfId="48958"/>
    <cellStyle name="20% - 强调文字颜色 6 2 2 3 3" xfId="18719"/>
    <cellStyle name="20% - 强调文字颜色 6 2 2 3 4" xfId="35683"/>
    <cellStyle name="20% - 强调文字颜色 6 2 2 4" xfId="14771"/>
    <cellStyle name="20% - 强调文字颜色 6 2 2 4 2" xfId="28460"/>
    <cellStyle name="20% - 强调文字颜色 6 2 2 4 3" xfId="44298"/>
    <cellStyle name="20% - 强调文字颜色 6 2 2 5" xfId="18713"/>
    <cellStyle name="20% - 强调文字颜色 6 2 2 5 2" xfId="35677"/>
    <cellStyle name="20% - 强调文字颜色 6 2 2 6" xfId="17225"/>
    <cellStyle name="20% - 强调文字颜色 6 2 3" xfId="1333"/>
    <cellStyle name="20% - 强调文字颜色 6 2 3 2" xfId="9339"/>
    <cellStyle name="20% - 强调文字颜色 6 2 3 2 2" xfId="31175"/>
    <cellStyle name="20% - 强调文字颜色 6 2 3 2 3" xfId="47000"/>
    <cellStyle name="20% - 强调文字颜色 6 2 3 3" xfId="18721"/>
    <cellStyle name="20% - 强调文字颜色 6 2 3 4" xfId="35685"/>
    <cellStyle name="20% - 强调文字颜色 6 2 4" xfId="3582"/>
    <cellStyle name="20% - 强调文字颜色 6 2 4 2" xfId="8272"/>
    <cellStyle name="20% - 强调文字颜色 6 2 4 2 2" xfId="30015"/>
    <cellStyle name="20% - 强调文字颜色 6 2 4 2 3" xfId="45843"/>
    <cellStyle name="20% - 强调文字颜色 6 2 4 3" xfId="18723"/>
    <cellStyle name="20% - 强调文字颜色 6 2 4 4" xfId="35687"/>
    <cellStyle name="20% - 强调文字颜色 6 2 5" xfId="13682"/>
    <cellStyle name="20% - 强调文字颜色 6 2 5 2" xfId="27224"/>
    <cellStyle name="20% - 强调文字颜色 6 2 5 3" xfId="43064"/>
    <cellStyle name="20% - 强调文字颜色 6 2 6" xfId="18710"/>
    <cellStyle name="20% - 强调文字颜色 6 2 6 2" xfId="35674"/>
    <cellStyle name="20% - 强调文字颜色 6 2 7" xfId="15990"/>
    <cellStyle name="20% - 强调文字颜色 6 3" xfId="56"/>
    <cellStyle name="20% - 强调文字颜色 6 3 2" xfId="3581"/>
    <cellStyle name="20% - 强调文字颜色 6 3 2 2" xfId="13184"/>
    <cellStyle name="20% - 强调文字颜色 6 3 2 2 2" xfId="33235"/>
    <cellStyle name="20% - 强调文字颜色 6 3 2 2 3" xfId="49054"/>
    <cellStyle name="20% - 强调文字颜色 6 3 2 3" xfId="11348"/>
    <cellStyle name="20% - 强调文字颜色 6 3 2 4" xfId="18728"/>
    <cellStyle name="20% - 强调文字颜色 6 3 2 5" xfId="35692"/>
    <cellStyle name="20% - 强调文字颜色 6 3 3" xfId="6165"/>
    <cellStyle name="20% - 强调文字颜色 6 3 3 2" xfId="28459"/>
    <cellStyle name="20% - 强调文字颜色 6 3 3 3" xfId="44297"/>
    <cellStyle name="20% - 强调文字颜色 6 3 4" xfId="14770"/>
    <cellStyle name="20% - 强调文字颜色 6 3 4 2" xfId="18724"/>
    <cellStyle name="20% - 强调文字颜色 6 3 4 3" xfId="35688"/>
    <cellStyle name="20% - 强调文字颜色 6 3 5" xfId="17224"/>
    <cellStyle name="20% - 强调文字颜色 6 4" xfId="5073"/>
    <cellStyle name="20% - 强调文字颜色 6 4 2" xfId="6221"/>
    <cellStyle name="20% - 强调文字颜色 6 4 2 2" xfId="33138"/>
    <cellStyle name="20% - 强调文字颜色 6 4 2 3" xfId="48962"/>
    <cellStyle name="20% - 强调文字颜色 6 4 3" xfId="7456"/>
    <cellStyle name="20% - 强调文字颜色 6 4 3 2" xfId="18730"/>
    <cellStyle name="20% - 强调文字颜色 6 4 3 3" xfId="35694"/>
    <cellStyle name="20% - 强调文字颜色 6 4 4" xfId="13681"/>
    <cellStyle name="20% - 强调文字颜色 6 4 5" xfId="15989"/>
    <cellStyle name="20% - 强调文字颜色 6 5" xfId="7556"/>
    <cellStyle name="20% - 强调文字颜色 6 5 2" xfId="18734"/>
    <cellStyle name="20% - 强调文字颜色 6 5 3" xfId="35698"/>
    <cellStyle name="20% - 强调文字颜色 6 6" xfId="27223"/>
    <cellStyle name="20% - 强调文字颜色 6 6 2" xfId="43063"/>
    <cellStyle name="40% - Accent1 2" xfId="6120"/>
    <cellStyle name="40% - Accent1 2 2" xfId="54601"/>
    <cellStyle name="40% - Accent2 2" xfId="6121"/>
    <cellStyle name="40% - Accent2 2 2" xfId="54602"/>
    <cellStyle name="40% - Accent3 2" xfId="6122"/>
    <cellStyle name="40% - Accent3 2 2" xfId="54603"/>
    <cellStyle name="40% - Accent4 2" xfId="6123"/>
    <cellStyle name="40% - Accent4 2 2" xfId="54604"/>
    <cellStyle name="40% - Accent5 2" xfId="6124"/>
    <cellStyle name="40% - Accent5 2 2" xfId="54605"/>
    <cellStyle name="40% - Accent6 2" xfId="6125"/>
    <cellStyle name="40% - Accent6 2 2" xfId="54606"/>
    <cellStyle name="40% - 强调文字颜色 1 2" xfId="59"/>
    <cellStyle name="40% - 强调文字颜色 1 2 2" xfId="1336"/>
    <cellStyle name="40% - 强调文字颜色 1 2 2 2" xfId="5076"/>
    <cellStyle name="40% - 强调文字颜色 1 2 2 2 2" xfId="11351"/>
    <cellStyle name="40% - 强调文字颜色 1 2 2 2 2 2" xfId="33238"/>
    <cellStyle name="40% - 强调文字颜色 1 2 2 2 3" xfId="18743"/>
    <cellStyle name="40% - 强调文字颜色 1 2 2 2 4" xfId="35706"/>
    <cellStyle name="40% - 强调文字颜色 1 2 2 3" xfId="6224"/>
    <cellStyle name="40% - 强调文字颜色 1 2 2 3 2" xfId="11050"/>
    <cellStyle name="40% - 强调文字颜色 1 2 2 3 2 2" xfId="32919"/>
    <cellStyle name="40% - 强调文字颜色 1 2 2 3 2 3" xfId="48743"/>
    <cellStyle name="40% - 强调文字颜色 1 2 2 3 3" xfId="18744"/>
    <cellStyle name="40% - 强调文字颜色 1 2 2 3 4" xfId="35707"/>
    <cellStyle name="40% - 强调文字颜色 1 2 2 4" xfId="14773"/>
    <cellStyle name="40% - 强调文字颜色 1 2 2 4 2" xfId="28462"/>
    <cellStyle name="40% - 强调文字颜色 1 2 2 4 3" xfId="44300"/>
    <cellStyle name="40% - 强调文字颜色 1 2 2 5" xfId="18739"/>
    <cellStyle name="40% - 强调文字颜色 1 2 2 5 2" xfId="35703"/>
    <cellStyle name="40% - 强调文字颜色 1 2 2 6" xfId="17227"/>
    <cellStyle name="40% - 强调文字颜色 1 2 3" xfId="1335"/>
    <cellStyle name="40% - 强调文字颜色 1 2 3 2" xfId="9348"/>
    <cellStyle name="40% - 强调文字颜色 1 2 3 2 2" xfId="31184"/>
    <cellStyle name="40% - 强调文字颜色 1 2 3 2 3" xfId="47009"/>
    <cellStyle name="40% - 强调文字颜色 1 2 3 3" xfId="18747"/>
    <cellStyle name="40% - 强调文字颜色 1 2 3 4" xfId="35709"/>
    <cellStyle name="40% - 强调文字颜色 1 2 4" xfId="3584"/>
    <cellStyle name="40% - 强调文字颜色 1 2 4 2" xfId="8273"/>
    <cellStyle name="40% - 强调文字颜色 1 2 4 2 2" xfId="30016"/>
    <cellStyle name="40% - 强调文字颜色 1 2 4 2 3" xfId="45844"/>
    <cellStyle name="40% - 强调文字颜色 1 2 4 3" xfId="18754"/>
    <cellStyle name="40% - 强调文字颜色 1 2 4 4" xfId="35715"/>
    <cellStyle name="40% - 强调文字颜色 1 2 5" xfId="13684"/>
    <cellStyle name="40% - 强调文字颜色 1 2 5 2" xfId="27226"/>
    <cellStyle name="40% - 强调文字颜色 1 2 5 3" xfId="43066"/>
    <cellStyle name="40% - 强调文字颜色 1 2 6" xfId="18736"/>
    <cellStyle name="40% - 强调文字颜色 1 2 6 2" xfId="35700"/>
    <cellStyle name="40% - 强调文字颜色 1 2 7" xfId="15992"/>
    <cellStyle name="40% - 强调文字颜色 1 3" xfId="58"/>
    <cellStyle name="40% - 强调文字颜色 1 3 2" xfId="3583"/>
    <cellStyle name="40% - 强调文字颜色 1 3 2 2" xfId="13185"/>
    <cellStyle name="40% - 强调文字颜色 1 3 2 2 2" xfId="33237"/>
    <cellStyle name="40% - 强调文字颜色 1 3 2 2 3" xfId="49055"/>
    <cellStyle name="40% - 强调文字颜色 1 3 2 3" xfId="11350"/>
    <cellStyle name="40% - 强调文字颜色 1 3 2 4" xfId="18758"/>
    <cellStyle name="40% - 强调文字颜色 1 3 2 5" xfId="35718"/>
    <cellStyle name="40% - 强调文字颜色 1 3 3" xfId="6166"/>
    <cellStyle name="40% - 强调文字颜色 1 3 3 2" xfId="28461"/>
    <cellStyle name="40% - 强调文字颜色 1 3 3 3" xfId="44299"/>
    <cellStyle name="40% - 强调文字颜色 1 3 4" xfId="14772"/>
    <cellStyle name="40% - 强调文字颜色 1 3 4 2" xfId="18756"/>
    <cellStyle name="40% - 强调文字颜色 1 3 4 3" xfId="35716"/>
    <cellStyle name="40% - 强调文字颜色 1 3 5" xfId="17226"/>
    <cellStyle name="40% - 强调文字颜色 1 4" xfId="5075"/>
    <cellStyle name="40% - 强调文字颜色 1 4 2" xfId="6223"/>
    <cellStyle name="40% - 强调文字颜色 1 4 2 2" xfId="32921"/>
    <cellStyle name="40% - 强调文字颜色 1 4 2 3" xfId="48745"/>
    <cellStyle name="40% - 强调文字颜色 1 4 3" xfId="7457"/>
    <cellStyle name="40% - 强调文字颜色 1 4 3 2" xfId="18762"/>
    <cellStyle name="40% - 强调文字颜色 1 4 3 3" xfId="35721"/>
    <cellStyle name="40% - 强调文字颜色 1 4 4" xfId="13683"/>
    <cellStyle name="40% - 强调文字颜色 1 4 5" xfId="15991"/>
    <cellStyle name="40% - 强调文字颜色 1 5" xfId="7557"/>
    <cellStyle name="40% - 强调文字颜色 1 5 2" xfId="18763"/>
    <cellStyle name="40% - 强调文字颜色 1 5 3" xfId="35722"/>
    <cellStyle name="40% - 强调文字颜色 1 6" xfId="27225"/>
    <cellStyle name="40% - 强调文字颜色 1 6 2" xfId="43065"/>
    <cellStyle name="40% - 强调文字颜色 2 2" xfId="61"/>
    <cellStyle name="40% - 强调文字颜色 2 2 2" xfId="1338"/>
    <cellStyle name="40% - 强调文字颜色 2 2 2 2" xfId="5078"/>
    <cellStyle name="40% - 强调文字颜色 2 2 2 2 2" xfId="11353"/>
    <cellStyle name="40% - 强调文字颜色 2 2 2 2 2 2" xfId="33240"/>
    <cellStyle name="40% - 强调文字颜色 2 2 2 2 3" xfId="18766"/>
    <cellStyle name="40% - 强调文字颜色 2 2 2 2 4" xfId="35725"/>
    <cellStyle name="40% - 强调文字颜色 2 2 2 3" xfId="6226"/>
    <cellStyle name="40% - 强调文字颜色 2 2 2 3 2" xfId="11269"/>
    <cellStyle name="40% - 强调文字颜色 2 2 2 3 2 2" xfId="33146"/>
    <cellStyle name="40% - 强调文字颜色 2 2 2 3 2 3" xfId="48970"/>
    <cellStyle name="40% - 强调文字颜色 2 2 2 3 3" xfId="18769"/>
    <cellStyle name="40% - 强调文字颜色 2 2 2 3 4" xfId="35728"/>
    <cellStyle name="40% - 强调文字颜色 2 2 2 4" xfId="14775"/>
    <cellStyle name="40% - 强调文字颜色 2 2 2 4 2" xfId="28464"/>
    <cellStyle name="40% - 强调文字颜色 2 2 2 4 3" xfId="44302"/>
    <cellStyle name="40% - 强调文字颜色 2 2 2 5" xfId="18764"/>
    <cellStyle name="40% - 强调文字颜色 2 2 2 5 2" xfId="35723"/>
    <cellStyle name="40% - 强调文字颜色 2 2 2 6" xfId="17229"/>
    <cellStyle name="40% - 强调文字颜色 2 2 3" xfId="1337"/>
    <cellStyle name="40% - 强调文字颜色 2 2 3 2" xfId="9345"/>
    <cellStyle name="40% - 强调文字颜色 2 2 3 2 2" xfId="31181"/>
    <cellStyle name="40% - 强调文字颜色 2 2 3 2 3" xfId="47006"/>
    <cellStyle name="40% - 强调文字颜色 2 2 3 3" xfId="18772"/>
    <cellStyle name="40% - 强调文字颜色 2 2 3 4" xfId="35730"/>
    <cellStyle name="40% - 强调文字颜色 2 2 4" xfId="3586"/>
    <cellStyle name="40% - 强调文字颜色 2 2 4 2" xfId="8274"/>
    <cellStyle name="40% - 强调文字颜色 2 2 4 2 2" xfId="30017"/>
    <cellStyle name="40% - 强调文字颜色 2 2 4 2 3" xfId="45845"/>
    <cellStyle name="40% - 强调文字颜色 2 2 4 3" xfId="18776"/>
    <cellStyle name="40% - 强调文字颜色 2 2 4 4" xfId="35734"/>
    <cellStyle name="40% - 强调文字颜色 2 2 5" xfId="13686"/>
    <cellStyle name="40% - 强调文字颜色 2 2 5 2" xfId="27228"/>
    <cellStyle name="40% - 强调文字颜色 2 2 5 3" xfId="43068"/>
    <cellStyle name="40% - 强调文字颜色 2 2 6" xfId="18537"/>
    <cellStyle name="40% - 强调文字颜色 2 2 6 2" xfId="35534"/>
    <cellStyle name="40% - 强调文字颜色 2 2 7" xfId="15994"/>
    <cellStyle name="40% - 强调文字颜色 2 3" xfId="60"/>
    <cellStyle name="40% - 强调文字颜色 2 3 2" xfId="3585"/>
    <cellStyle name="40% - 强调文字颜色 2 3 2 2" xfId="13186"/>
    <cellStyle name="40% - 强调文字颜色 2 3 2 2 2" xfId="33239"/>
    <cellStyle name="40% - 强调文字颜色 2 3 2 2 3" xfId="49056"/>
    <cellStyle name="40% - 强调文字颜色 2 3 2 3" xfId="11352"/>
    <cellStyle name="40% - 强调文字颜色 2 3 2 4" xfId="18779"/>
    <cellStyle name="40% - 强调文字颜色 2 3 2 5" xfId="35736"/>
    <cellStyle name="40% - 强调文字颜色 2 3 3" xfId="6167"/>
    <cellStyle name="40% - 强调文字颜色 2 3 3 2" xfId="28463"/>
    <cellStyle name="40% - 强调文字颜色 2 3 3 3" xfId="44301"/>
    <cellStyle name="40% - 强调文字颜色 2 3 4" xfId="14774"/>
    <cellStyle name="40% - 强调文字颜色 2 3 4 2" xfId="18590"/>
    <cellStyle name="40% - 强调文字颜色 2 3 4 3" xfId="35577"/>
    <cellStyle name="40% - 强调文字颜色 2 3 5" xfId="17228"/>
    <cellStyle name="40% - 强调文字颜色 2 4" xfId="5077"/>
    <cellStyle name="40% - 强调文字颜色 2 4 2" xfId="6225"/>
    <cellStyle name="40% - 强调文字颜色 2 4 2 2" xfId="32914"/>
    <cellStyle name="40% - 强调文字颜色 2 4 2 3" xfId="48738"/>
    <cellStyle name="40% - 强调文字颜色 2 4 3" xfId="7458"/>
    <cellStyle name="40% - 强调文字颜色 2 4 3 2" xfId="18787"/>
    <cellStyle name="40% - 强调文字颜色 2 4 3 3" xfId="35744"/>
    <cellStyle name="40% - 强调文字颜色 2 4 4" xfId="13685"/>
    <cellStyle name="40% - 强调文字颜色 2 4 5" xfId="15993"/>
    <cellStyle name="40% - 强调文字颜色 2 5" xfId="7558"/>
    <cellStyle name="40% - 强调文字颜色 2 5 2" xfId="18789"/>
    <cellStyle name="40% - 强调文字颜色 2 5 3" xfId="35746"/>
    <cellStyle name="40% - 强调文字颜色 2 6" xfId="27227"/>
    <cellStyle name="40% - 强调文字颜色 2 6 2" xfId="43067"/>
    <cellStyle name="40% - 强调文字颜色 3 2" xfId="63"/>
    <cellStyle name="40% - 强调文字颜色 3 2 2" xfId="1340"/>
    <cellStyle name="40% - 强调文字颜色 3 2 2 2" xfId="5080"/>
    <cellStyle name="40% - 强调文字颜色 3 2 2 2 2" xfId="11355"/>
    <cellStyle name="40% - 强调文字颜色 3 2 2 2 2 2" xfId="33242"/>
    <cellStyle name="40% - 强调文字颜色 3 2 2 2 3" xfId="18801"/>
    <cellStyle name="40% - 强调文字颜色 3 2 2 2 4" xfId="35757"/>
    <cellStyle name="40% - 强调文字颜色 3 2 2 3" xfId="6228"/>
    <cellStyle name="40% - 强调文字颜色 3 2 2 3 2" xfId="10941"/>
    <cellStyle name="40% - 强调文字颜色 3 2 2 3 2 2" xfId="32804"/>
    <cellStyle name="40% - 强调文字颜色 3 2 2 3 2 3" xfId="48628"/>
    <cellStyle name="40% - 强调文字颜色 3 2 2 3 3" xfId="18803"/>
    <cellStyle name="40% - 强调文字颜色 3 2 2 3 4" xfId="35759"/>
    <cellStyle name="40% - 强调文字颜色 3 2 2 4" xfId="14777"/>
    <cellStyle name="40% - 强调文字颜色 3 2 2 4 2" xfId="28466"/>
    <cellStyle name="40% - 强调文字颜色 3 2 2 4 3" xfId="44304"/>
    <cellStyle name="40% - 强调文字颜色 3 2 2 5" xfId="18797"/>
    <cellStyle name="40% - 强调文字颜色 3 2 2 5 2" xfId="35753"/>
    <cellStyle name="40% - 强调文字颜色 3 2 2 6" xfId="17231"/>
    <cellStyle name="40% - 强调文字颜色 3 2 3" xfId="1339"/>
    <cellStyle name="40% - 强调文字颜色 3 2 3 2" xfId="9341"/>
    <cellStyle name="40% - 强调文字颜色 3 2 3 2 2" xfId="31177"/>
    <cellStyle name="40% - 强调文字颜色 3 2 3 2 3" xfId="47002"/>
    <cellStyle name="40% - 强调文字颜色 3 2 3 3" xfId="18804"/>
    <cellStyle name="40% - 强调文字颜色 3 2 3 4" xfId="35760"/>
    <cellStyle name="40% - 强调文字颜色 3 2 4" xfId="3588"/>
    <cellStyle name="40% - 强调文字颜色 3 2 4 2" xfId="8275"/>
    <cellStyle name="40% - 强调文字颜色 3 2 4 2 2" xfId="30018"/>
    <cellStyle name="40% - 强调文字颜色 3 2 4 2 3" xfId="45846"/>
    <cellStyle name="40% - 强调文字颜色 3 2 4 3" xfId="18800"/>
    <cellStyle name="40% - 强调文字颜色 3 2 4 4" xfId="35756"/>
    <cellStyle name="40% - 强调文字颜色 3 2 5" xfId="13688"/>
    <cellStyle name="40% - 强调文字颜色 3 2 5 2" xfId="27230"/>
    <cellStyle name="40% - 强调文字颜色 3 2 5 3" xfId="43070"/>
    <cellStyle name="40% - 强调文字颜色 3 2 6" xfId="18795"/>
    <cellStyle name="40% - 强调文字颜色 3 2 6 2" xfId="35751"/>
    <cellStyle name="40% - 强调文字颜色 3 2 7" xfId="15996"/>
    <cellStyle name="40% - 强调文字颜色 3 3" xfId="62"/>
    <cellStyle name="40% - 强调文字颜色 3 3 2" xfId="3587"/>
    <cellStyle name="40% - 强调文字颜色 3 3 2 2" xfId="13187"/>
    <cellStyle name="40% - 强调文字颜色 3 3 2 2 2" xfId="33241"/>
    <cellStyle name="40% - 强调文字颜色 3 3 2 2 3" xfId="49057"/>
    <cellStyle name="40% - 强调文字颜色 3 3 2 3" xfId="11354"/>
    <cellStyle name="40% - 强调文字颜色 3 3 2 4" xfId="18809"/>
    <cellStyle name="40% - 强调文字颜色 3 3 2 5" xfId="35764"/>
    <cellStyle name="40% - 强调文字颜色 3 3 3" xfId="6168"/>
    <cellStyle name="40% - 强调文字颜色 3 3 3 2" xfId="28465"/>
    <cellStyle name="40% - 强调文字颜色 3 3 3 3" xfId="44303"/>
    <cellStyle name="40% - 强调文字颜色 3 3 4" xfId="14776"/>
    <cellStyle name="40% - 强调文字颜色 3 3 4 2" xfId="18806"/>
    <cellStyle name="40% - 强调文字颜色 3 3 4 3" xfId="35761"/>
    <cellStyle name="40% - 强调文字颜色 3 3 5" xfId="17230"/>
    <cellStyle name="40% - 强调文字颜色 3 4" xfId="5079"/>
    <cellStyle name="40% - 强调文字颜色 3 4 2" xfId="6227"/>
    <cellStyle name="40% - 强调文字颜色 3 4 2 2" xfId="33158"/>
    <cellStyle name="40% - 强调文字颜色 3 4 2 3" xfId="48982"/>
    <cellStyle name="40% - 强调文字颜色 3 4 3" xfId="7459"/>
    <cellStyle name="40% - 强调文字颜色 3 4 3 2" xfId="18811"/>
    <cellStyle name="40% - 强调文字颜色 3 4 3 3" xfId="35766"/>
    <cellStyle name="40% - 强调文字颜色 3 4 4" xfId="13687"/>
    <cellStyle name="40% - 强调文字颜色 3 4 5" xfId="15995"/>
    <cellStyle name="40% - 强调文字颜色 3 5" xfId="7559"/>
    <cellStyle name="40% - 强调文字颜色 3 5 2" xfId="18812"/>
    <cellStyle name="40% - 强调文字颜色 3 5 3" xfId="35767"/>
    <cellStyle name="40% - 强调文字颜色 3 6" xfId="27229"/>
    <cellStyle name="40% - 强调文字颜色 3 6 2" xfId="43069"/>
    <cellStyle name="40% - 强调文字颜色 4 2" xfId="65"/>
    <cellStyle name="40% - 强调文字颜色 4 2 2" xfId="1342"/>
    <cellStyle name="40% - 强调文字颜色 4 2 2 2" xfId="5082"/>
    <cellStyle name="40% - 强调文字颜色 4 2 2 2 2" xfId="11357"/>
    <cellStyle name="40% - 强调文字颜色 4 2 2 2 2 2" xfId="33244"/>
    <cellStyle name="40% - 强调文字颜色 4 2 2 2 3" xfId="18817"/>
    <cellStyle name="40% - 强调文字颜色 4 2 2 2 4" xfId="35772"/>
    <cellStyle name="40% - 强调文字颜色 4 2 2 3" xfId="6230"/>
    <cellStyle name="40% - 强调文字颜色 4 2 2 3 2" xfId="11266"/>
    <cellStyle name="40% - 强调文字颜色 4 2 2 3 2 2" xfId="33143"/>
    <cellStyle name="40% - 强调文字颜色 4 2 2 3 2 3" xfId="48967"/>
    <cellStyle name="40% - 强调文字颜色 4 2 2 3 3" xfId="18818"/>
    <cellStyle name="40% - 强调文字颜色 4 2 2 3 4" xfId="35773"/>
    <cellStyle name="40% - 强调文字颜色 4 2 2 4" xfId="14779"/>
    <cellStyle name="40% - 强调文字颜色 4 2 2 4 2" xfId="28468"/>
    <cellStyle name="40% - 强调文字颜色 4 2 2 4 3" xfId="44306"/>
    <cellStyle name="40% - 强调文字颜色 4 2 2 5" xfId="18816"/>
    <cellStyle name="40% - 强调文字颜色 4 2 2 5 2" xfId="35771"/>
    <cellStyle name="40% - 强调文字颜色 4 2 2 6" xfId="17233"/>
    <cellStyle name="40% - 强调文字颜色 4 2 3" xfId="1341"/>
    <cellStyle name="40% - 强调文字颜色 4 2 3 2" xfId="9351"/>
    <cellStyle name="40% - 强调文字颜色 4 2 3 2 2" xfId="31187"/>
    <cellStyle name="40% - 强调文字颜色 4 2 3 2 3" xfId="47012"/>
    <cellStyle name="40% - 强调文字颜色 4 2 3 3" xfId="18822"/>
    <cellStyle name="40% - 强调文字颜色 4 2 3 4" xfId="35777"/>
    <cellStyle name="40% - 强调文字颜色 4 2 4" xfId="3590"/>
    <cellStyle name="40% - 强调文字颜色 4 2 4 2" xfId="8276"/>
    <cellStyle name="40% - 强调文字颜色 4 2 4 2 2" xfId="30019"/>
    <cellStyle name="40% - 强调文字颜色 4 2 4 2 3" xfId="45847"/>
    <cellStyle name="40% - 强调文字颜色 4 2 4 3" xfId="18824"/>
    <cellStyle name="40% - 强调文字颜色 4 2 4 4" xfId="35779"/>
    <cellStyle name="40% - 强调文字颜色 4 2 5" xfId="13690"/>
    <cellStyle name="40% - 强调文字颜色 4 2 5 2" xfId="27232"/>
    <cellStyle name="40% - 强调文字颜色 4 2 5 3" xfId="43072"/>
    <cellStyle name="40% - 强调文字颜色 4 2 6" xfId="18524"/>
    <cellStyle name="40% - 强调文字颜色 4 2 6 2" xfId="35523"/>
    <cellStyle name="40% - 强调文字颜色 4 2 7" xfId="15998"/>
    <cellStyle name="40% - 强调文字颜色 4 3" xfId="64"/>
    <cellStyle name="40% - 强调文字颜色 4 3 2" xfId="3589"/>
    <cellStyle name="40% - 强调文字颜色 4 3 2 2" xfId="13188"/>
    <cellStyle name="40% - 强调文字颜色 4 3 2 2 2" xfId="33243"/>
    <cellStyle name="40% - 强调文字颜色 4 3 2 2 3" xfId="49058"/>
    <cellStyle name="40% - 强调文字颜色 4 3 2 3" xfId="11356"/>
    <cellStyle name="40% - 强调文字颜色 4 3 2 4" xfId="18551"/>
    <cellStyle name="40% - 强调文字颜色 4 3 2 5" xfId="35545"/>
    <cellStyle name="40% - 强调文字颜色 4 3 3" xfId="6169"/>
    <cellStyle name="40% - 强调文字颜色 4 3 3 2" xfId="28467"/>
    <cellStyle name="40% - 强调文字颜色 4 3 3 3" xfId="44305"/>
    <cellStyle name="40% - 强调文字颜色 4 3 4" xfId="14778"/>
    <cellStyle name="40% - 强调文字颜色 4 3 4 2" xfId="18825"/>
    <cellStyle name="40% - 强调文字颜色 4 3 4 3" xfId="35780"/>
    <cellStyle name="40% - 强调文字颜色 4 3 5" xfId="17232"/>
    <cellStyle name="40% - 强调文字颜色 4 4" xfId="5081"/>
    <cellStyle name="40% - 强调文字颜色 4 4 2" xfId="6229"/>
    <cellStyle name="40% - 强调文字颜色 4 4 2 2" xfId="33152"/>
    <cellStyle name="40% - 强调文字颜色 4 4 2 3" xfId="48976"/>
    <cellStyle name="40% - 强调文字颜色 4 4 3" xfId="7460"/>
    <cellStyle name="40% - 强调文字颜色 4 4 3 2" xfId="18711"/>
    <cellStyle name="40% - 强调文字颜色 4 4 3 3" xfId="35675"/>
    <cellStyle name="40% - 强调文字颜色 4 4 4" xfId="13689"/>
    <cellStyle name="40% - 强调文字颜色 4 4 5" xfId="15997"/>
    <cellStyle name="40% - 强调文字颜色 4 5" xfId="7560"/>
    <cellStyle name="40% - 强调文字颜色 4 5 2" xfId="18720"/>
    <cellStyle name="40% - 强调文字颜色 4 5 3" xfId="35684"/>
    <cellStyle name="40% - 强调文字颜色 4 6" xfId="27231"/>
    <cellStyle name="40% - 强调文字颜色 4 6 2" xfId="43071"/>
    <cellStyle name="40% - 强调文字颜色 5 2" xfId="67"/>
    <cellStyle name="40% - 强调文字颜色 5 2 2" xfId="1344"/>
    <cellStyle name="40% - 强调文字颜色 5 2 2 2" xfId="5084"/>
    <cellStyle name="40% - 强调文字颜色 5 2 2 2 2" xfId="11359"/>
    <cellStyle name="40% - 强调文字颜色 5 2 2 2 2 2" xfId="33246"/>
    <cellStyle name="40% - 强调文字颜色 5 2 2 2 3" xfId="18830"/>
    <cellStyle name="40% - 强调文字颜色 5 2 2 2 4" xfId="35784"/>
    <cellStyle name="40% - 强调文字颜色 5 2 2 3" xfId="6232"/>
    <cellStyle name="40% - 强调文字颜色 5 2 2 3 2" xfId="11245"/>
    <cellStyle name="40% - 强调文字颜色 5 2 2 3 2 2" xfId="33120"/>
    <cellStyle name="40% - 强调文字颜色 5 2 2 3 2 3" xfId="48944"/>
    <cellStyle name="40% - 强调文字颜色 5 2 2 3 3" xfId="18832"/>
    <cellStyle name="40% - 强调文字颜色 5 2 2 3 4" xfId="35785"/>
    <cellStyle name="40% - 强调文字颜色 5 2 2 4" xfId="14781"/>
    <cellStyle name="40% - 强调文字颜色 5 2 2 4 2" xfId="28470"/>
    <cellStyle name="40% - 强调文字颜色 5 2 2 4 3" xfId="44308"/>
    <cellStyle name="40% - 强调文字颜色 5 2 2 5" xfId="18733"/>
    <cellStyle name="40% - 强调文字颜色 5 2 2 5 2" xfId="35697"/>
    <cellStyle name="40% - 强调文字颜色 5 2 2 6" xfId="17235"/>
    <cellStyle name="40% - 强调文字颜色 5 2 3" xfId="1343"/>
    <cellStyle name="40% - 强调文字颜色 5 2 3 2" xfId="9333"/>
    <cellStyle name="40% - 强调文字颜色 5 2 3 2 2" xfId="31168"/>
    <cellStyle name="40% - 强调文字颜色 5 2 3 2 3" xfId="46993"/>
    <cellStyle name="40% - 强调文字颜色 5 2 3 3" xfId="18834"/>
    <cellStyle name="40% - 强调文字颜色 5 2 3 4" xfId="35787"/>
    <cellStyle name="40% - 强调文字颜色 5 2 4" xfId="3592"/>
    <cellStyle name="40% - 强调文字颜色 5 2 4 2" xfId="8277"/>
    <cellStyle name="40% - 强调文字颜色 5 2 4 2 2" xfId="30020"/>
    <cellStyle name="40% - 强调文字颜色 5 2 4 2 3" xfId="45848"/>
    <cellStyle name="40% - 强调文字颜色 5 2 4 3" xfId="18838"/>
    <cellStyle name="40% - 强调文字颜色 5 2 4 4" xfId="35790"/>
    <cellStyle name="40% - 强调文字颜色 5 2 5" xfId="13692"/>
    <cellStyle name="40% - 强调文字颜色 5 2 5 2" xfId="27234"/>
    <cellStyle name="40% - 强调文字颜色 5 2 5 3" xfId="43074"/>
    <cellStyle name="40% - 强调文字颜色 5 2 6" xfId="18826"/>
    <cellStyle name="40% - 强调文字颜色 5 2 6 2" xfId="35781"/>
    <cellStyle name="40% - 强调文字颜色 5 2 7" xfId="16000"/>
    <cellStyle name="40% - 强调文字颜色 5 3" xfId="66"/>
    <cellStyle name="40% - 强调文字颜色 5 3 2" xfId="3591"/>
    <cellStyle name="40% - 强调文字颜色 5 3 2 2" xfId="13189"/>
    <cellStyle name="40% - 强调文字颜色 5 3 2 2 2" xfId="33245"/>
    <cellStyle name="40% - 强调文字颜色 5 3 2 2 3" xfId="49059"/>
    <cellStyle name="40% - 强调文字颜色 5 3 2 3" xfId="11358"/>
    <cellStyle name="40% - 强调文字颜色 5 3 2 4" xfId="18844"/>
    <cellStyle name="40% - 强调文字颜色 5 3 2 5" xfId="35795"/>
    <cellStyle name="40% - 强调文字颜色 5 3 3" xfId="6170"/>
    <cellStyle name="40% - 强调文字颜色 5 3 3 2" xfId="28469"/>
    <cellStyle name="40% - 强调文字颜色 5 3 3 3" xfId="44307"/>
    <cellStyle name="40% - 强调文字颜色 5 3 4" xfId="14780"/>
    <cellStyle name="40% - 强调文字颜色 5 3 4 2" xfId="18841"/>
    <cellStyle name="40% - 强调文字颜色 5 3 4 3" xfId="35792"/>
    <cellStyle name="40% - 强调文字颜色 5 3 5" xfId="17234"/>
    <cellStyle name="40% - 强调文字颜色 5 4" xfId="5083"/>
    <cellStyle name="40% - 强调文字颜色 5 4 2" xfId="6231"/>
    <cellStyle name="40% - 强调文字颜色 5 4 2 2" xfId="32917"/>
    <cellStyle name="40% - 强调文字颜色 5 4 2 3" xfId="48741"/>
    <cellStyle name="40% - 强调文字颜色 5 4 3" xfId="7461"/>
    <cellStyle name="40% - 强调文字颜色 5 4 3 2" xfId="18727"/>
    <cellStyle name="40% - 强调文字颜色 5 4 3 3" xfId="35691"/>
    <cellStyle name="40% - 强调文字颜色 5 4 4" xfId="13691"/>
    <cellStyle name="40% - 强调文字颜色 5 4 5" xfId="15999"/>
    <cellStyle name="40% - 强调文字颜色 5 5" xfId="7561"/>
    <cellStyle name="40% - 强调文字颜色 5 5 2" xfId="18846"/>
    <cellStyle name="40% - 强调文字颜色 5 5 3" xfId="35796"/>
    <cellStyle name="40% - 强调文字颜色 5 6" xfId="27233"/>
    <cellStyle name="40% - 强调文字颜色 5 6 2" xfId="43073"/>
    <cellStyle name="40% - 强调文字颜色 6 2" xfId="69"/>
    <cellStyle name="40% - 强调文字颜色 6 2 2" xfId="1346"/>
    <cellStyle name="40% - 强调文字颜色 6 2 2 2" xfId="5086"/>
    <cellStyle name="40% - 强调文字颜色 6 2 2 2 2" xfId="11361"/>
    <cellStyle name="40% - 强调文字颜色 6 2 2 2 2 2" xfId="33248"/>
    <cellStyle name="40% - 强调文字颜色 6 2 2 2 3" xfId="18851"/>
    <cellStyle name="40% - 强调文字颜色 6 2 2 2 4" xfId="35801"/>
    <cellStyle name="40% - 强调文字颜色 6 2 2 3" xfId="6234"/>
    <cellStyle name="40% - 强调文字颜色 6 2 2 3 2" xfId="10449"/>
    <cellStyle name="40% - 强调文字颜色 6 2 2 3 2 2" xfId="32300"/>
    <cellStyle name="40% - 强调文字颜色 6 2 2 3 2 3" xfId="48124"/>
    <cellStyle name="40% - 强调文字颜色 6 2 2 3 3" xfId="18738"/>
    <cellStyle name="40% - 强调文字颜色 6 2 2 3 4" xfId="35702"/>
    <cellStyle name="40% - 强调文字颜色 6 2 2 4" xfId="14783"/>
    <cellStyle name="40% - 强调文字颜色 6 2 2 4 2" xfId="28472"/>
    <cellStyle name="40% - 强调文字颜色 6 2 2 4 3" xfId="44310"/>
    <cellStyle name="40% - 强调文字颜色 6 2 2 5" xfId="18849"/>
    <cellStyle name="40% - 强调文字颜色 6 2 2 5 2" xfId="35799"/>
    <cellStyle name="40% - 强调文字颜色 6 2 2 6" xfId="17237"/>
    <cellStyle name="40% - 强调文字颜色 6 2 3" xfId="1345"/>
    <cellStyle name="40% - 强调文字颜色 6 2 3 2" xfId="9330"/>
    <cellStyle name="40% - 强调文字颜色 6 2 3 2 2" xfId="31165"/>
    <cellStyle name="40% - 强调文字颜色 6 2 3 2 3" xfId="46990"/>
    <cellStyle name="40% - 强调文字颜色 6 2 3 3" xfId="18853"/>
    <cellStyle name="40% - 强调文字颜色 6 2 3 4" xfId="35802"/>
    <cellStyle name="40% - 强调文字颜色 6 2 4" xfId="3594"/>
    <cellStyle name="40% - 强调文字颜色 6 2 4 2" xfId="8278"/>
    <cellStyle name="40% - 强调文字颜色 6 2 4 2 2" xfId="30021"/>
    <cellStyle name="40% - 强调文字颜色 6 2 4 2 3" xfId="45849"/>
    <cellStyle name="40% - 强调文字颜色 6 2 4 3" xfId="18855"/>
    <cellStyle name="40% - 强调文字颜色 6 2 4 4" xfId="35804"/>
    <cellStyle name="40% - 强调文字颜色 6 2 5" xfId="13694"/>
    <cellStyle name="40% - 强调文字颜色 6 2 5 2" xfId="27236"/>
    <cellStyle name="40% - 强调文字颜色 6 2 5 3" xfId="43076"/>
    <cellStyle name="40% - 强调文字颜色 6 2 6" xfId="18848"/>
    <cellStyle name="40% - 强调文字颜色 6 2 6 2" xfId="35798"/>
    <cellStyle name="40% - 强调文字颜色 6 2 7" xfId="16002"/>
    <cellStyle name="40% - 强调文字颜色 6 3" xfId="68"/>
    <cellStyle name="40% - 强调文字颜色 6 3 2" xfId="3593"/>
    <cellStyle name="40% - 强调文字颜色 6 3 2 2" xfId="13190"/>
    <cellStyle name="40% - 强调文字颜色 6 3 2 2 2" xfId="33247"/>
    <cellStyle name="40% - 强调文字颜色 6 3 2 2 3" xfId="49060"/>
    <cellStyle name="40% - 强调文字颜色 6 3 2 3" xfId="11360"/>
    <cellStyle name="40% - 强调文字颜色 6 3 2 4" xfId="18860"/>
    <cellStyle name="40% - 强调文字颜色 6 3 2 5" xfId="35808"/>
    <cellStyle name="40% - 强调文字颜色 6 3 3" xfId="6171"/>
    <cellStyle name="40% - 强调文字颜色 6 3 3 2" xfId="28471"/>
    <cellStyle name="40% - 强调文字颜色 6 3 3 3" xfId="44309"/>
    <cellStyle name="40% - 强调文字颜色 6 3 4" xfId="14782"/>
    <cellStyle name="40% - 强调文字颜色 6 3 4 2" xfId="18857"/>
    <cellStyle name="40% - 强调文字颜色 6 3 4 3" xfId="35806"/>
    <cellStyle name="40% - 强调文字颜色 6 3 5" xfId="17236"/>
    <cellStyle name="40% - 强调文字颜色 6 4" xfId="5085"/>
    <cellStyle name="40% - 强调文字颜色 6 4 2" xfId="6233"/>
    <cellStyle name="40% - 强调文字颜色 6 4 2 2" xfId="32396"/>
    <cellStyle name="40% - 强调文字颜色 6 4 2 3" xfId="48220"/>
    <cellStyle name="40% - 强调文字颜色 6 4 3" xfId="7462"/>
    <cellStyle name="40% - 强调文字颜色 6 4 3 2" xfId="18862"/>
    <cellStyle name="40% - 强调文字颜色 6 4 3 3" xfId="35810"/>
    <cellStyle name="40% - 强调文字颜色 6 4 4" xfId="13693"/>
    <cellStyle name="40% - 强调文字颜色 6 4 5" xfId="16001"/>
    <cellStyle name="40% - 强调文字颜色 6 5" xfId="7562"/>
    <cellStyle name="40% - 强调文字颜色 6 5 2" xfId="18534"/>
    <cellStyle name="40% - 强调文字颜色 6 5 3" xfId="35532"/>
    <cellStyle name="40% - 强调文字颜色 6 6" xfId="27235"/>
    <cellStyle name="40% - 强调文字颜色 6 6 2" xfId="43075"/>
    <cellStyle name="60% - Accent1 2" xfId="6126"/>
    <cellStyle name="60% - Accent1 2 2" xfId="54607"/>
    <cellStyle name="60% - Accent2 2" xfId="6127"/>
    <cellStyle name="60% - Accent2 2 2" xfId="54608"/>
    <cellStyle name="60% - Accent3 2" xfId="6128"/>
    <cellStyle name="60% - Accent3 2 2" xfId="54609"/>
    <cellStyle name="60% - Accent4 2" xfId="6129"/>
    <cellStyle name="60% - Accent4 2 2" xfId="54610"/>
    <cellStyle name="60% - Accent5 2" xfId="6130"/>
    <cellStyle name="60% - Accent5 2 2" xfId="54611"/>
    <cellStyle name="60% - Accent6 2" xfId="6131"/>
    <cellStyle name="60% - Accent6 2 2" xfId="54612"/>
    <cellStyle name="60% - 强调文字颜色 1 2" xfId="71"/>
    <cellStyle name="60% - 强调文字颜色 1 2 2" xfId="1348"/>
    <cellStyle name="60% - 强调文字颜色 1 2 2 2" xfId="5088"/>
    <cellStyle name="60% - 强调文字颜色 1 2 2 2 2" xfId="11363"/>
    <cellStyle name="60% - 强调文字颜色 1 2 2 2 2 2" xfId="33250"/>
    <cellStyle name="60% - 强调文字颜色 1 2 2 2 3" xfId="18869"/>
    <cellStyle name="60% - 强调文字颜色 1 2 2 2 4" xfId="35817"/>
    <cellStyle name="60% - 强调文字颜色 1 2 2 3" xfId="6236"/>
    <cellStyle name="60% - 强调文字颜色 1 2 2 3 2" xfId="11281"/>
    <cellStyle name="60% - 强调文字颜色 1 2 2 3 2 2" xfId="33161"/>
    <cellStyle name="60% - 强调文字颜色 1 2 2 3 2 3" xfId="48985"/>
    <cellStyle name="60% - 强调文字颜色 1 2 2 3 3" xfId="18870"/>
    <cellStyle name="60% - 强调文字颜色 1 2 2 3 4" xfId="35818"/>
    <cellStyle name="60% - 强调文字颜色 1 2 2 4" xfId="14785"/>
    <cellStyle name="60% - 强调文字颜色 1 2 2 4 2" xfId="28474"/>
    <cellStyle name="60% - 强调文字颜色 1 2 2 4 3" xfId="44312"/>
    <cellStyle name="60% - 强调文字颜色 1 2 2 5" xfId="18866"/>
    <cellStyle name="60% - 强调文字颜色 1 2 2 5 2" xfId="35814"/>
    <cellStyle name="60% - 强调文字颜色 1 2 2 6" xfId="17239"/>
    <cellStyle name="60% - 强调文字颜色 1 2 3" xfId="1347"/>
    <cellStyle name="60% - 强调文字颜色 1 2 3 2" xfId="9329"/>
    <cellStyle name="60% - 强调文字颜色 1 2 3 2 2" xfId="31164"/>
    <cellStyle name="60% - 强调文字颜色 1 2 3 2 3" xfId="46989"/>
    <cellStyle name="60% - 强调文字颜色 1 2 3 3" xfId="18871"/>
    <cellStyle name="60% - 强调文字颜色 1 2 3 4" xfId="35819"/>
    <cellStyle name="60% - 强调文字颜色 1 2 4" xfId="3596"/>
    <cellStyle name="60% - 强调文字颜色 1 2 4 2" xfId="8279"/>
    <cellStyle name="60% - 强调文字颜色 1 2 4 2 2" xfId="30022"/>
    <cellStyle name="60% - 强调文字颜色 1 2 4 2 3" xfId="45850"/>
    <cellStyle name="60% - 强调文字颜色 1 2 4 3" xfId="18872"/>
    <cellStyle name="60% - 强调文字颜色 1 2 4 4" xfId="35820"/>
    <cellStyle name="60% - 强调文字颜色 1 2 5" xfId="13696"/>
    <cellStyle name="60% - 强调文字颜色 1 2 5 2" xfId="27238"/>
    <cellStyle name="60% - 强调文字颜色 1 2 5 3" xfId="43078"/>
    <cellStyle name="60% - 强调文字颜色 1 2 6" xfId="18633"/>
    <cellStyle name="60% - 强调文字颜色 1 2 6 2" xfId="35613"/>
    <cellStyle name="60% - 强调文字颜色 1 2 7" xfId="16004"/>
    <cellStyle name="60% - 强调文字颜色 1 3" xfId="70"/>
    <cellStyle name="60% - 强调文字颜色 1 3 2" xfId="3595"/>
    <cellStyle name="60% - 强调文字颜色 1 3 2 2" xfId="13191"/>
    <cellStyle name="60% - 强调文字颜色 1 3 2 2 2" xfId="33249"/>
    <cellStyle name="60% - 强调文字颜色 1 3 2 2 3" xfId="49061"/>
    <cellStyle name="60% - 强调文字颜色 1 3 2 3" xfId="11362"/>
    <cellStyle name="60% - 强调文字颜色 1 3 2 4" xfId="18873"/>
    <cellStyle name="60% - 强调文字颜色 1 3 2 5" xfId="35821"/>
    <cellStyle name="60% - 强调文字颜色 1 3 3" xfId="6172"/>
    <cellStyle name="60% - 强调文字颜色 1 3 3 2" xfId="28473"/>
    <cellStyle name="60% - 强调文字颜色 1 3 3 3" xfId="44311"/>
    <cellStyle name="60% - 强调文字颜色 1 3 4" xfId="14784"/>
    <cellStyle name="60% - 强调文字颜色 1 3 4 2" xfId="18637"/>
    <cellStyle name="60% - 强调文字颜色 1 3 4 3" xfId="35617"/>
    <cellStyle name="60% - 强调文字颜色 1 3 5" xfId="17238"/>
    <cellStyle name="60% - 强调文字颜色 1 4" xfId="5087"/>
    <cellStyle name="60% - 强调文字颜色 1 4 2" xfId="6235"/>
    <cellStyle name="60% - 强调文字颜色 1 4 2 2" xfId="32942"/>
    <cellStyle name="60% - 强调文字颜色 1 4 2 3" xfId="48766"/>
    <cellStyle name="60% - 强调文字颜色 1 4 3" xfId="7463"/>
    <cellStyle name="60% - 强调文字颜色 1 4 3 2" xfId="18874"/>
    <cellStyle name="60% - 强调文字颜色 1 4 3 3" xfId="35822"/>
    <cellStyle name="60% - 强调文字颜色 1 4 4" xfId="13695"/>
    <cellStyle name="60% - 强调文字颜色 1 4 5" xfId="16003"/>
    <cellStyle name="60% - 强调文字颜色 1 5" xfId="7563"/>
    <cellStyle name="60% - 强调文字颜色 1 5 2" xfId="18876"/>
    <cellStyle name="60% - 强调文字颜色 1 5 3" xfId="35823"/>
    <cellStyle name="60% - 强调文字颜色 1 6" xfId="27237"/>
    <cellStyle name="60% - 强调文字颜色 1 6 2" xfId="43077"/>
    <cellStyle name="60% - 强调文字颜色 2 2" xfId="73"/>
    <cellStyle name="60% - 强调文字颜色 2 2 2" xfId="1350"/>
    <cellStyle name="60% - 强调文字颜色 2 2 2 2" xfId="5090"/>
    <cellStyle name="60% - 强调文字颜色 2 2 2 2 2" xfId="11365"/>
    <cellStyle name="60% - 强调文字颜色 2 2 2 2 2 2" xfId="33252"/>
    <cellStyle name="60% - 强调文字颜色 2 2 2 2 3" xfId="18505"/>
    <cellStyle name="60% - 强调文字颜色 2 2 2 2 4" xfId="35508"/>
    <cellStyle name="60% - 强调文字颜色 2 2 2 3" xfId="6238"/>
    <cellStyle name="60% - 强调文字颜色 2 2 2 3 2" xfId="10534"/>
    <cellStyle name="60% - 强调文字颜色 2 2 2 3 2 2" xfId="32393"/>
    <cellStyle name="60% - 强调文字颜色 2 2 2 3 2 3" xfId="48217"/>
    <cellStyle name="60% - 强调文字颜色 2 2 2 3 3" xfId="18512"/>
    <cellStyle name="60% - 强调文字颜色 2 2 2 3 4" xfId="35513"/>
    <cellStyle name="60% - 强调文字颜色 2 2 2 4" xfId="14787"/>
    <cellStyle name="60% - 强调文字颜色 2 2 2 4 2" xfId="28476"/>
    <cellStyle name="60% - 强调文字颜色 2 2 2 4 3" xfId="44314"/>
    <cellStyle name="60% - 强调文字颜色 2 2 2 5" xfId="18501"/>
    <cellStyle name="60% - 强调文字颜色 2 2 2 5 2" xfId="35504"/>
    <cellStyle name="60% - 强调文字颜色 2 2 2 6" xfId="17241"/>
    <cellStyle name="60% - 强调文字颜色 2 2 3" xfId="1349"/>
    <cellStyle name="60% - 强调文字颜色 2 2 3 2" xfId="9349"/>
    <cellStyle name="60% - 强调文字颜色 2 2 3 2 2" xfId="31185"/>
    <cellStyle name="60% - 强调文字颜色 2 2 3 2 3" xfId="47010"/>
    <cellStyle name="60% - 强调文字颜色 2 2 3 3" xfId="18877"/>
    <cellStyle name="60% - 强调文字颜色 2 2 3 4" xfId="35824"/>
    <cellStyle name="60% - 强调文字颜色 2 2 4" xfId="3598"/>
    <cellStyle name="60% - 强调文字颜色 2 2 4 2" xfId="8280"/>
    <cellStyle name="60% - 强调文字颜色 2 2 4 2 2" xfId="30023"/>
    <cellStyle name="60% - 强调文字颜色 2 2 4 2 3" xfId="45851"/>
    <cellStyle name="60% - 强调文字颜色 2 2 4 3" xfId="18878"/>
    <cellStyle name="60% - 强调文字颜色 2 2 4 4" xfId="35825"/>
    <cellStyle name="60% - 强调文字颜色 2 2 5" xfId="13698"/>
    <cellStyle name="60% - 强调文字颜色 2 2 5 2" xfId="27240"/>
    <cellStyle name="60% - 强调文字颜色 2 2 5 3" xfId="43080"/>
    <cellStyle name="60% - 强调文字颜色 2 2 6" xfId="18660"/>
    <cellStyle name="60% - 强调文字颜色 2 2 6 2" xfId="35636"/>
    <cellStyle name="60% - 强调文字颜色 2 2 7" xfId="16006"/>
    <cellStyle name="60% - 强调文字颜色 2 3" xfId="72"/>
    <cellStyle name="60% - 强调文字颜色 2 3 2" xfId="3597"/>
    <cellStyle name="60% - 强调文字颜色 2 3 2 2" xfId="13192"/>
    <cellStyle name="60% - 强调文字颜色 2 3 2 2 2" xfId="33251"/>
    <cellStyle name="60% - 强调文字颜色 2 3 2 2 3" xfId="49062"/>
    <cellStyle name="60% - 强调文字颜色 2 3 2 3" xfId="11364"/>
    <cellStyle name="60% - 强调文字颜色 2 3 2 4" xfId="18879"/>
    <cellStyle name="60% - 强调文字颜色 2 3 2 5" xfId="35826"/>
    <cellStyle name="60% - 强调文字颜色 2 3 3" xfId="6173"/>
    <cellStyle name="60% - 强调文字颜色 2 3 3 2" xfId="28475"/>
    <cellStyle name="60% - 强调文字颜色 2 3 3 3" xfId="44313"/>
    <cellStyle name="60% - 强调文字颜色 2 3 4" xfId="14786"/>
    <cellStyle name="60% - 强调文字颜色 2 3 4 2" xfId="18496"/>
    <cellStyle name="60% - 强调文字颜色 2 3 4 3" xfId="35500"/>
    <cellStyle name="60% - 强调文字颜色 2 3 5" xfId="17240"/>
    <cellStyle name="60% - 强调文字颜色 2 4" xfId="5089"/>
    <cellStyle name="60% - 强调文字颜色 2 4 2" xfId="6237"/>
    <cellStyle name="60% - 强调文字颜色 2 4 2 2" xfId="33167"/>
    <cellStyle name="60% - 强调文字颜色 2 4 2 3" xfId="48991"/>
    <cellStyle name="60% - 强调文字颜色 2 4 3" xfId="7464"/>
    <cellStyle name="60% - 强调文字颜色 2 4 3 2" xfId="18880"/>
    <cellStyle name="60% - 强调文字颜色 2 4 3 3" xfId="35827"/>
    <cellStyle name="60% - 强调文字颜色 2 4 4" xfId="13697"/>
    <cellStyle name="60% - 强调文字颜色 2 4 5" xfId="16005"/>
    <cellStyle name="60% - 强调文字颜色 2 5" xfId="7564"/>
    <cellStyle name="60% - 强调文字颜色 2 5 2" xfId="18881"/>
    <cellStyle name="60% - 强调文字颜色 2 5 3" xfId="35828"/>
    <cellStyle name="60% - 强调文字颜色 2 6" xfId="27239"/>
    <cellStyle name="60% - 强调文字颜色 2 6 2" xfId="43079"/>
    <cellStyle name="60% - 强调文字颜色 3 2" xfId="75"/>
    <cellStyle name="60% - 强调文字颜色 3 2 2" xfId="1352"/>
    <cellStyle name="60% - 强调文字颜色 3 2 2 2" xfId="5092"/>
    <cellStyle name="60% - 强调文字颜色 3 2 2 2 2" xfId="11367"/>
    <cellStyle name="60% - 强调文字颜色 3 2 2 2 2 2" xfId="33254"/>
    <cellStyle name="60% - 强调文字颜色 3 2 2 2 3" xfId="18607"/>
    <cellStyle name="60% - 强调文字颜色 3 2 2 2 4" xfId="35592"/>
    <cellStyle name="60% - 强调文字颜色 3 2 2 3" xfId="6240"/>
    <cellStyle name="60% - 强调文字颜色 3 2 2 3 2" xfId="10391"/>
    <cellStyle name="60% - 强调文字颜色 3 2 2 3 2 2" xfId="32242"/>
    <cellStyle name="60% - 强调文字颜色 3 2 2 3 2 3" xfId="48066"/>
    <cellStyle name="60% - 强调文字颜色 3 2 2 3 3" xfId="18612"/>
    <cellStyle name="60% - 强调文字颜色 3 2 2 3 4" xfId="35597"/>
    <cellStyle name="60% - 强调文字颜色 3 2 2 4" xfId="14789"/>
    <cellStyle name="60% - 强调文字颜色 3 2 2 4 2" xfId="28478"/>
    <cellStyle name="60% - 强调文字颜色 3 2 2 4 3" xfId="44316"/>
    <cellStyle name="60% - 强调文字颜色 3 2 2 5" xfId="18890"/>
    <cellStyle name="60% - 强调文字颜色 3 2 2 5 2" xfId="35836"/>
    <cellStyle name="60% - 强调文字颜色 3 2 2 6" xfId="17243"/>
    <cellStyle name="60% - 强调文字颜色 3 2 3" xfId="1351"/>
    <cellStyle name="60% - 强调文字颜色 3 2 3 2" xfId="9335"/>
    <cellStyle name="60% - 强调文字颜色 3 2 3 2 2" xfId="31170"/>
    <cellStyle name="60% - 强调文字颜色 3 2 3 2 3" xfId="46995"/>
    <cellStyle name="60% - 强调文字颜色 3 2 3 3" xfId="18894"/>
    <cellStyle name="60% - 强调文字颜色 3 2 3 4" xfId="35838"/>
    <cellStyle name="60% - 强调文字颜色 3 2 4" xfId="3600"/>
    <cellStyle name="60% - 强调文字颜色 3 2 4 2" xfId="8281"/>
    <cellStyle name="60% - 强调文字颜色 3 2 4 2 2" xfId="30024"/>
    <cellStyle name="60% - 强调文字颜色 3 2 4 2 3" xfId="45852"/>
    <cellStyle name="60% - 强调文字颜色 3 2 4 3" xfId="18895"/>
    <cellStyle name="60% - 强调文字颜色 3 2 4 4" xfId="35839"/>
    <cellStyle name="60% - 强调文字颜色 3 2 5" xfId="13700"/>
    <cellStyle name="60% - 强调文字颜色 3 2 5 2" xfId="27242"/>
    <cellStyle name="60% - 强调文字颜色 3 2 5 3" xfId="43082"/>
    <cellStyle name="60% - 强调文字颜色 3 2 6" xfId="18702"/>
    <cellStyle name="60% - 强调文字颜色 3 2 6 2" xfId="35669"/>
    <cellStyle name="60% - 强调文字颜色 3 2 7" xfId="16008"/>
    <cellStyle name="60% - 强调文字颜色 3 3" xfId="74"/>
    <cellStyle name="60% - 强调文字颜色 3 3 2" xfId="3599"/>
    <cellStyle name="60% - 强调文字颜色 3 3 2 2" xfId="13193"/>
    <cellStyle name="60% - 强调文字颜色 3 3 2 2 2" xfId="33253"/>
    <cellStyle name="60% - 强调文字颜色 3 3 2 2 3" xfId="49063"/>
    <cellStyle name="60% - 强调文字颜色 3 3 2 3" xfId="11366"/>
    <cellStyle name="60% - 强调文字颜色 3 3 2 4" xfId="18896"/>
    <cellStyle name="60% - 强调文字颜色 3 3 2 5" xfId="35840"/>
    <cellStyle name="60% - 强调文字颜色 3 3 3" xfId="6174"/>
    <cellStyle name="60% - 强调文字颜色 3 3 3 2" xfId="28477"/>
    <cellStyle name="60% - 强调文字颜色 3 3 3 3" xfId="44315"/>
    <cellStyle name="60% - 强调文字颜色 3 3 4" xfId="14788"/>
    <cellStyle name="60% - 强调文字颜色 3 3 4 2" xfId="18704"/>
    <cellStyle name="60% - 强调文字颜色 3 3 4 3" xfId="35671"/>
    <cellStyle name="60% - 强调文字颜色 3 3 5" xfId="17242"/>
    <cellStyle name="60% - 强调文字颜色 3 4" xfId="5091"/>
    <cellStyle name="60% - 强调文字颜色 3 4 2" xfId="6239"/>
    <cellStyle name="60% - 强调文字颜色 3 4 2 2" xfId="33169"/>
    <cellStyle name="60% - 强调文字颜色 3 4 2 3" xfId="48993"/>
    <cellStyle name="60% - 强调文字颜色 3 4 3" xfId="7465"/>
    <cellStyle name="60% - 强调文字颜色 3 4 3 2" xfId="18897"/>
    <cellStyle name="60% - 强调文字颜色 3 4 3 3" xfId="35841"/>
    <cellStyle name="60% - 强调文字颜色 3 4 4" xfId="13699"/>
    <cellStyle name="60% - 强调文字颜色 3 4 5" xfId="16007"/>
    <cellStyle name="60% - 强调文字颜色 3 5" xfId="7565"/>
    <cellStyle name="60% - 强调文字颜色 3 5 2" xfId="18899"/>
    <cellStyle name="60% - 强调文字颜色 3 5 3" xfId="35842"/>
    <cellStyle name="60% - 强调文字颜色 3 6" xfId="27241"/>
    <cellStyle name="60% - 强调文字颜色 3 6 2" xfId="43081"/>
    <cellStyle name="60% - 强调文字颜色 4 2" xfId="77"/>
    <cellStyle name="60% - 强调文字颜色 4 2 2" xfId="1354"/>
    <cellStyle name="60% - 强调文字颜色 4 2 2 2" xfId="5094"/>
    <cellStyle name="60% - 强调文字颜色 4 2 2 2 2" xfId="11369"/>
    <cellStyle name="60% - 强调文字颜色 4 2 2 2 2 2" xfId="33256"/>
    <cellStyle name="60% - 强调文字颜色 4 2 2 2 3" xfId="18494"/>
    <cellStyle name="60% - 强调文字颜色 4 2 2 2 4" xfId="35498"/>
    <cellStyle name="60% - 强调文字颜色 4 2 2 3" xfId="6242"/>
    <cellStyle name="60% - 强调文字颜色 4 2 2 3 2" xfId="10370"/>
    <cellStyle name="60% - 强调文字颜色 4 2 2 3 2 2" xfId="32219"/>
    <cellStyle name="60% - 强调文字颜色 4 2 2 3 2 3" xfId="48043"/>
    <cellStyle name="60% - 强调文字颜色 4 2 2 3 3" xfId="18902"/>
    <cellStyle name="60% - 强调文字颜色 4 2 2 3 4" xfId="35845"/>
    <cellStyle name="60% - 强调文字颜色 4 2 2 4" xfId="14791"/>
    <cellStyle name="60% - 强调文字颜色 4 2 2 4 2" xfId="28480"/>
    <cellStyle name="60% - 强调文字颜色 4 2 2 4 3" xfId="44318"/>
    <cellStyle name="60% - 强调文字颜色 4 2 2 5" xfId="18865"/>
    <cellStyle name="60% - 强调文字颜色 4 2 2 5 2" xfId="35813"/>
    <cellStyle name="60% - 强调文字颜色 4 2 2 6" xfId="17245"/>
    <cellStyle name="60% - 强调文字颜色 4 2 3" xfId="1353"/>
    <cellStyle name="60% - 强调文字颜色 4 2 3 2" xfId="9332"/>
    <cellStyle name="60% - 强调文字颜色 4 2 3 2 2" xfId="31167"/>
    <cellStyle name="60% - 强调文字颜色 4 2 3 2 3" xfId="46992"/>
    <cellStyle name="60% - 强调文字颜色 4 2 3 3" xfId="18535"/>
    <cellStyle name="60% - 强调文字颜色 4 2 3 4" xfId="35533"/>
    <cellStyle name="60% - 强调文字颜色 4 2 4" xfId="3602"/>
    <cellStyle name="60% - 强调文字颜色 4 2 4 2" xfId="8282"/>
    <cellStyle name="60% - 强调文字颜色 4 2 4 2 2" xfId="30025"/>
    <cellStyle name="60% - 强调文字颜色 4 2 4 2 3" xfId="45853"/>
    <cellStyle name="60% - 强调文字颜色 4 2 4 3" xfId="18906"/>
    <cellStyle name="60% - 强调文字颜色 4 2 4 4" xfId="35849"/>
    <cellStyle name="60% - 强调文字颜色 4 2 5" xfId="13702"/>
    <cellStyle name="60% - 强调文字颜色 4 2 5 2" xfId="27244"/>
    <cellStyle name="60% - 强调文字颜色 4 2 5 3" xfId="43084"/>
    <cellStyle name="60% - 强调文字颜色 4 2 6" xfId="18729"/>
    <cellStyle name="60% - 强调文字颜色 4 2 6 2" xfId="35693"/>
    <cellStyle name="60% - 强调文字颜色 4 2 7" xfId="16010"/>
    <cellStyle name="60% - 强调文字颜色 4 3" xfId="76"/>
    <cellStyle name="60% - 强调文字颜色 4 3 2" xfId="3601"/>
    <cellStyle name="60% - 强调文字颜色 4 3 2 2" xfId="13194"/>
    <cellStyle name="60% - 强调文字颜色 4 3 2 2 2" xfId="33255"/>
    <cellStyle name="60% - 强调文字颜色 4 3 2 2 3" xfId="49064"/>
    <cellStyle name="60% - 强调文字颜色 4 3 2 3" xfId="11368"/>
    <cellStyle name="60% - 强调文字颜色 4 3 2 4" xfId="18827"/>
    <cellStyle name="60% - 强调文字颜色 4 3 2 5" xfId="35782"/>
    <cellStyle name="60% - 强调文字颜色 4 3 3" xfId="6175"/>
    <cellStyle name="60% - 强调文字颜色 4 3 3 2" xfId="28479"/>
    <cellStyle name="60% - 强调文字颜色 4 3 3 3" xfId="44317"/>
    <cellStyle name="60% - 强调文字颜色 4 3 4" xfId="14790"/>
    <cellStyle name="60% - 强调文字颜色 4 3 4 2" xfId="18731"/>
    <cellStyle name="60% - 强调文字颜色 4 3 4 3" xfId="35695"/>
    <cellStyle name="60% - 强调文字颜色 4 3 5" xfId="17244"/>
    <cellStyle name="60% - 强调文字颜色 4 4" xfId="5093"/>
    <cellStyle name="60% - 强调文字颜色 4 4 2" xfId="6241"/>
    <cellStyle name="60% - 强调文字颜色 4 4 2 2" xfId="33023"/>
    <cellStyle name="60% - 强调文字颜色 4 4 2 3" xfId="48847"/>
    <cellStyle name="60% - 强调文字颜色 4 4 3" xfId="7466"/>
    <cellStyle name="60% - 强调文字颜色 4 4 3 2" xfId="18833"/>
    <cellStyle name="60% - 强调文字颜色 4 4 3 3" xfId="35786"/>
    <cellStyle name="60% - 强调文字颜色 4 4 4" xfId="13701"/>
    <cellStyle name="60% - 强调文字颜色 4 4 5" xfId="16009"/>
    <cellStyle name="60% - 强调文字颜色 4 5" xfId="7566"/>
    <cellStyle name="60% - 强调文字颜色 4 5 2" xfId="18837"/>
    <cellStyle name="60% - 强调文字颜色 4 5 3" xfId="35789"/>
    <cellStyle name="60% - 强调文字颜色 4 6" xfId="27243"/>
    <cellStyle name="60% - 强调文字颜色 4 6 2" xfId="43083"/>
    <cellStyle name="60% - 强调文字颜色 5 2" xfId="79"/>
    <cellStyle name="60% - 强调文字颜色 5 2 2" xfId="1356"/>
    <cellStyle name="60% - 强调文字颜色 5 2 2 2" xfId="5096"/>
    <cellStyle name="60% - 强调文字颜色 5 2 2 2 2" xfId="11371"/>
    <cellStyle name="60% - 强调文字颜色 5 2 2 2 2 2" xfId="33258"/>
    <cellStyle name="60% - 强调文字颜色 5 2 2 2 3" xfId="18574"/>
    <cellStyle name="60% - 强调文字颜色 5 2 2 2 4" xfId="35565"/>
    <cellStyle name="60% - 强调文字颜色 5 2 2 3" xfId="6244"/>
    <cellStyle name="60% - 强调文字颜色 5 2 2 3 2" xfId="10374"/>
    <cellStyle name="60% - 强调文字颜色 5 2 2 3 2 2" xfId="32224"/>
    <cellStyle name="60% - 强调文字颜色 5 2 2 3 2 3" xfId="48048"/>
    <cellStyle name="60% - 强调文字颜色 5 2 2 3 3" xfId="18579"/>
    <cellStyle name="60% - 强调文字颜色 5 2 2 3 4" xfId="35568"/>
    <cellStyle name="60% - 强调文字颜色 5 2 2 4" xfId="14793"/>
    <cellStyle name="60% - 强调文字颜色 5 2 2 4 2" xfId="28482"/>
    <cellStyle name="60% - 强调文字颜色 5 2 2 4 3" xfId="44320"/>
    <cellStyle name="60% - 强调文字颜色 5 2 2 5" xfId="18908"/>
    <cellStyle name="60% - 强调文字颜色 5 2 2 5 2" xfId="35851"/>
    <cellStyle name="60% - 强调文字颜色 5 2 2 6" xfId="17247"/>
    <cellStyle name="60% - 强调文字颜色 5 2 3" xfId="1355"/>
    <cellStyle name="60% - 强调文字颜色 5 2 3 2" xfId="9352"/>
    <cellStyle name="60% - 强调文字颜色 5 2 3 2 2" xfId="31188"/>
    <cellStyle name="60% - 强调文字颜色 5 2 3 2 3" xfId="47013"/>
    <cellStyle name="60% - 强调文字颜色 5 2 3 3" xfId="18909"/>
    <cellStyle name="60% - 强调文字颜色 5 2 3 4" xfId="35852"/>
    <cellStyle name="60% - 强调文字颜色 5 2 4" xfId="3604"/>
    <cellStyle name="60% - 强调文字颜色 5 2 4 2" xfId="8283"/>
    <cellStyle name="60% - 强调文字颜色 5 2 4 2 2" xfId="30026"/>
    <cellStyle name="60% - 强调文字颜色 5 2 4 2 3" xfId="45854"/>
    <cellStyle name="60% - 强调文字颜色 5 2 4 3" xfId="18911"/>
    <cellStyle name="60% - 强调文字颜色 5 2 4 4" xfId="35854"/>
    <cellStyle name="60% - 强调文字颜色 5 2 5" xfId="13704"/>
    <cellStyle name="60% - 强调文字颜色 5 2 5 2" xfId="27246"/>
    <cellStyle name="60% - 强调文字颜色 5 2 5 3" xfId="43086"/>
    <cellStyle name="60% - 强调文字颜色 5 2 6" xfId="18767"/>
    <cellStyle name="60% - 强调文字颜色 5 2 6 2" xfId="35726"/>
    <cellStyle name="60% - 强调文字颜色 5 2 7" xfId="16012"/>
    <cellStyle name="60% - 强调文字颜色 5 3" xfId="78"/>
    <cellStyle name="60% - 强调文字颜色 5 3 2" xfId="3603"/>
    <cellStyle name="60% - 强调文字颜色 5 3 2 2" xfId="13195"/>
    <cellStyle name="60% - 强调文字颜色 5 3 2 2 2" xfId="33257"/>
    <cellStyle name="60% - 强调文字颜色 5 3 2 2 3" xfId="49065"/>
    <cellStyle name="60% - 强调文字颜色 5 3 2 3" xfId="11370"/>
    <cellStyle name="60% - 强调文字颜色 5 3 2 4" xfId="18914"/>
    <cellStyle name="60% - 强调文字颜色 5 3 2 5" xfId="35857"/>
    <cellStyle name="60% - 强调文字颜色 5 3 3" xfId="6176"/>
    <cellStyle name="60% - 强调文字颜色 5 3 3 2" xfId="28481"/>
    <cellStyle name="60% - 强调文字颜色 5 3 3 3" xfId="44319"/>
    <cellStyle name="60% - 强调文字颜色 5 3 4" xfId="14792"/>
    <cellStyle name="60% - 强调文字颜色 5 3 4 2" xfId="18842"/>
    <cellStyle name="60% - 强调文字颜色 5 3 4 3" xfId="35793"/>
    <cellStyle name="60% - 强调文字颜色 5 3 5" xfId="17246"/>
    <cellStyle name="60% - 强调文字颜色 5 4" xfId="5095"/>
    <cellStyle name="60% - 强调文字颜色 5 4 2" xfId="6243"/>
    <cellStyle name="60% - 强调文字颜色 5 4 2 2" xfId="32916"/>
    <cellStyle name="60% - 强调文字颜色 5 4 2 3" xfId="48740"/>
    <cellStyle name="60% - 强调文字颜色 5 4 3" xfId="7467"/>
    <cellStyle name="60% - 强调文字颜色 5 4 3 2" xfId="18915"/>
    <cellStyle name="60% - 强调文字颜色 5 4 3 3" xfId="35858"/>
    <cellStyle name="60% - 强调文字颜色 5 4 4" xfId="13703"/>
    <cellStyle name="60% - 强调文字颜色 5 4 5" xfId="16011"/>
    <cellStyle name="60% - 强调文字颜色 5 5" xfId="7567"/>
    <cellStyle name="60% - 强调文字颜色 5 5 2" xfId="18916"/>
    <cellStyle name="60% - 强调文字颜色 5 5 3" xfId="35859"/>
    <cellStyle name="60% - 强调文字颜色 5 6" xfId="27245"/>
    <cellStyle name="60% - 强调文字颜色 5 6 2" xfId="43085"/>
    <cellStyle name="60% - 强调文字颜色 6 2" xfId="81"/>
    <cellStyle name="60% - 强调文字颜色 6 2 2" xfId="1358"/>
    <cellStyle name="60% - 强调文字颜色 6 2 2 2" xfId="5098"/>
    <cellStyle name="60% - 强调文字颜色 6 2 2 2 2" xfId="11373"/>
    <cellStyle name="60% - 强调文字颜色 6 2 2 2 2 2" xfId="33260"/>
    <cellStyle name="60% - 强调文字颜色 6 2 2 2 3" xfId="18785"/>
    <cellStyle name="60% - 强调文字颜色 6 2 2 2 4" xfId="35742"/>
    <cellStyle name="60% - 强调文字颜色 6 2 2 3" xfId="6246"/>
    <cellStyle name="60% - 强调文字颜色 6 2 2 3 2" xfId="10535"/>
    <cellStyle name="60% - 强调文字颜色 6 2 2 3 2 2" xfId="32394"/>
    <cellStyle name="60% - 强调文字颜色 6 2 2 3 2 3" xfId="48218"/>
    <cellStyle name="60% - 强调文字颜色 6 2 2 3 3" xfId="18792"/>
    <cellStyle name="60% - 强调文字颜色 6 2 2 3 4" xfId="35748"/>
    <cellStyle name="60% - 强调文字颜色 6 2 2 4" xfId="14795"/>
    <cellStyle name="60% - 强调文字颜色 6 2 2 4 2" xfId="28484"/>
    <cellStyle name="60% - 强调文字颜色 6 2 2 4 3" xfId="44322"/>
    <cellStyle name="60% - 强调文字颜色 6 2 2 5" xfId="18918"/>
    <cellStyle name="60% - 强调文字颜色 6 2 2 5 2" xfId="35861"/>
    <cellStyle name="60% - 强调文字颜色 6 2 2 6" xfId="17249"/>
    <cellStyle name="60% - 强调文字颜色 6 2 3" xfId="1357"/>
    <cellStyle name="60% - 强调文字颜色 6 2 3 2" xfId="9347"/>
    <cellStyle name="60% - 强调文字颜色 6 2 3 2 2" xfId="31183"/>
    <cellStyle name="60% - 强调文字颜色 6 2 3 2 3" xfId="47008"/>
    <cellStyle name="60% - 强调文字颜色 6 2 3 3" xfId="18919"/>
    <cellStyle name="60% - 强调文字颜色 6 2 3 4" xfId="35862"/>
    <cellStyle name="60% - 强调文字颜色 6 2 4" xfId="3606"/>
    <cellStyle name="60% - 强调文字颜色 6 2 4 2" xfId="8284"/>
    <cellStyle name="60% - 强调文字颜色 6 2 4 2 2" xfId="30027"/>
    <cellStyle name="60% - 强调文字颜色 6 2 4 2 3" xfId="45855"/>
    <cellStyle name="60% - 强调文字颜色 6 2 4 3" xfId="18709"/>
    <cellStyle name="60% - 强调文字颜色 6 2 4 4" xfId="35673"/>
    <cellStyle name="60% - 强调文字颜色 6 2 5" xfId="13706"/>
    <cellStyle name="60% - 强调文字颜色 6 2 5 2" xfId="27248"/>
    <cellStyle name="60% - 强调文字颜色 6 2 5 3" xfId="43088"/>
    <cellStyle name="60% - 强调文字颜色 6 2 6" xfId="18917"/>
    <cellStyle name="60% - 强调文字颜色 6 2 6 2" xfId="35860"/>
    <cellStyle name="60% - 强调文字颜色 6 2 7" xfId="16014"/>
    <cellStyle name="60% - 强调文字颜色 6 3" xfId="80"/>
    <cellStyle name="60% - 强调文字颜色 6 3 2" xfId="3605"/>
    <cellStyle name="60% - 强调文字颜色 6 3 2 2" xfId="13196"/>
    <cellStyle name="60% - 强调文字颜色 6 3 2 2 2" xfId="33259"/>
    <cellStyle name="60% - 强调文字颜色 6 3 2 2 3" xfId="49066"/>
    <cellStyle name="60% - 强调文字颜色 6 3 2 3" xfId="11372"/>
    <cellStyle name="60% - 强调文字颜色 6 3 2 4" xfId="18486"/>
    <cellStyle name="60% - 强调文字颜色 6 3 2 5" xfId="35492"/>
    <cellStyle name="60% - 强调文字颜色 6 3 3" xfId="6177"/>
    <cellStyle name="60% - 强调文字颜色 6 3 3 2" xfId="28483"/>
    <cellStyle name="60% - 强调文字颜色 6 3 3 3" xfId="44321"/>
    <cellStyle name="60% - 强调文字颜色 6 3 4" xfId="14794"/>
    <cellStyle name="60% - 强调文字颜色 6 3 4 2" xfId="18920"/>
    <cellStyle name="60% - 强调文字颜色 6 3 4 3" xfId="35863"/>
    <cellStyle name="60% - 强调文字颜色 6 3 5" xfId="17248"/>
    <cellStyle name="60% - 强调文字颜色 6 4" xfId="5097"/>
    <cellStyle name="60% - 强调文字颜色 6 4 2" xfId="6245"/>
    <cellStyle name="60% - 强调文字颜色 6 4 2 2" xfId="33041"/>
    <cellStyle name="60% - 强调文字颜色 6 4 2 3" xfId="48865"/>
    <cellStyle name="60% - 强调文字颜色 6 4 3" xfId="7468"/>
    <cellStyle name="60% - 强调文字颜色 6 4 3 2" xfId="18923"/>
    <cellStyle name="60% - 强调文字颜色 6 4 3 3" xfId="35865"/>
    <cellStyle name="60% - 强调文字颜色 6 4 4" xfId="13705"/>
    <cellStyle name="60% - 强调文字颜色 6 4 5" xfId="16013"/>
    <cellStyle name="60% - 强调文字颜色 6 5" xfId="7568"/>
    <cellStyle name="60% - 强调文字颜色 6 5 2" xfId="18924"/>
    <cellStyle name="60% - 强调文字颜色 6 5 3" xfId="35866"/>
    <cellStyle name="60% - 强调文字颜色 6 6" xfId="27247"/>
    <cellStyle name="60% - 强调文字颜色 6 6 2" xfId="43087"/>
    <cellStyle name="Accent1 2" xfId="6145"/>
    <cellStyle name="Accent1 2 2" xfId="54613"/>
    <cellStyle name="Accent2 2" xfId="6146"/>
    <cellStyle name="Accent2 2 2" xfId="54614"/>
    <cellStyle name="Accent3 2" xfId="6147"/>
    <cellStyle name="Accent3 2 2" xfId="54615"/>
    <cellStyle name="Accent4 2" xfId="6148"/>
    <cellStyle name="Accent4 2 2" xfId="54616"/>
    <cellStyle name="Accent5 2" xfId="6149"/>
    <cellStyle name="Accent5 2 2" xfId="54617"/>
    <cellStyle name="Accent6 2" xfId="6150"/>
    <cellStyle name="Accent6 2 2" xfId="54618"/>
    <cellStyle name="Bad 2" xfId="6137"/>
    <cellStyle name="Bad 2 2" xfId="54619"/>
    <cellStyle name="Calculation 2" xfId="6140"/>
    <cellStyle name="Calculation 2 2" xfId="54620"/>
    <cellStyle name="Check Cell 2" xfId="6141"/>
    <cellStyle name="Check Cell 2 2" xfId="54621"/>
    <cellStyle name="Comma" xfId="7523" builtinId="3"/>
    <cellStyle name="Comma 2" xfId="54622"/>
    <cellStyle name="Explanatory Text 2" xfId="6142"/>
    <cellStyle name="Explanatory Text 2 2" xfId="54623"/>
    <cellStyle name="Good 2" xfId="6138"/>
    <cellStyle name="Good 2 2" xfId="54624"/>
    <cellStyle name="Heading 1 2" xfId="6133"/>
    <cellStyle name="Heading 1 2 2" xfId="54625"/>
    <cellStyle name="Heading 2 2" xfId="6134"/>
    <cellStyle name="Heading 2 2 2" xfId="54626"/>
    <cellStyle name="Heading 3 2" xfId="6135"/>
    <cellStyle name="Heading 3 2 2" xfId="54627"/>
    <cellStyle name="Heading 4 2" xfId="6136"/>
    <cellStyle name="Heading 4 2 2" xfId="54628"/>
    <cellStyle name="Hyperlink" xfId="5" builtinId="8"/>
    <cellStyle name="Hyperlink 2" xfId="13316"/>
    <cellStyle name="Hyperlink 2 2" xfId="54630"/>
    <cellStyle name="Hyperlink 3" xfId="54631"/>
    <cellStyle name="Hyperlink 4" xfId="54629"/>
    <cellStyle name="Input 2" xfId="6153"/>
    <cellStyle name="Input 2 2" xfId="54632"/>
    <cellStyle name="Linked Cell 2" xfId="6144"/>
    <cellStyle name="Linked Cell 2 2" xfId="54633"/>
    <cellStyle name="Neutral 2" xfId="6151"/>
    <cellStyle name="Neutral 2 2" xfId="54634"/>
    <cellStyle name="Normal" xfId="0" builtinId="0"/>
    <cellStyle name="Normal 10" xfId="6094"/>
    <cellStyle name="Normal 11" xfId="6095"/>
    <cellStyle name="Normal 12" xfId="6096"/>
    <cellStyle name="Normal 13" xfId="6113"/>
    <cellStyle name="Normal 14" xfId="6155"/>
    <cellStyle name="Normal 15" xfId="6200"/>
    <cellStyle name="Normal 16" xfId="7310"/>
    <cellStyle name="Normal 17" xfId="7384"/>
    <cellStyle name="Normal 18" xfId="7388"/>
    <cellStyle name="Normal 19" xfId="7418"/>
    <cellStyle name="Normal 2" xfId="1258"/>
    <cellStyle name="Normal 2 2" xfId="1259"/>
    <cellStyle name="Normal 2 2 2" xfId="1361"/>
    <cellStyle name="Normal 2 2 2 2" xfId="12524"/>
    <cellStyle name="Normal 2 2 2 2 2" xfId="34412"/>
    <cellStyle name="Normal 2 2 2 2 2 2" xfId="49221"/>
    <cellStyle name="Normal 2 2 2 2 3" xfId="18891"/>
    <cellStyle name="Normal 2 2 2 3" xfId="7942"/>
    <cellStyle name="Normal 2 2 2 3 2" xfId="29638"/>
    <cellStyle name="Normal 2 2 2 3 3" xfId="45476"/>
    <cellStyle name="Normal 2 2 2 4" xfId="15909"/>
    <cellStyle name="Normal 2 2 2 5" xfId="18402"/>
    <cellStyle name="Normal 2 2 3" xfId="1360"/>
    <cellStyle name="Normal 2 2 3 2" xfId="30029"/>
    <cellStyle name="Normal 2 2 3 2 2" xfId="45857"/>
    <cellStyle name="Normal 2 2 3 3" xfId="18934"/>
    <cellStyle name="Normal 2 2 3 4" xfId="35872"/>
    <cellStyle name="Normal 2 2 4" xfId="7726"/>
    <cellStyle name="Normal 2 2 4 2" xfId="28413"/>
    <cellStyle name="Normal 2 2 4 3" xfId="44252"/>
    <cellStyle name="Normal 2 2 5" xfId="14738"/>
    <cellStyle name="Normal 2 2 6" xfId="17178"/>
    <cellStyle name="Normal 2 3" xfId="1362"/>
    <cellStyle name="Normal 2 3 2" xfId="12523"/>
    <cellStyle name="Normal 2 3 2 2" xfId="34411"/>
    <cellStyle name="Normal 2 3 2 2 2" xfId="49220"/>
    <cellStyle name="Normal 2 3 2 3" xfId="18940"/>
    <cellStyle name="Normal 2 3 3" xfId="7941"/>
    <cellStyle name="Normal 2 3 3 2" xfId="29637"/>
    <cellStyle name="Normal 2 3 3 3" xfId="45475"/>
    <cellStyle name="Normal 2 3 4" xfId="15908"/>
    <cellStyle name="Normal 2 3 5" xfId="18401"/>
    <cellStyle name="Normal 2 4" xfId="1359"/>
    <cellStyle name="Normal 2 4 2" xfId="30028"/>
    <cellStyle name="Normal 2 4 2 2" xfId="45856"/>
    <cellStyle name="Normal 2 4 3" xfId="18943"/>
    <cellStyle name="Normal 2 4 4" xfId="35878"/>
    <cellStyle name="Normal 2 5" xfId="7725"/>
    <cellStyle name="Normal 2 5 2" xfId="28412"/>
    <cellStyle name="Normal 2 5 3" xfId="44251"/>
    <cellStyle name="Normal 2 6" xfId="14737"/>
    <cellStyle name="Normal 2 7" xfId="17177"/>
    <cellStyle name="Normal 20" xfId="7430"/>
    <cellStyle name="Normal 21" xfId="7431"/>
    <cellStyle name="Normal 22" xfId="7434"/>
    <cellStyle name="Normal 23" xfId="7438"/>
    <cellStyle name="Normal 24" xfId="7448"/>
    <cellStyle name="Normal 25" xfId="7500"/>
    <cellStyle name="Normal 26" xfId="7515"/>
    <cellStyle name="Normal 26 2" xfId="54635"/>
    <cellStyle name="Normal 27" xfId="7517"/>
    <cellStyle name="Normal 28" xfId="7518"/>
    <cellStyle name="Normal 29" xfId="7519"/>
    <cellStyle name="Normal 3" xfId="1260"/>
    <cellStyle name="Normal 3 2" xfId="1261"/>
    <cellStyle name="Normal 3 2 2" xfId="1365"/>
    <cellStyle name="Normal 3 2 2 2" xfId="12526"/>
    <cellStyle name="Normal 3 2 2 2 2" xfId="34414"/>
    <cellStyle name="Normal 3 2 2 2 2 2" xfId="49223"/>
    <cellStyle name="Normal 3 2 2 2 3" xfId="18618"/>
    <cellStyle name="Normal 3 2 2 3" xfId="7944"/>
    <cellStyle name="Normal 3 2 2 3 2" xfId="29640"/>
    <cellStyle name="Normal 3 2 2 3 3" xfId="45478"/>
    <cellStyle name="Normal 3 2 2 4" xfId="15911"/>
    <cellStyle name="Normal 3 2 2 5" xfId="18404"/>
    <cellStyle name="Normal 3 2 3" xfId="1364"/>
    <cellStyle name="Normal 3 2 3 2" xfId="30031"/>
    <cellStyle name="Normal 3 2 3 2 2" xfId="45859"/>
    <cellStyle name="Normal 3 2 3 3" xfId="18564"/>
    <cellStyle name="Normal 3 2 3 4" xfId="35556"/>
    <cellStyle name="Normal 3 2 4" xfId="7728"/>
    <cellStyle name="Normal 3 2 4 2" xfId="28415"/>
    <cellStyle name="Normal 3 2 4 3" xfId="44254"/>
    <cellStyle name="Normal 3 2 5" xfId="14740"/>
    <cellStyle name="Normal 3 2 6" xfId="17180"/>
    <cellStyle name="Normal 3 3" xfId="1366"/>
    <cellStyle name="Normal 3 3 2" xfId="12525"/>
    <cellStyle name="Normal 3 3 2 2" xfId="34413"/>
    <cellStyle name="Normal 3 3 2 2 2" xfId="49222"/>
    <cellStyle name="Normal 3 3 2 3" xfId="18951"/>
    <cellStyle name="Normal 3 3 2 4" xfId="35883"/>
    <cellStyle name="Normal 3 3 3" xfId="7943"/>
    <cellStyle name="Normal 3 3 3 2" xfId="29639"/>
    <cellStyle name="Normal 3 3 3 3" xfId="45477"/>
    <cellStyle name="Normal 3 3 4" xfId="15910"/>
    <cellStyle name="Normal 3 3 4 2" xfId="18949"/>
    <cellStyle name="Normal 3 3 4 3" xfId="35882"/>
    <cellStyle name="Normal 3 3 5" xfId="18403"/>
    <cellStyle name="Normal 3 4" xfId="1363"/>
    <cellStyle name="Normal 3 4 2" xfId="30030"/>
    <cellStyle name="Normal 3 4 2 2" xfId="45858"/>
    <cellStyle name="Normal 3 4 3" xfId="18470"/>
    <cellStyle name="Normal 3 4 4" xfId="35480"/>
    <cellStyle name="Normal 3 5" xfId="7727"/>
    <cellStyle name="Normal 3 5 2" xfId="28414"/>
    <cellStyle name="Normal 3 5 3" xfId="44253"/>
    <cellStyle name="Normal 3 6" xfId="14739"/>
    <cellStyle name="Normal 3 6 2" xfId="18946"/>
    <cellStyle name="Normal 3 6 3" xfId="35880"/>
    <cellStyle name="Normal 3 7" xfId="17179"/>
    <cellStyle name="Normal 3 8" xfId="54636"/>
    <cellStyle name="Normal 30" xfId="7520"/>
    <cellStyle name="Normal 31" xfId="7522"/>
    <cellStyle name="Normal 32" xfId="7521"/>
    <cellStyle name="Normal 33" xfId="7524"/>
    <cellStyle name="Normal 34" xfId="7544"/>
    <cellStyle name="Normal 35" xfId="13317"/>
    <cellStyle name="Normal 36" xfId="13636"/>
    <cellStyle name="Normal 37" xfId="13637"/>
    <cellStyle name="Normal 38" xfId="13669"/>
    <cellStyle name="Normal 39" xfId="15944"/>
    <cellStyle name="Normal 4" xfId="1262"/>
    <cellStyle name="Normal 4 2" xfId="1368"/>
    <cellStyle name="Normal 4 2 2" xfId="12527"/>
    <cellStyle name="Normal 4 2 2 2" xfId="34415"/>
    <cellStyle name="Normal 4 2 2 2 2" xfId="49224"/>
    <cellStyle name="Normal 4 2 2 3" xfId="18960"/>
    <cellStyle name="Normal 4 2 3" xfId="7945"/>
    <cellStyle name="Normal 4 2 3 2" xfId="29641"/>
    <cellStyle name="Normal 4 2 3 3" xfId="45479"/>
    <cellStyle name="Normal 4 2 4" xfId="15912"/>
    <cellStyle name="Normal 4 2 5" xfId="18405"/>
    <cellStyle name="Normal 4 3" xfId="1367"/>
    <cellStyle name="Normal 4 3 2" xfId="30032"/>
    <cellStyle name="Normal 4 3 2 2" xfId="45860"/>
    <cellStyle name="Normal 4 3 3" xfId="18962"/>
    <cellStyle name="Normal 4 3 4" xfId="35892"/>
    <cellStyle name="Normal 4 4" xfId="7729"/>
    <cellStyle name="Normal 4 4 2" xfId="28416"/>
    <cellStyle name="Normal 4 4 3" xfId="44255"/>
    <cellStyle name="Normal 4 5" xfId="14741"/>
    <cellStyle name="Normal 4 6" xfId="17181"/>
    <cellStyle name="Normal 4 7" xfId="54637"/>
    <cellStyle name="Normal 40" xfId="15974"/>
    <cellStyle name="Normal 41" xfId="35447"/>
    <cellStyle name="Normal 42" xfId="54479"/>
    <cellStyle name="Normal 43" xfId="54489"/>
    <cellStyle name="Normal 44" xfId="54490"/>
    <cellStyle name="Normal 45" xfId="54501"/>
    <cellStyle name="Normal 46" xfId="54519"/>
    <cellStyle name="Normal 5" xfId="1263"/>
    <cellStyle name="Normal 5 2" xfId="1264"/>
    <cellStyle name="Normal 5 2 2" xfId="1265"/>
    <cellStyle name="Normal 5 2 2 2" xfId="1372"/>
    <cellStyle name="Normal 5 2 2 2 2" xfId="12530"/>
    <cellStyle name="Normal 5 2 2 2 2 2" xfId="34418"/>
    <cellStyle name="Normal 5 2 2 2 2 2 2" xfId="49227"/>
    <cellStyle name="Normal 5 2 2 2 2 3" xfId="18976"/>
    <cellStyle name="Normal 5 2 2 2 2 4" xfId="35902"/>
    <cellStyle name="Normal 5 2 2 2 3" xfId="7948"/>
    <cellStyle name="Normal 5 2 2 2 3 2" xfId="29644"/>
    <cellStyle name="Normal 5 2 2 2 3 3" xfId="45482"/>
    <cellStyle name="Normal 5 2 2 2 4" xfId="15915"/>
    <cellStyle name="Normal 5 2 2 2 4 2" xfId="18972"/>
    <cellStyle name="Normal 5 2 2 2 4 3" xfId="35899"/>
    <cellStyle name="Normal 5 2 2 2 5" xfId="18408"/>
    <cellStyle name="Normal 5 2 2 3" xfId="1371"/>
    <cellStyle name="Normal 5 2 2 3 2" xfId="30035"/>
    <cellStyle name="Normal 5 2 2 3 2 2" xfId="45863"/>
    <cellStyle name="Normal 5 2 2 3 3" xfId="18978"/>
    <cellStyle name="Normal 5 2 2 3 4" xfId="35904"/>
    <cellStyle name="Normal 5 2 2 4" xfId="7732"/>
    <cellStyle name="Normal 5 2 2 4 2" xfId="28419"/>
    <cellStyle name="Normal 5 2 2 4 3" xfId="44258"/>
    <cellStyle name="Normal 5 2 2 5" xfId="14744"/>
    <cellStyle name="Normal 5 2 2 5 2" xfId="18971"/>
    <cellStyle name="Normal 5 2 2 5 3" xfId="35898"/>
    <cellStyle name="Normal 5 2 2 6" xfId="17184"/>
    <cellStyle name="Normal 5 2 3" xfId="1373"/>
    <cellStyle name="Normal 5 2 3 2" xfId="12529"/>
    <cellStyle name="Normal 5 2 3 2 2" xfId="34417"/>
    <cellStyle name="Normal 5 2 3 2 2 2" xfId="49226"/>
    <cellStyle name="Normal 5 2 3 2 3" xfId="18981"/>
    <cellStyle name="Normal 5 2 3 3" xfId="7947"/>
    <cellStyle name="Normal 5 2 3 3 2" xfId="29643"/>
    <cellStyle name="Normal 5 2 3 3 3" xfId="45481"/>
    <cellStyle name="Normal 5 2 3 4" xfId="15914"/>
    <cellStyle name="Normal 5 2 3 5" xfId="18407"/>
    <cellStyle name="Normal 5 2 4" xfId="1370"/>
    <cellStyle name="Normal 5 2 4 2" xfId="30034"/>
    <cellStyle name="Normal 5 2 4 2 2" xfId="45862"/>
    <cellStyle name="Normal 5 2 4 3" xfId="18985"/>
    <cellStyle name="Normal 5 2 4 4" xfId="35909"/>
    <cellStyle name="Normal 5 2 5" xfId="7731"/>
    <cellStyle name="Normal 5 2 5 2" xfId="28418"/>
    <cellStyle name="Normal 5 2 5 3" xfId="44257"/>
    <cellStyle name="Normal 5 2 6" xfId="14743"/>
    <cellStyle name="Normal 5 2 7" xfId="17183"/>
    <cellStyle name="Normal 5 3" xfId="1242"/>
    <cellStyle name="Normal 5 3 2" xfId="1375"/>
    <cellStyle name="Normal 5 3 2 2" xfId="12510"/>
    <cellStyle name="Normal 5 3 2 2 2" xfId="34398"/>
    <cellStyle name="Normal 5 3 2 2 2 2" xfId="49208"/>
    <cellStyle name="Normal 5 3 2 2 3" xfId="18991"/>
    <cellStyle name="Normal 5 3 2 2 4" xfId="35915"/>
    <cellStyle name="Normal 5 3 2 3" xfId="7928"/>
    <cellStyle name="Normal 5 3 2 3 2" xfId="29624"/>
    <cellStyle name="Normal 5 3 2 3 3" xfId="45462"/>
    <cellStyle name="Normal 5 3 2 4" xfId="15898"/>
    <cellStyle name="Normal 5 3 2 4 2" xfId="18990"/>
    <cellStyle name="Normal 5 3 2 4 3" xfId="35914"/>
    <cellStyle name="Normal 5 3 2 5" xfId="18388"/>
    <cellStyle name="Normal 5 3 3" xfId="1257"/>
    <cellStyle name="Normal 5 3 3 2" xfId="1377"/>
    <cellStyle name="Normal 5 3 3 2 2" xfId="12522"/>
    <cellStyle name="Normal 5 3 3 2 2 2" xfId="34410"/>
    <cellStyle name="Normal 5 3 3 2 2 2 2" xfId="49219"/>
    <cellStyle name="Normal 5 3 3 2 2 3" xfId="18998"/>
    <cellStyle name="Normal 5 3 3 2 2 4" xfId="35921"/>
    <cellStyle name="Normal 5 3 3 2 3" xfId="7940"/>
    <cellStyle name="Normal 5 3 3 2 3 2" xfId="29636"/>
    <cellStyle name="Normal 5 3 3 2 3 3" xfId="45474"/>
    <cellStyle name="Normal 5 3 3 2 4" xfId="15907"/>
    <cellStyle name="Normal 5 3 3 2 4 2" xfId="18994"/>
    <cellStyle name="Normal 5 3 3 2 4 3" xfId="35918"/>
    <cellStyle name="Normal 5 3 3 2 5" xfId="18400"/>
    <cellStyle name="Normal 5 3 3 3" xfId="1376"/>
    <cellStyle name="Normal 5 3 3 3 2" xfId="30037"/>
    <cellStyle name="Normal 5 3 3 3 2 2" xfId="45865"/>
    <cellStyle name="Normal 5 3 3 3 3" xfId="19001"/>
    <cellStyle name="Normal 5 3 3 3 4" xfId="35923"/>
    <cellStyle name="Normal 5 3 3 4" xfId="7724"/>
    <cellStyle name="Normal 5 3 3 4 2" xfId="28411"/>
    <cellStyle name="Normal 5 3 3 4 3" xfId="44250"/>
    <cellStyle name="Normal 5 3 3 5" xfId="14736"/>
    <cellStyle name="Normal 5 3 3 5 2" xfId="18992"/>
    <cellStyle name="Normal 5 3 3 5 3" xfId="35916"/>
    <cellStyle name="Normal 5 3 3 6" xfId="17176"/>
    <cellStyle name="Normal 5 3 4" xfId="1374"/>
    <cellStyle name="Normal 5 3 4 2" xfId="30036"/>
    <cellStyle name="Normal 5 3 4 2 2" xfId="45864"/>
    <cellStyle name="Normal 5 3 4 3" xfId="19004"/>
    <cellStyle name="Normal 5 3 4 4" xfId="35925"/>
    <cellStyle name="Normal 5 3 5" xfId="7711"/>
    <cellStyle name="Normal 5 3 5 2" xfId="28397"/>
    <cellStyle name="Normal 5 3 5 3" xfId="44236"/>
    <cellStyle name="Normal 5 3 6" xfId="14731"/>
    <cellStyle name="Normal 5 3 6 2" xfId="18989"/>
    <cellStyle name="Normal 5 3 6 3" xfId="35913"/>
    <cellStyle name="Normal 5 3 7" xfId="17162"/>
    <cellStyle name="Normal 5 4" xfId="1378"/>
    <cellStyle name="Normal 5 4 2" xfId="12528"/>
    <cellStyle name="Normal 5 4 2 2" xfId="34416"/>
    <cellStyle name="Normal 5 4 2 2 2" xfId="49225"/>
    <cellStyle name="Normal 5 4 2 3" xfId="18621"/>
    <cellStyle name="Normal 5 4 2 4" xfId="35603"/>
    <cellStyle name="Normal 5 4 3" xfId="7946"/>
    <cellStyle name="Normal 5 4 3 2" xfId="29642"/>
    <cellStyle name="Normal 5 4 3 3" xfId="45480"/>
    <cellStyle name="Normal 5 4 4" xfId="15913"/>
    <cellStyle name="Normal 5 4 4 2" xfId="18616"/>
    <cellStyle name="Normal 5 4 4 3" xfId="35601"/>
    <cellStyle name="Normal 5 4 5" xfId="18406"/>
    <cellStyle name="Normal 5 5" xfId="1369"/>
    <cellStyle name="Normal 5 5 2" xfId="30033"/>
    <cellStyle name="Normal 5 5 2 2" xfId="45861"/>
    <cellStyle name="Normal 5 5 3" xfId="18540"/>
    <cellStyle name="Normal 5 5 4" xfId="35537"/>
    <cellStyle name="Normal 5 6" xfId="7730"/>
    <cellStyle name="Normal 5 6 2" xfId="28417"/>
    <cellStyle name="Normal 5 6 3" xfId="44256"/>
    <cellStyle name="Normal 5 7" xfId="14742"/>
    <cellStyle name="Normal 5 7 2" xfId="18969"/>
    <cellStyle name="Normal 5 7 3" xfId="35897"/>
    <cellStyle name="Normal 5 8" xfId="17182"/>
    <cellStyle name="Normal 5 9" xfId="54638"/>
    <cellStyle name="Normal 6" xfId="1266"/>
    <cellStyle name="Normal 6 2" xfId="1380"/>
    <cellStyle name="Normal 6 2 2" xfId="12531"/>
    <cellStyle name="Normal 6 2 2 2" xfId="34419"/>
    <cellStyle name="Normal 6 2 2 2 2" xfId="49228"/>
    <cellStyle name="Normal 6 2 2 3" xfId="19020"/>
    <cellStyle name="Normal 6 2 2 4" xfId="35939"/>
    <cellStyle name="Normal 6 2 3" xfId="7949"/>
    <cellStyle name="Normal 6 2 3 2" xfId="29645"/>
    <cellStyle name="Normal 6 2 3 3" xfId="45483"/>
    <cellStyle name="Normal 6 2 4" xfId="15916"/>
    <cellStyle name="Normal 6 2 4 2" xfId="19014"/>
    <cellStyle name="Normal 6 2 4 3" xfId="35934"/>
    <cellStyle name="Normal 6 2 5" xfId="18409"/>
    <cellStyle name="Normal 6 3" xfId="1379"/>
    <cellStyle name="Normal 6 3 2" xfId="30038"/>
    <cellStyle name="Normal 6 3 2 2" xfId="45866"/>
    <cellStyle name="Normal 6 3 3" xfId="19023"/>
    <cellStyle name="Normal 6 3 4" xfId="35942"/>
    <cellStyle name="Normal 6 4" xfId="7733"/>
    <cellStyle name="Normal 6 4 2" xfId="28420"/>
    <cellStyle name="Normal 6 4 3" xfId="44259"/>
    <cellStyle name="Normal 6 5" xfId="14745"/>
    <cellStyle name="Normal 6 5 2" xfId="19012"/>
    <cellStyle name="Normal 6 5 3" xfId="35932"/>
    <cellStyle name="Normal 6 6" xfId="17185"/>
    <cellStyle name="Normal 7" xfId="1"/>
    <cellStyle name="Normal 8" xfId="45"/>
    <cellStyle name="Normal 9" xfId="3567"/>
    <cellStyle name="Note 2" xfId="6154"/>
    <cellStyle name="Note 2 2" xfId="54639"/>
    <cellStyle name="Output 2" xfId="6152"/>
    <cellStyle name="Output 2 2" xfId="54640"/>
    <cellStyle name="Title 2" xfId="6132"/>
    <cellStyle name="Title 2 2" xfId="54641"/>
    <cellStyle name="Total 2" xfId="6139"/>
    <cellStyle name="Total 2 2" xfId="54642"/>
    <cellStyle name="Warning Text 2" xfId="6143"/>
    <cellStyle name="Warning Text 2 2" xfId="54643"/>
    <cellStyle name="ハイパーリンク 2" xfId="157"/>
    <cellStyle name="ハイパーリンク 2 2" xfId="1382"/>
    <cellStyle name="ハイパーリンク 2 2 2" xfId="5164"/>
    <cellStyle name="ハイパーリンク 2 2 2 2" xfId="11435"/>
    <cellStyle name="ハイパーリンク 2 2 2 2 2" xfId="33322"/>
    <cellStyle name="ハイパーリンク 2 2 2 3" xfId="19027"/>
    <cellStyle name="ハイパーリンク 2 2 2 4" xfId="35945"/>
    <cellStyle name="ハイパーリンク 2 2 3" xfId="6311"/>
    <cellStyle name="ハイパーリンク 2 2 3 2" xfId="10933"/>
    <cellStyle name="ハイパーリンク 2 2 3 2 2" xfId="32794"/>
    <cellStyle name="ハイパーリンク 2 2 3 2 3" xfId="48618"/>
    <cellStyle name="ハイパーリンク 2 2 3 3" xfId="19021"/>
    <cellStyle name="ハイパーリンク 2 2 3 4" xfId="35940"/>
    <cellStyle name="ハイパーリンク 2 2 4" xfId="14856"/>
    <cellStyle name="ハイパーリンク 2 2 4 2" xfId="28546"/>
    <cellStyle name="ハイパーリンク 2 2 4 3" xfId="44384"/>
    <cellStyle name="ハイパーリンク 2 2 5" xfId="19025"/>
    <cellStyle name="ハイパーリンク 2 2 5 2" xfId="35943"/>
    <cellStyle name="ハイパーリンク 2 2 6" xfId="17311"/>
    <cellStyle name="ハイパーリンク 2 3" xfId="1381"/>
    <cellStyle name="ハイパーリンク 2 3 2" xfId="9385"/>
    <cellStyle name="ハイパーリンク 2 3 2 2" xfId="31225"/>
    <cellStyle name="ハイパーリンク 2 3 2 3" xfId="47050"/>
    <cellStyle name="ハイパーリンク 2 3 3" xfId="19030"/>
    <cellStyle name="ハイパーリンク 2 3 4" xfId="35947"/>
    <cellStyle name="ハイパーリンク 2 4" xfId="3672"/>
    <cellStyle name="ハイパーリンク 2 4 2" xfId="8285"/>
    <cellStyle name="ハイパーリンク 2 4 2 2" xfId="30039"/>
    <cellStyle name="ハイパーリンク 2 4 2 3" xfId="45867"/>
    <cellStyle name="ハイパーリンク 2 4 3" xfId="19034"/>
    <cellStyle name="ハイパーリンク 2 4 4" xfId="35951"/>
    <cellStyle name="ハイパーリンク 2 5" xfId="13763"/>
    <cellStyle name="ハイパーリンク 2 5 2" xfId="27315"/>
    <cellStyle name="ハイパーリンク 2 5 3" xfId="43155"/>
    <cellStyle name="ハイパーリンク 2 6" xfId="18599"/>
    <cellStyle name="ハイパーリンク 2 6 2" xfId="35585"/>
    <cellStyle name="ハイパーリンク 2 7" xfId="16081"/>
    <cellStyle name="好 2" xfId="102"/>
    <cellStyle name="好 2 2" xfId="3530"/>
    <cellStyle name="好 2 2 2" xfId="5118"/>
    <cellStyle name="好 2 2 2 2" xfId="11391"/>
    <cellStyle name="好 2 2 2 2 2" xfId="33278"/>
    <cellStyle name="好 2 2 2 3" xfId="20736"/>
    <cellStyle name="好 2 2 2 4" xfId="37273"/>
    <cellStyle name="好 2 2 3" xfId="6265"/>
    <cellStyle name="好 2 2 3 2" xfId="10450"/>
    <cellStyle name="好 2 2 3 2 2" xfId="32301"/>
    <cellStyle name="好 2 2 3 2 3" xfId="48125"/>
    <cellStyle name="好 2 2 3 3" xfId="27103"/>
    <cellStyle name="好 2 2 3 4" xfId="42950"/>
    <cellStyle name="好 2 2 4" xfId="14813"/>
    <cellStyle name="好 2 2 4 2" xfId="28502"/>
    <cellStyle name="好 2 2 4 3" xfId="44340"/>
    <cellStyle name="好 2 2 5" xfId="23524"/>
    <cellStyle name="好 2 2 5 2" xfId="39563"/>
    <cellStyle name="好 2 2 6" xfId="17267"/>
    <cellStyle name="好 2 3" xfId="3529"/>
    <cellStyle name="好 2 3 2" xfId="9357"/>
    <cellStyle name="好 2 3 2 2" xfId="31194"/>
    <cellStyle name="好 2 3 2 3" xfId="47019"/>
    <cellStyle name="好 2 3 3" xfId="27104"/>
    <cellStyle name="好 2 3 4" xfId="42951"/>
    <cellStyle name="好 2 4" xfId="3625"/>
    <cellStyle name="好 2 4 2" xfId="9277"/>
    <cellStyle name="好 2 4 2 2" xfId="31110"/>
    <cellStyle name="好 2 4 2 3" xfId="46937"/>
    <cellStyle name="好 2 4 3" xfId="27105"/>
    <cellStyle name="好 2 4 4" xfId="42952"/>
    <cellStyle name="好 2 5" xfId="13722"/>
    <cellStyle name="好 2 5 2" xfId="27268"/>
    <cellStyle name="好 2 5 3" xfId="43108"/>
    <cellStyle name="好 2 6" xfId="27102"/>
    <cellStyle name="好 2 6 2" xfId="42949"/>
    <cellStyle name="好 2 7" xfId="16034"/>
    <cellStyle name="好 3" xfId="101"/>
    <cellStyle name="好 3 2" xfId="3624"/>
    <cellStyle name="好 3 2 2" xfId="13204"/>
    <cellStyle name="好 3 2 2 2" xfId="33277"/>
    <cellStyle name="好 3 2 2 3" xfId="49076"/>
    <cellStyle name="好 3 2 3" xfId="11390"/>
    <cellStyle name="好 3 2 4" xfId="23533"/>
    <cellStyle name="好 3 2 5" xfId="39572"/>
    <cellStyle name="好 3 3" xfId="6185"/>
    <cellStyle name="好 3 3 2" xfId="28501"/>
    <cellStyle name="好 3 3 3" xfId="44339"/>
    <cellStyle name="好 3 4" xfId="14812"/>
    <cellStyle name="好 3 4 2" xfId="24408"/>
    <cellStyle name="好 3 4 3" xfId="40430"/>
    <cellStyle name="好 3 5" xfId="17266"/>
    <cellStyle name="好 4" xfId="5117"/>
    <cellStyle name="好 4 2" xfId="6264"/>
    <cellStyle name="好 4 2 2" xfId="32943"/>
    <cellStyle name="好 4 2 3" xfId="48767"/>
    <cellStyle name="好 4 3" xfId="7475"/>
    <cellStyle name="好 4 3 2" xfId="24415"/>
    <cellStyle name="好 4 3 3" xfId="40437"/>
    <cellStyle name="好 4 4" xfId="13721"/>
    <cellStyle name="好 4 5" xfId="16033"/>
    <cellStyle name="好 5" xfId="7576"/>
    <cellStyle name="好 5 2" xfId="24422"/>
    <cellStyle name="好 5 3" xfId="40444"/>
    <cellStyle name="好 6" xfId="27267"/>
    <cellStyle name="好 6 2" xfId="43107"/>
    <cellStyle name="好_Sheet1" xfId="4594"/>
    <cellStyle name="差 2" xfId="93"/>
    <cellStyle name="差 2 2" xfId="3206"/>
    <cellStyle name="差 2 2 2" xfId="5110"/>
    <cellStyle name="差 2 2 2 2" xfId="11385"/>
    <cellStyle name="差 2 2 2 2 2" xfId="33272"/>
    <cellStyle name="差 2 2 2 3" xfId="23156"/>
    <cellStyle name="差 2 2 2 4" xfId="39206"/>
    <cellStyle name="差 2 2 3" xfId="6258"/>
    <cellStyle name="差 2 2 3 2" xfId="11275"/>
    <cellStyle name="差 2 2 3 2 2" xfId="33154"/>
    <cellStyle name="差 2 2 3 2 3" xfId="48978"/>
    <cellStyle name="差 2 2 3 3" xfId="23157"/>
    <cellStyle name="差 2 2 3 4" xfId="39207"/>
    <cellStyle name="差 2 2 4" xfId="14807"/>
    <cellStyle name="差 2 2 4 2" xfId="28496"/>
    <cellStyle name="差 2 2 4 3" xfId="44334"/>
    <cellStyle name="差 2 2 5" xfId="23155"/>
    <cellStyle name="差 2 2 5 2" xfId="39205"/>
    <cellStyle name="差 2 2 6" xfId="17261"/>
    <cellStyle name="差 2 3" xfId="3205"/>
    <cellStyle name="差 2 3 2" xfId="9328"/>
    <cellStyle name="差 2 3 2 2" xfId="31163"/>
    <cellStyle name="差 2 3 2 3" xfId="46988"/>
    <cellStyle name="差 2 3 3" xfId="23158"/>
    <cellStyle name="差 2 3 4" xfId="39208"/>
    <cellStyle name="差 2 4" xfId="3618"/>
    <cellStyle name="差 2 4 2" xfId="9197"/>
    <cellStyle name="差 2 4 2 2" xfId="30951"/>
    <cellStyle name="差 2 4 2 3" xfId="46779"/>
    <cellStyle name="差 2 4 3" xfId="23159"/>
    <cellStyle name="差 2 4 4" xfId="39209"/>
    <cellStyle name="差 2 5" xfId="13718"/>
    <cellStyle name="差 2 5 2" xfId="27260"/>
    <cellStyle name="差 2 5 3" xfId="43100"/>
    <cellStyle name="差 2 6" xfId="23154"/>
    <cellStyle name="差 2 6 2" xfId="39204"/>
    <cellStyle name="差 2 7" xfId="16026"/>
    <cellStyle name="差 3" xfId="92"/>
    <cellStyle name="差 3 2" xfId="3617"/>
    <cellStyle name="差 3 2 2" xfId="13202"/>
    <cellStyle name="差 3 2 2 2" xfId="33271"/>
    <cellStyle name="差 3 2 2 3" xfId="49072"/>
    <cellStyle name="差 3 2 3" xfId="11384"/>
    <cellStyle name="差 3 2 4" xfId="23161"/>
    <cellStyle name="差 3 2 5" xfId="39211"/>
    <cellStyle name="差 3 3" xfId="6183"/>
    <cellStyle name="差 3 3 2" xfId="28495"/>
    <cellStyle name="差 3 3 3" xfId="44333"/>
    <cellStyle name="差 3 4" xfId="14806"/>
    <cellStyle name="差 3 4 2" xfId="23160"/>
    <cellStyle name="差 3 4 3" xfId="39210"/>
    <cellStyle name="差 3 5" xfId="17260"/>
    <cellStyle name="差 4" xfId="5109"/>
    <cellStyle name="差 4 2" xfId="6257"/>
    <cellStyle name="差 4 2 2" xfId="32384"/>
    <cellStyle name="差 4 2 3" xfId="48208"/>
    <cellStyle name="差 4 3" xfId="7474"/>
    <cellStyle name="差 4 3 2" xfId="23162"/>
    <cellStyle name="差 4 3 3" xfId="39212"/>
    <cellStyle name="差 4 4" xfId="13717"/>
    <cellStyle name="差 4 5" xfId="16025"/>
    <cellStyle name="差 5" xfId="7574"/>
    <cellStyle name="差 5 2" xfId="23163"/>
    <cellStyle name="差 5 3" xfId="39213"/>
    <cellStyle name="差 6" xfId="27259"/>
    <cellStyle name="差 6 2" xfId="43099"/>
    <cellStyle name="差_Sheet1" xfId="4612"/>
    <cellStyle name="常规 10" xfId="141"/>
    <cellStyle name="常规 10 2" xfId="151"/>
    <cellStyle name="常规 10 2 2" xfId="35444"/>
    <cellStyle name="常规 10 2 2 2" xfId="50204"/>
    <cellStyle name="常规 10 2 2 3" xfId="54456"/>
    <cellStyle name="常规 10 2 3" xfId="54645"/>
    <cellStyle name="常规 10 3" xfId="38"/>
    <cellStyle name="常规 10 3 10" xfId="16991"/>
    <cellStyle name="常规 10 3 2" xfId="1087"/>
    <cellStyle name="常规 10 3 2 2" xfId="1091"/>
    <cellStyle name="常规 10 3 2 2 2" xfId="1132"/>
    <cellStyle name="常规 10 3 2 2 2 2" xfId="1185"/>
    <cellStyle name="常规 10 3 2 2 2 2 2" xfId="34"/>
    <cellStyle name="常规 10 3 2 2 2 2 2 2" xfId="1243"/>
    <cellStyle name="常规 10 3 2 2 2 2 2 2 2" xfId="1316"/>
    <cellStyle name="常规 10 3 2 2 2 2 2 2 2 2" xfId="12511"/>
    <cellStyle name="常规 10 3 2 2 2 2 2 2 2 2 2" xfId="34399"/>
    <cellStyle name="常规 10 3 2 2 2 2 2 2 2 2 2 2" xfId="49209"/>
    <cellStyle name="常规 10 3 2 2 2 2 2 2 2 2 3" xfId="22051"/>
    <cellStyle name="常规 10 3 2 2 2 2 2 2 2 2 3 2" xfId="35408"/>
    <cellStyle name="常规 10 3 2 2 2 2 2 2 2 2 3 3" xfId="35431"/>
    <cellStyle name="常规 10 3 2 2 2 2 2 2 2 2 3 3 2" xfId="54533"/>
    <cellStyle name="常规 10 3 2 2 2 2 2 2 2 2 3 3 2 2" xfId="54537"/>
    <cellStyle name="常规 10 3 2 2 2 2 2 2 2 3" xfId="7929"/>
    <cellStyle name="常规 10 3 2 2 2 2 2 2 2 3 2" xfId="13278"/>
    <cellStyle name="常规 10 3 2 2 2 2 2 2 2 3 2 2" xfId="23167"/>
    <cellStyle name="常规 10 3 2 2 2 2 2 2 2 3 2 2 2" xfId="35424"/>
    <cellStyle name="常规 10 3 2 2 2 2 2 2 2 3 2 2 2 2 2 2 2" xfId="54566"/>
    <cellStyle name="常规 10 3 2 2 2 2 2 2 2 3 2 2 3" xfId="39216"/>
    <cellStyle name="常规 10 3 2 2 2 2 2 2 2 3 2 3" xfId="35366"/>
    <cellStyle name="常规 10 3 2 2 2 2 2 2 2 3 2 3 2" xfId="35428"/>
    <cellStyle name="常规 10 3 2 2 2 2 2 2 2 3 2 3 3" xfId="50169"/>
    <cellStyle name="常规 10 3 2 2 2 2 2 2 2 3 2 3 3 2" xfId="54486"/>
    <cellStyle name="常规 10 3 2 2 2 2 2 2 2 3 2 4" xfId="23166"/>
    <cellStyle name="常规 10 3 2 2 2 2 2 2 2 3 2 4 2" xfId="54534"/>
    <cellStyle name="常规 10 3 2 2 2 2 2 2 2 3 2 4 2 2" xfId="54512"/>
    <cellStyle name="常规 10 3 2 2 2 2 2 2 2 3 2 5" xfId="35425"/>
    <cellStyle name="常规 10 3 2 2 2 2 2 2 2 3 3" xfId="35352"/>
    <cellStyle name="常规 10 3 2 2 2 2 2 2 2 3 3 2" xfId="50156"/>
    <cellStyle name="常规 10 3 2 2 2 2 2 2 2 3 4" xfId="22054"/>
    <cellStyle name="常规 10 3 2 2 2 2 2 2 2 4" xfId="13635"/>
    <cellStyle name="常规 10 3 2 2 2 2 2 2 2 4 2" xfId="35356"/>
    <cellStyle name="常规 10 3 2 2 2 2 2 2 2 4 2 2" xfId="50159"/>
    <cellStyle name="常规 10 3 2 2 2 2 2 2 2 4 3" xfId="22056"/>
    <cellStyle name="常规 10 3 2 2 2 2 2 2 2 5" xfId="15899"/>
    <cellStyle name="常规 10 3 2 2 2 2 2 2 2 5 2" xfId="29625"/>
    <cellStyle name="常规 10 3 2 2 2 2 2 2 2 5 3" xfId="45463"/>
    <cellStyle name="常规 10 3 2 2 2 2 2 2 2 6" xfId="18389"/>
    <cellStyle name="常规 10 3 2 2 2 2 2 2 3" xfId="1292"/>
    <cellStyle name="常规 10 3 2 2 2 2 2 2 3 2" xfId="12552"/>
    <cellStyle name="常规 10 3 2 2 2 2 2 2 3 2 2" xfId="34444"/>
    <cellStyle name="常规 10 3 2 2 2 2 2 2 3 2 2 2" xfId="49251"/>
    <cellStyle name="常规 10 3 2 2 2 2 2 2 3 2 3" xfId="22063"/>
    <cellStyle name="常规 10 3 2 2 2 2 2 2 3 2 4" xfId="38329"/>
    <cellStyle name="常规 10 3 2 2 2 2 2 2 3 3" xfId="7992"/>
    <cellStyle name="常规 10 3 2 2 2 2 2 2 3 3 2" xfId="19721"/>
    <cellStyle name="常规 10 3 2 2 2 2 2 2 3 3 3" xfId="36471"/>
    <cellStyle name="常规 10 3 2 2 2 2 2 2 3 4" xfId="19725"/>
    <cellStyle name="常规 10 3 2 2 2 2 2 2 3 4 2" xfId="36475"/>
    <cellStyle name="常规 10 3 2 2 2 2 2 2 3 5" xfId="29688"/>
    <cellStyle name="常规 10 3 2 2 2 2 2 2 3 5 2" xfId="45521"/>
    <cellStyle name="常规 10 3 2 2 2 2 2 2 3 6" xfId="23168"/>
    <cellStyle name="常规 10 3 2 2 2 2 2 2 3 7" xfId="39217"/>
    <cellStyle name="常规 10 3 2 2 2 2 2 2 4" xfId="7996"/>
    <cellStyle name="常规 10 3 2 2 2 2 2 2 4 2" xfId="12556"/>
    <cellStyle name="常规 10 3 2 2 2 2 2 2 4 2 2" xfId="23170"/>
    <cellStyle name="常规 10 3 2 2 2 2 2 2 4 2 2 2" xfId="39218"/>
    <cellStyle name="常规 10 3 2 2 2 2 2 2 4 2 3" xfId="23171"/>
    <cellStyle name="常规 10 3 2 2 2 2 2 2 4 2 3 2" xfId="39219"/>
    <cellStyle name="常规 10 3 2 2 2 2 2 2 4 2 4" xfId="34448"/>
    <cellStyle name="常规 10 3 2 2 2 2 2 2 4 2 4 2" xfId="49255"/>
    <cellStyle name="常规 10 3 2 2 2 2 2 2 4 2 5" xfId="22098"/>
    <cellStyle name="常规 10 3 2 2 2 2 2 2 4 2 6" xfId="38357"/>
    <cellStyle name="常规 10 3 2 2 2 2 2 2 4 3" xfId="13276"/>
    <cellStyle name="常规 10 3 2 2 2 2 2 2 4 3 2" xfId="23172"/>
    <cellStyle name="常规 10 3 2 2 2 2 2 2 4 3 2 2" xfId="39220"/>
    <cellStyle name="常规 10 3 2 2 2 2 2 2 4 3 3" xfId="35360"/>
    <cellStyle name="常规 10 3 2 2 2 2 2 2 4 3 3 2" xfId="50163"/>
    <cellStyle name="常规 10 3 2 2 2 2 2 2 4 3 4" xfId="19753"/>
    <cellStyle name="常规 10 3 2 2 2 2 2 2 4 4" xfId="13269"/>
    <cellStyle name="常规 10 3 2 2 2 2 2 2 4 4 2" xfId="29692"/>
    <cellStyle name="常规 10 3 2 2 2 2 2 2 4 5" xfId="23169"/>
    <cellStyle name="常规 10 3 2 2 2 2 2 2 5" xfId="8240"/>
    <cellStyle name="常规 10 3 2 2 2 2 2 2 5 2" xfId="29960"/>
    <cellStyle name="常规 10 3 2 2 2 2 2 2 5 2 2" xfId="45788"/>
    <cellStyle name="常规 10 3 2 2 2 2 2 2 5 3" xfId="23173"/>
    <cellStyle name="常规 10 3 2 2 2 2 2 2 5 4" xfId="39221"/>
    <cellStyle name="常规 10 3 2 2 2 2 2 2 6" xfId="7712"/>
    <cellStyle name="常规 10 3 2 2 2 2 2 2 6 2" xfId="28398"/>
    <cellStyle name="常规 10 3 2 2 2 2 2 2 6 3" xfId="44237"/>
    <cellStyle name="常规 10 3 2 2 2 2 2 2 7" xfId="17163"/>
    <cellStyle name="常规 10 3 2 2 2 2 2 3" xfId="1199"/>
    <cellStyle name="常规 10 3 2 2 2 2 2 3 2" xfId="12471"/>
    <cellStyle name="常规 10 3 2 2 2 2 2 3 2 2" xfId="34358"/>
    <cellStyle name="常规 10 3 2 2 2 2 2 3 2 2 2" xfId="49179"/>
    <cellStyle name="常规 10 3 2 2 2 2 2 3 2 3" xfId="23174"/>
    <cellStyle name="常规 10 3 2 2 2 2 2 3 3" xfId="7890"/>
    <cellStyle name="常规 10 3 2 2 2 2 2 3 3 2" xfId="29583"/>
    <cellStyle name="常规 10 3 2 2 2 2 2 3 3 3" xfId="45421"/>
    <cellStyle name="常规 10 3 2 2 2 2 2 3 4" xfId="15876"/>
    <cellStyle name="常规 10 3 2 2 2 2 2 3 5" xfId="18347"/>
    <cellStyle name="常规 10 3 2 2 2 2 2 4" xfId="9198"/>
    <cellStyle name="常规 10 3 2 2 2 2 2 4 2" xfId="30955"/>
    <cellStyle name="常规 10 3 2 2 2 2 2 4 2 2" xfId="46783"/>
    <cellStyle name="常规 10 3 2 2 2 2 2 4 3" xfId="23175"/>
    <cellStyle name="常规 10 3 2 2 2 2 2 4 4" xfId="39222"/>
    <cellStyle name="常规 10 3 2 2 2 2 2 5" xfId="7675"/>
    <cellStyle name="常规 10 3 2 2 2 2 2 5 2" xfId="28355"/>
    <cellStyle name="常规 10 3 2 2 2 2 2 5 3" xfId="44194"/>
    <cellStyle name="常规 10 3 2 2 2 2 2 6" xfId="17120"/>
    <cellStyle name="常规 10 3 2 2 2 2 3" xfId="3209"/>
    <cellStyle name="常规 10 3 2 2 2 2 3 2" xfId="12456"/>
    <cellStyle name="常规 10 3 2 2 2 2 3 2 2" xfId="34343"/>
    <cellStyle name="常规 10 3 2 2 2 2 3 2 2 2" xfId="49167"/>
    <cellStyle name="常规 10 3 2 2 2 2 3 2 3" xfId="23176"/>
    <cellStyle name="常规 10 3 2 2 2 2 3 3" xfId="7875"/>
    <cellStyle name="常规 10 3 2 2 2 2 3 3 2" xfId="29568"/>
    <cellStyle name="常规 10 3 2 2 2 2 3 3 3" xfId="45406"/>
    <cellStyle name="常规 10 3 2 2 2 2 3 4" xfId="15864"/>
    <cellStyle name="常规 10 3 2 2 2 2 3 5" xfId="18332"/>
    <cellStyle name="常规 10 3 2 2 2 2 4" xfId="7409"/>
    <cellStyle name="常规 10 3 2 2 2 2 4 2" xfId="30954"/>
    <cellStyle name="常规 10 3 2 2 2 2 4 2 2" xfId="46782"/>
    <cellStyle name="常规 10 3 2 2 2 2 4 3" xfId="23177"/>
    <cellStyle name="常规 10 3 2 2 2 2 4 4" xfId="39223"/>
    <cellStyle name="常规 10 3 2 2 2 2 5" xfId="7662"/>
    <cellStyle name="常规 10 3 2 2 2 2 5 2" xfId="28340"/>
    <cellStyle name="常规 10 3 2 2 2 2 5 3" xfId="44179"/>
    <cellStyle name="常规 10 3 2 2 2 2 6" xfId="17105"/>
    <cellStyle name="常规 10 3 2 2 2 3" xfId="1193"/>
    <cellStyle name="常规 10 3 2 2 2 3 2" xfId="1237"/>
    <cellStyle name="常规 10 3 2 2 2 3 2 2" xfId="3211"/>
    <cellStyle name="常规 10 3 2 2 2 3 2 2 2" xfId="12505"/>
    <cellStyle name="常规 10 3 2 2 2 3 2 2 2 2" xfId="34393"/>
    <cellStyle name="常规 10 3 2 2 2 3 2 2 2 2 2" xfId="49204"/>
    <cellStyle name="常规 10 3 2 2 2 3 2 2 2 3" xfId="23179"/>
    <cellStyle name="常规 10 3 2 2 2 3 2 2 3" xfId="7923"/>
    <cellStyle name="常规 10 3 2 2 2 3 2 2 3 2" xfId="29619"/>
    <cellStyle name="常规 10 3 2 2 2 3 2 2 3 3" xfId="45457"/>
    <cellStyle name="常规 10 3 2 2 2 3 2 2 4" xfId="15894"/>
    <cellStyle name="常规 10 3 2 2 2 3 2 2 5" xfId="18383"/>
    <cellStyle name="常规 10 3 2 2 2 3 2 3" xfId="1291"/>
    <cellStyle name="常规 10 3 2 2 2 3 2 3 2" xfId="29958"/>
    <cellStyle name="常规 10 3 2 2 2 3 2 3 2 2" xfId="45786"/>
    <cellStyle name="常规 10 3 2 2 2 3 2 3 3" xfId="23180"/>
    <cellStyle name="常规 10 3 2 2 2 3 2 3 4" xfId="39225"/>
    <cellStyle name="常规 10 3 2 2 2 3 2 4" xfId="7706"/>
    <cellStyle name="常规 10 3 2 2 2 3 2 4 2" xfId="28392"/>
    <cellStyle name="常规 10 3 2 2 2 3 2 4 3" xfId="44231"/>
    <cellStyle name="常规 10 3 2 2 2 3 2 5" xfId="17157"/>
    <cellStyle name="常规 10 3 2 2 2 3 3" xfId="3212"/>
    <cellStyle name="常规 10 3 2 2 2 3 3 2" xfId="12464"/>
    <cellStyle name="常规 10 3 2 2 2 3 3 2 2" xfId="34351"/>
    <cellStyle name="常规 10 3 2 2 2 3 3 2 2 2" xfId="49173"/>
    <cellStyle name="常规 10 3 2 2 2 3 3 2 3" xfId="23181"/>
    <cellStyle name="常规 10 3 2 2 2 3 3 3" xfId="7883"/>
    <cellStyle name="常规 10 3 2 2 2 3 3 3 2" xfId="29576"/>
    <cellStyle name="常规 10 3 2 2 2 3 3 3 3" xfId="45414"/>
    <cellStyle name="常规 10 3 2 2 2 3 3 4" xfId="15870"/>
    <cellStyle name="常规 10 3 2 2 2 3 3 5" xfId="18340"/>
    <cellStyle name="常规 10 3 2 2 2 3 4" xfId="3210"/>
    <cellStyle name="常规 10 3 2 2 2 3 4 2" xfId="30956"/>
    <cellStyle name="常规 10 3 2 2 2 3 4 2 2" xfId="46784"/>
    <cellStyle name="常规 10 3 2 2 2 3 4 3" xfId="23182"/>
    <cellStyle name="常规 10 3 2 2 2 3 4 4" xfId="39226"/>
    <cellStyle name="常规 10 3 2 2 2 3 5" xfId="7669"/>
    <cellStyle name="常规 10 3 2 2 2 3 5 2" xfId="28348"/>
    <cellStyle name="常规 10 3 2 2 2 3 5 3" xfId="44187"/>
    <cellStyle name="常规 10 3 2 2 2 3 6" xfId="17113"/>
    <cellStyle name="常规 10 3 2 2 2 4" xfId="1231"/>
    <cellStyle name="常规 10 3 2 2 2 4 2" xfId="3214"/>
    <cellStyle name="常规 10 3 2 2 2 4 2 2" xfId="12499"/>
    <cellStyle name="常规 10 3 2 2 2 4 2 2 2" xfId="34387"/>
    <cellStyle name="常规 10 3 2 2 2 4 2 2 2 2" xfId="49203"/>
    <cellStyle name="常规 10 3 2 2 2 4 2 2 3" xfId="18669"/>
    <cellStyle name="常规 10 3 2 2 2 4 2 3" xfId="7917"/>
    <cellStyle name="常规 10 3 2 2 2 4 2 3 2" xfId="29612"/>
    <cellStyle name="常规 10 3 2 2 2 4 2 3 3" xfId="45450"/>
    <cellStyle name="常规 10 3 2 2 2 4 2 4" xfId="15892"/>
    <cellStyle name="常规 10 3 2 2 2 4 2 5" xfId="18376"/>
    <cellStyle name="常规 10 3 2 2 2 4 3" xfId="3213"/>
    <cellStyle name="常规 10 3 2 2 2 4 3 2" xfId="30957"/>
    <cellStyle name="常规 10 3 2 2 2 4 3 2 2" xfId="46785"/>
    <cellStyle name="常规 10 3 2 2 2 4 3 3" xfId="21839"/>
    <cellStyle name="常规 10 3 2 2 2 4 3 4" xfId="38144"/>
    <cellStyle name="常规 10 3 2 2 2 4 4" xfId="7700"/>
    <cellStyle name="常规 10 3 2 2 2 4 4 2" xfId="28385"/>
    <cellStyle name="常规 10 3 2 2 2 4 4 3" xfId="44224"/>
    <cellStyle name="常规 10 3 2 2 2 4 5" xfId="17150"/>
    <cellStyle name="常规 10 3 2 2 2 5" xfId="3215"/>
    <cellStyle name="常规 10 3 2 2 2 5 2" xfId="12404"/>
    <cellStyle name="常规 10 3 2 2 2 5 2 2" xfId="34291"/>
    <cellStyle name="常规 10 3 2 2 2 5 2 2 2" xfId="49124"/>
    <cellStyle name="常规 10 3 2 2 2 5 2 3" xfId="23183"/>
    <cellStyle name="常规 10 3 2 2 2 5 3" xfId="7823"/>
    <cellStyle name="常规 10 3 2 2 2 5 3 2" xfId="29516"/>
    <cellStyle name="常规 10 3 2 2 2 5 3 3" xfId="45354"/>
    <cellStyle name="常规 10 3 2 2 2 5 4" xfId="15818"/>
    <cellStyle name="常规 10 3 2 2 2 5 5" xfId="18281"/>
    <cellStyle name="常规 10 3 2 2 2 6" xfId="3208"/>
    <cellStyle name="常规 10 3 2 2 2 6 2" xfId="13119"/>
    <cellStyle name="常规 10 3 2 2 2 6 2 2" xfId="23186"/>
    <cellStyle name="常规 10 3 2 2 2 6 2 3" xfId="39229"/>
    <cellStyle name="常规 10 3 2 2 2 6 3" xfId="13290"/>
    <cellStyle name="常规 10 3 2 2 2 6 3 2" xfId="23187"/>
    <cellStyle name="常规 10 3 2 2 2 6 3 3" xfId="39230"/>
    <cellStyle name="常规 10 3 2 2 2 6 4" xfId="30953"/>
    <cellStyle name="常规 10 3 2 2 2 6 4 2" xfId="46781"/>
    <cellStyle name="常规 10 3 2 2 2 6 5" xfId="23185"/>
    <cellStyle name="常规 10 3 2 2 2 6 6" xfId="39228"/>
    <cellStyle name="常规 10 3 2 2 2 7" xfId="7624"/>
    <cellStyle name="常规 10 3 2 2 2 7 2" xfId="28287"/>
    <cellStyle name="常规 10 3 2 2 2 7 3" xfId="44126"/>
    <cellStyle name="常规 10 3 2 2 2 8" xfId="17052"/>
    <cellStyle name="常规 10 3 2 2 3" xfId="3216"/>
    <cellStyle name="常规 10 3 2 2 3 2" xfId="7269"/>
    <cellStyle name="常规 10 3 2 2 3 2 2" xfId="12363"/>
    <cellStyle name="常规 10 3 2 2 3 2 2 2" xfId="34250"/>
    <cellStyle name="常规 10 3 2 2 3 2 3" xfId="23189"/>
    <cellStyle name="常规 10 3 2 2 3 3" xfId="7784"/>
    <cellStyle name="常规 10 3 2 2 3 3 2" xfId="29475"/>
    <cellStyle name="常规 10 3 2 2 3 3 3" xfId="45313"/>
    <cellStyle name="常规 10 3 2 2 3 4" xfId="15781"/>
    <cellStyle name="常规 10 3 2 2 3 5" xfId="18240"/>
    <cellStyle name="常规 10 3 2 2 4" xfId="3207"/>
    <cellStyle name="常规 10 3 2 2 4 2" xfId="13079"/>
    <cellStyle name="常规 10 3 2 2 4 2 2" xfId="30952"/>
    <cellStyle name="常规 10 3 2 2 4 2 3" xfId="46780"/>
    <cellStyle name="常规 10 3 2 2 4 3" xfId="19679"/>
    <cellStyle name="常规 10 3 2 2 4 4" xfId="36441"/>
    <cellStyle name="常规 10 3 2 2 5" xfId="7603"/>
    <cellStyle name="常规 10 3 2 2 5 2" xfId="28246"/>
    <cellStyle name="常规 10 3 2 2 5 3" xfId="44085"/>
    <cellStyle name="常规 10 3 2 2 6" xfId="17011"/>
    <cellStyle name="常规 10 3 2 3" xfId="3217"/>
    <cellStyle name="常规 10 3 2 3 2" xfId="7267"/>
    <cellStyle name="常规 10 3 2 3 2 2" xfId="12360"/>
    <cellStyle name="常规 10 3 2 3 2 2 2" xfId="34247"/>
    <cellStyle name="常规 10 3 2 3 2 3" xfId="23191"/>
    <cellStyle name="常规 10 3 2 3 3" xfId="7781"/>
    <cellStyle name="常规 10 3 2 3 3 2" xfId="29472"/>
    <cellStyle name="常规 10 3 2 3 3 3" xfId="45310"/>
    <cellStyle name="常规 10 3 2 3 4" xfId="15779"/>
    <cellStyle name="常规 10 3 2 3 5" xfId="18237"/>
    <cellStyle name="常规 10 3 2 4" xfId="1296"/>
    <cellStyle name="常规 10 3 2 4 2" xfId="13076"/>
    <cellStyle name="常规 10 3 2 4 2 2" xfId="32160"/>
    <cellStyle name="常规 10 3 2 4 2 3" xfId="47984"/>
    <cellStyle name="常规 10 3 2 4 3" xfId="10317"/>
    <cellStyle name="常规 10 3 2 4 4" xfId="23192"/>
    <cellStyle name="常规 10 3 2 5" xfId="8244"/>
    <cellStyle name="常规 10 3 2 5 2" xfId="29967"/>
    <cellStyle name="常规 10 3 2 5 2 2" xfId="45795"/>
    <cellStyle name="常规 10 3 2 5 3" xfId="23193"/>
    <cellStyle name="常规 10 3 2 5 4" xfId="39233"/>
    <cellStyle name="常规 10 3 2 6" xfId="7601"/>
    <cellStyle name="常规 10 3 2 6 2" xfId="28243"/>
    <cellStyle name="常规 10 3 2 6 3" xfId="44082"/>
    <cellStyle name="常规 10 3 2 7" xfId="17008"/>
    <cellStyle name="常规 10 3 3" xfId="1068"/>
    <cellStyle name="常规 10 3 3 2" xfId="6074"/>
    <cellStyle name="常规 10 3 3 2 2" xfId="12345"/>
    <cellStyle name="常规 10 3 3 2 2 2" xfId="34232"/>
    <cellStyle name="常规 10 3 3 2 3" xfId="21284"/>
    <cellStyle name="常规 10 3 3 3" xfId="7221"/>
    <cellStyle name="常规 10 3 3 3 2" xfId="10307"/>
    <cellStyle name="常规 10 3 3 3 2 2" xfId="32149"/>
    <cellStyle name="常规 10 3 3 3 2 3" xfId="47973"/>
    <cellStyle name="常规 10 3 3 3 3" xfId="21292"/>
    <cellStyle name="常规 10 3 3 3 4" xfId="37718"/>
    <cellStyle name="常规 10 3 3 4" xfId="29456"/>
    <cellStyle name="常规 10 3 3 4 2" xfId="45294"/>
    <cellStyle name="常规 10 3 3 5" xfId="18221"/>
    <cellStyle name="常规 10 3 4" xfId="1104"/>
    <cellStyle name="常规 10 3 4 2" xfId="1139"/>
    <cellStyle name="常规 10 3 4 2 2" xfId="1271"/>
    <cellStyle name="常规 10 3 4 2 2 2" xfId="3220"/>
    <cellStyle name="常规 10 3 4 2 2 2 2" xfId="12536"/>
    <cellStyle name="常规 10 3 4 2 2 2 2 2" xfId="34424"/>
    <cellStyle name="常规 10 3 4 2 2 2 2 2 2" xfId="49232"/>
    <cellStyle name="常规 10 3 4 2 2 2 2 3" xfId="21124"/>
    <cellStyle name="常规 10 3 4 2 2 2 3" xfId="7954"/>
    <cellStyle name="常规 10 3 4 2 2 2 3 2" xfId="29650"/>
    <cellStyle name="常规 10 3 4 2 2 2 3 3" xfId="45488"/>
    <cellStyle name="常规 10 3 4 2 2 2 4" xfId="15921"/>
    <cellStyle name="常规 10 3 4 2 2 2 5" xfId="18414"/>
    <cellStyle name="常规 10 3 4 2 2 3" xfId="3219"/>
    <cellStyle name="常规 10 3 4 2 2 3 2" xfId="30959"/>
    <cellStyle name="常规 10 3 4 2 2 3 2 2" xfId="46787"/>
    <cellStyle name="常规 10 3 4 2 2 3 3" xfId="21316"/>
    <cellStyle name="常规 10 3 4 2 2 3 4" xfId="37737"/>
    <cellStyle name="常规 10 3 4 2 2 4" xfId="7738"/>
    <cellStyle name="常规 10 3 4 2 2 4 2" xfId="28425"/>
    <cellStyle name="常规 10 3 4 2 2 4 3" xfId="44264"/>
    <cellStyle name="常规 10 3 4 2 2 5" xfId="17190"/>
    <cellStyle name="常规 10 3 4 2 3" xfId="3221"/>
    <cellStyle name="常规 10 3 4 2 3 2" xfId="12411"/>
    <cellStyle name="常规 10 3 4 2 3 2 2" xfId="34298"/>
    <cellStyle name="常规 10 3 4 2 3 2 2 2" xfId="49128"/>
    <cellStyle name="常规 10 3 4 2 3 2 3" xfId="21319"/>
    <cellStyle name="常规 10 3 4 2 3 3" xfId="7830"/>
    <cellStyle name="常规 10 3 4 2 3 3 2" xfId="29523"/>
    <cellStyle name="常规 10 3 4 2 3 3 3" xfId="45361"/>
    <cellStyle name="常规 10 3 4 2 3 4" xfId="15825"/>
    <cellStyle name="常规 10 3 4 2 3 5" xfId="18288"/>
    <cellStyle name="常规 10 3 4 2 4" xfId="3218"/>
    <cellStyle name="常规 10 3 4 2 4 2" xfId="13125"/>
    <cellStyle name="常规 10 3 4 2 4 2 2" xfId="30958"/>
    <cellStyle name="常规 10 3 4 2 4 2 3" xfId="46786"/>
    <cellStyle name="常规 10 3 4 2 4 3" xfId="19852"/>
    <cellStyle name="常规 10 3 4 2 4 4" xfId="36572"/>
    <cellStyle name="常规 10 3 4 2 5" xfId="7628"/>
    <cellStyle name="常规 10 3 4 2 5 2" xfId="28294"/>
    <cellStyle name="常规 10 3 4 2 5 3" xfId="44133"/>
    <cellStyle name="常规 10 3 4 2 6" xfId="17059"/>
    <cellStyle name="常规 10 3 4 3" xfId="3222"/>
    <cellStyle name="常规 10 3 4 3 2" xfId="7275"/>
    <cellStyle name="常规 10 3 4 3 2 2" xfId="12376"/>
    <cellStyle name="常规 10 3 4 3 2 2 2" xfId="34263"/>
    <cellStyle name="常规 10 3 4 3 2 3" xfId="19191"/>
    <cellStyle name="常规 10 3 4 3 3" xfId="7795"/>
    <cellStyle name="常规 10 3 4 3 3 2" xfId="29488"/>
    <cellStyle name="常规 10 3 4 3 3 3" xfId="45326"/>
    <cellStyle name="常规 10 3 4 3 4" xfId="15793"/>
    <cellStyle name="常规 10 3 4 3 5" xfId="18253"/>
    <cellStyle name="常规 10 3 4 4" xfId="1295"/>
    <cellStyle name="常规 10 3 4 4 2" xfId="13091"/>
    <cellStyle name="常规 10 3 4 4 2 2" xfId="29966"/>
    <cellStyle name="常规 10 3 4 4 2 3" xfId="45794"/>
    <cellStyle name="常规 10 3 4 4 3" xfId="21327"/>
    <cellStyle name="常规 10 3 4 4 4" xfId="37745"/>
    <cellStyle name="常规 10 3 4 5" xfId="7238"/>
    <cellStyle name="常规 10 3 4 5 2" xfId="28259"/>
    <cellStyle name="常规 10 3 4 5 3" xfId="44098"/>
    <cellStyle name="常规 10 3 4 6" xfId="17024"/>
    <cellStyle name="常规 10 3 5" xfId="6092"/>
    <cellStyle name="常规 10 3 5 2" xfId="7502"/>
    <cellStyle name="常规 10 3 5 2 2" xfId="11328"/>
    <cellStyle name="常规 10 3 5 2 2 2" xfId="33213"/>
    <cellStyle name="常规 10 3 5 2 2 3" xfId="49037"/>
    <cellStyle name="常规 10 3 5 2 3" xfId="19573"/>
    <cellStyle name="常规 10 3 5 3" xfId="7968"/>
    <cellStyle name="常规 10 3 5 3 2" xfId="29664"/>
    <cellStyle name="常规 10 3 5 3 3" xfId="45502"/>
    <cellStyle name="常规 10 3 5 4" xfId="18428"/>
    <cellStyle name="常规 10 3 6" xfId="4582"/>
    <cellStyle name="常规 10 3 6 2" xfId="7400"/>
    <cellStyle name="常规 10 3 6 2 2" xfId="32136"/>
    <cellStyle name="常规 10 3 6 2 3" xfId="47960"/>
    <cellStyle name="常规 10 3 6 3" xfId="21885"/>
    <cellStyle name="常规 10 3 6 4" xfId="38183"/>
    <cellStyle name="常规 10 3 7" xfId="8241"/>
    <cellStyle name="常规 10 3 7 2" xfId="29962"/>
    <cellStyle name="常规 10 3 7 2 2" xfId="45790"/>
    <cellStyle name="常规 10 3 7 3" xfId="21887"/>
    <cellStyle name="常规 10 3 7 4" xfId="38184"/>
    <cellStyle name="常规 10 3 8" xfId="23194"/>
    <cellStyle name="常规 10 3 8 2" xfId="39234"/>
    <cellStyle name="常规 10 3 9" xfId="28226"/>
    <cellStyle name="常规 10 3 9 2" xfId="44065"/>
    <cellStyle name="常规 10 4" xfId="54644"/>
    <cellStyle name="常规 10_Sheet1" xfId="4611"/>
    <cellStyle name="常规 106 4" xfId="54468"/>
    <cellStyle name="常规 106 4 2" xfId="54588"/>
    <cellStyle name="常规 11" xfId="144"/>
    <cellStyle name="常规 11 10" xfId="54679"/>
    <cellStyle name="常规 11 2" xfId="154"/>
    <cellStyle name="常规 11 2 2" xfId="37"/>
    <cellStyle name="常规 11 2 2 2" xfId="1093"/>
    <cellStyle name="常规 11 2 2 2 2" xfId="1165"/>
    <cellStyle name="常规 11 2 2 2 3" xfId="6087"/>
    <cellStyle name="常规 11 2 2 3" xfId="1188"/>
    <cellStyle name="常规 11 2 2 3 2" xfId="1194"/>
    <cellStyle name="常规 11 2 2 3 2 2" xfId="1215"/>
    <cellStyle name="常规 11 2 2 3 2 2 2" xfId="7394"/>
    <cellStyle name="常规 11 2 2 3 2 2 2 2" xfId="12557"/>
    <cellStyle name="常规 11 2 2 3 2 2 2 2 2" xfId="13298"/>
    <cellStyle name="常规 11 2 2 3 2 2 2 2 2 2" xfId="15973"/>
    <cellStyle name="常规 11 2 2 3 2 2 2 2 2 2 2" xfId="35421"/>
    <cellStyle name="常规 11 2 2 3 2 2 2 2 2 2 2 2" xfId="54523"/>
    <cellStyle name="常规 11 2 2 4" xfId="1276"/>
    <cellStyle name="常规 11 2 2 5" xfId="7539"/>
    <cellStyle name="常规 11 2 2 5 2" xfId="54498"/>
    <cellStyle name="常规 11 2 3" xfId="1095"/>
    <cellStyle name="常规 11 2 3 2" xfId="1247"/>
    <cellStyle name="常规 11 2 3 2 2" xfId="7393"/>
    <cellStyle name="常规 11 2 3 3" xfId="6205"/>
    <cellStyle name="常规 11 2 4" xfId="6158"/>
    <cellStyle name="常规 11 2_Sheet1" xfId="5000"/>
    <cellStyle name="常规 11 3" xfId="29"/>
    <cellStyle name="常规 11 3 2" xfId="1225"/>
    <cellStyle name="常规 11 3 3" xfId="54647"/>
    <cellStyle name="常规 11 4" xfId="6159"/>
    <cellStyle name="常规 11 4 2" xfId="13019"/>
    <cellStyle name="常规 11 5" xfId="6207"/>
    <cellStyle name="常规 11 6" xfId="6206"/>
    <cellStyle name="常规 11 7" xfId="7385"/>
    <cellStyle name="常规 11 8" xfId="7389"/>
    <cellStyle name="常规 11 9" xfId="54646"/>
    <cellStyle name="常规 11_Sheet1" xfId="4952"/>
    <cellStyle name="常规 112" xfId="35412"/>
    <cellStyle name="常规 112 2" xfId="35439"/>
    <cellStyle name="常规 115" xfId="35432"/>
    <cellStyle name="常规 12" xfId="152"/>
    <cellStyle name="常规 12 10" xfId="3668"/>
    <cellStyle name="常规 12 10 2" xfId="6105"/>
    <cellStyle name="常规 12 10 2 2" xfId="12927"/>
    <cellStyle name="常规 12 10 2 2 2" xfId="23198"/>
    <cellStyle name="常规 12 10 2 2 2 2" xfId="39238"/>
    <cellStyle name="常规 12 10 2 2 3" xfId="19919"/>
    <cellStyle name="常规 12 10 2 2 3 2" xfId="36625"/>
    <cellStyle name="常规 12 10 2 2 4" xfId="34819"/>
    <cellStyle name="常规 12 10 2 2 4 2" xfId="51087"/>
    <cellStyle name="常规 12 10 2 2 4 2 2" xfId="53908"/>
    <cellStyle name="常规 12 10 2 2 4 3" xfId="52498"/>
    <cellStyle name="常规 12 10 2 2 4 4" xfId="49625"/>
    <cellStyle name="常规 12 10 2 2 5" xfId="23197"/>
    <cellStyle name="常规 12 10 2 2 6" xfId="39237"/>
    <cellStyle name="常规 12 10 2 3" xfId="9382"/>
    <cellStyle name="常规 12 10 2 3 2" xfId="23200"/>
    <cellStyle name="常规 12 10 2 3 2 2" xfId="39240"/>
    <cellStyle name="常规 12 10 2 3 3" xfId="23201"/>
    <cellStyle name="常规 12 10 2 3 3 2" xfId="39241"/>
    <cellStyle name="常规 12 10 2 3 4" xfId="35266"/>
    <cellStyle name="常规 12 10 2 3 4 2" xfId="51531"/>
    <cellStyle name="常规 12 10 2 3 4 2 2" xfId="54352"/>
    <cellStyle name="常规 12 10 2 3 4 3" xfId="52942"/>
    <cellStyle name="常规 12 10 2 3 4 4" xfId="50070"/>
    <cellStyle name="常规 12 10 2 3 5" xfId="23199"/>
    <cellStyle name="常规 12 10 2 3 6" xfId="39239"/>
    <cellStyle name="常规 12 10 2 4" xfId="23202"/>
    <cellStyle name="常规 12 10 2 4 2" xfId="39242"/>
    <cellStyle name="常规 12 10 2 5" xfId="23203"/>
    <cellStyle name="常规 12 10 2 5 2" xfId="39243"/>
    <cellStyle name="常规 12 10 2 6" xfId="31221"/>
    <cellStyle name="常规 12 10 2 6 2" xfId="50643"/>
    <cellStyle name="常规 12 10 2 6 2 2" xfId="53464"/>
    <cellStyle name="常规 12 10 2 6 3" xfId="52054"/>
    <cellStyle name="常规 12 10 2 6 4" xfId="47046"/>
    <cellStyle name="常规 12 10 2 7" xfId="18533"/>
    <cellStyle name="常规 12 10 2 8" xfId="35531"/>
    <cellStyle name="常规 12 10 3" xfId="12646"/>
    <cellStyle name="常规 12 10 3 2" xfId="23206"/>
    <cellStyle name="常规 12 10 3 2 2" xfId="39246"/>
    <cellStyle name="常规 12 10 3 3" xfId="23208"/>
    <cellStyle name="常规 12 10 3 3 2" xfId="39248"/>
    <cellStyle name="常规 12 10 3 4" xfId="34538"/>
    <cellStyle name="常规 12 10 3 4 2" xfId="50806"/>
    <cellStyle name="常规 12 10 3 4 2 2" xfId="53627"/>
    <cellStyle name="常规 12 10 3 4 3" xfId="52217"/>
    <cellStyle name="常规 12 10 3 4 4" xfId="49344"/>
    <cellStyle name="常规 12 10 3 5" xfId="23204"/>
    <cellStyle name="常规 12 10 3 6" xfId="39244"/>
    <cellStyle name="常规 12 10 4" xfId="13065"/>
    <cellStyle name="常规 12 10 4 2" xfId="23210"/>
    <cellStyle name="常规 12 10 4 2 2" xfId="39250"/>
    <cellStyle name="常规 12 10 4 3" xfId="23212"/>
    <cellStyle name="常规 12 10 4 3 2" xfId="39252"/>
    <cellStyle name="常规 12 10 4 4" xfId="34985"/>
    <cellStyle name="常规 12 10 4 4 2" xfId="51250"/>
    <cellStyle name="常规 12 10 4 4 2 2" xfId="54071"/>
    <cellStyle name="常规 12 10 4 4 3" xfId="52661"/>
    <cellStyle name="常规 12 10 4 4 4" xfId="49789"/>
    <cellStyle name="常规 12 10 4 5" xfId="22631"/>
    <cellStyle name="常规 12 10 4 6" xfId="38783"/>
    <cellStyle name="常规 12 10 5" xfId="22633"/>
    <cellStyle name="常规 12 10 5 2" xfId="38784"/>
    <cellStyle name="常规 12 10 6" xfId="23213"/>
    <cellStyle name="常规 12 10 6 2" xfId="39253"/>
    <cellStyle name="常规 12 10 7" xfId="29697"/>
    <cellStyle name="常规 12 10 7 2" xfId="50362"/>
    <cellStyle name="常规 12 10 7 2 2" xfId="53183"/>
    <cellStyle name="常规 12 10 7 3" xfId="51773"/>
    <cellStyle name="常规 12 10 7 4" xfId="45529"/>
    <cellStyle name="常规 12 10 8" xfId="23196"/>
    <cellStyle name="常规 12 10 9" xfId="39236"/>
    <cellStyle name="常规 12 11" xfId="6204"/>
    <cellStyle name="常规 12 11 2" xfId="12725"/>
    <cellStyle name="常规 12 11 2 2" xfId="23216"/>
    <cellStyle name="常规 12 11 2 2 2" xfId="39256"/>
    <cellStyle name="常规 12 11 2 3" xfId="23218"/>
    <cellStyle name="常规 12 11 2 3 2" xfId="39258"/>
    <cellStyle name="常规 12 11 2 4" xfId="34617"/>
    <cellStyle name="常规 12 11 2 4 2" xfId="50885"/>
    <cellStyle name="常规 12 11 2 4 2 2" xfId="53706"/>
    <cellStyle name="常规 12 11 2 4 3" xfId="52296"/>
    <cellStyle name="常规 12 11 2 4 4" xfId="49423"/>
    <cellStyle name="常规 12 11 2 5" xfId="23215"/>
    <cellStyle name="常规 12 11 2 6" xfId="39255"/>
    <cellStyle name="常规 12 11 3" xfId="8081"/>
    <cellStyle name="常规 12 11 3 2" xfId="23224"/>
    <cellStyle name="常规 12 11 3 2 2" xfId="39264"/>
    <cellStyle name="常规 12 11 3 3" xfId="23228"/>
    <cellStyle name="常规 12 11 3 3 2" xfId="39268"/>
    <cellStyle name="常规 12 11 3 4" xfId="35064"/>
    <cellStyle name="常规 12 11 3 4 2" xfId="51329"/>
    <cellStyle name="常规 12 11 3 4 2 2" xfId="54150"/>
    <cellStyle name="常规 12 11 3 4 3" xfId="52740"/>
    <cellStyle name="常规 12 11 3 4 4" xfId="49868"/>
    <cellStyle name="常规 12 11 3 5" xfId="23221"/>
    <cellStyle name="常规 12 11 3 6" xfId="39261"/>
    <cellStyle name="常规 12 11 4" xfId="23229"/>
    <cellStyle name="常规 12 11 4 2" xfId="39269"/>
    <cellStyle name="常规 12 11 5" xfId="23231"/>
    <cellStyle name="常规 12 11 5 2" xfId="39271"/>
    <cellStyle name="常规 12 11 6" xfId="29779"/>
    <cellStyle name="常规 12 11 6 2" xfId="50441"/>
    <cellStyle name="常规 12 11 6 2 2" xfId="53262"/>
    <cellStyle name="常规 12 11 6 3" xfId="51852"/>
    <cellStyle name="常规 12 11 6 4" xfId="45610"/>
    <cellStyle name="常规 12 11 7" xfId="23214"/>
    <cellStyle name="常规 12 11 8" xfId="39254"/>
    <cellStyle name="常规 12 12" xfId="7526"/>
    <cellStyle name="常规 12 12 2" xfId="12804"/>
    <cellStyle name="常规 12 12 2 2" xfId="23237"/>
    <cellStyle name="常规 12 12 2 2 2" xfId="39277"/>
    <cellStyle name="常规 12 12 2 3" xfId="23239"/>
    <cellStyle name="常规 12 12 2 3 2" xfId="39279"/>
    <cellStyle name="常规 12 12 2 4" xfId="34696"/>
    <cellStyle name="常规 12 12 2 4 2" xfId="50964"/>
    <cellStyle name="常规 12 12 2 4 2 2" xfId="53785"/>
    <cellStyle name="常规 12 12 2 4 3" xfId="52375"/>
    <cellStyle name="常规 12 12 2 4 4" xfId="49502"/>
    <cellStyle name="常规 12 12 2 5" xfId="23235"/>
    <cellStyle name="常规 12 12 2 6" xfId="39275"/>
    <cellStyle name="常规 12 12 3" xfId="13433"/>
    <cellStyle name="常规 12 12 3 2" xfId="21921"/>
    <cellStyle name="常规 12 12 3 2 2" xfId="38215"/>
    <cellStyle name="常规 12 12 3 3" xfId="21159"/>
    <cellStyle name="常规 12 12 3 3 2" xfId="37611"/>
    <cellStyle name="常规 12 12 3 4" xfId="35143"/>
    <cellStyle name="常规 12 12 3 4 2" xfId="51408"/>
    <cellStyle name="常规 12 12 3 4 2 2" xfId="54229"/>
    <cellStyle name="常规 12 12 3 4 3" xfId="52819"/>
    <cellStyle name="常规 12 12 3 4 4" xfId="49947"/>
    <cellStyle name="常规 12 12 3 5" xfId="21273"/>
    <cellStyle name="常规 12 12 3 6" xfId="37702"/>
    <cellStyle name="常规 12 12 4" xfId="21277"/>
    <cellStyle name="常规 12 12 4 2" xfId="37705"/>
    <cellStyle name="常规 12 12 5" xfId="21947"/>
    <cellStyle name="常规 12 12 5 2" xfId="38239"/>
    <cellStyle name="常规 12 12 6" xfId="29859"/>
    <cellStyle name="常规 12 12 6 2" xfId="50520"/>
    <cellStyle name="常规 12 12 6 2 2" xfId="53341"/>
    <cellStyle name="常规 12 12 6 3" xfId="51931"/>
    <cellStyle name="常规 12 12 6 4" xfId="45689"/>
    <cellStyle name="常规 12 12 7" xfId="23232"/>
    <cellStyle name="常规 12 12 8" xfId="39272"/>
    <cellStyle name="常规 12 13" xfId="8264"/>
    <cellStyle name="常规 12 13 2" xfId="12884"/>
    <cellStyle name="常规 12 13 2 2" xfId="23241"/>
    <cellStyle name="常规 12 13 2 2 2" xfId="39281"/>
    <cellStyle name="常规 12 13 2 3" xfId="23242"/>
    <cellStyle name="常规 12 13 2 3 2" xfId="39282"/>
    <cellStyle name="常规 12 13 2 4" xfId="34776"/>
    <cellStyle name="常规 12 13 2 4 2" xfId="51044"/>
    <cellStyle name="常规 12 13 2 4 2 2" xfId="53865"/>
    <cellStyle name="常规 12 13 2 4 3" xfId="52455"/>
    <cellStyle name="常规 12 13 2 4 4" xfId="49582"/>
    <cellStyle name="常规 12 13 2 5" xfId="20123"/>
    <cellStyle name="常规 12 13 2 6" xfId="36781"/>
    <cellStyle name="常规 12 13 3" xfId="13510"/>
    <cellStyle name="常规 12 13 3 2" xfId="20596"/>
    <cellStyle name="常规 12 13 3 2 2" xfId="37159"/>
    <cellStyle name="常规 12 13 3 3" xfId="21728"/>
    <cellStyle name="常规 12 13 3 3 2" xfId="38061"/>
    <cellStyle name="常规 12 13 3 4" xfId="35223"/>
    <cellStyle name="常规 12 13 3 4 2" xfId="51488"/>
    <cellStyle name="常规 12 13 3 4 2 2" xfId="54309"/>
    <cellStyle name="常规 12 13 3 4 3" xfId="52899"/>
    <cellStyle name="常规 12 13 3 4 4" xfId="50027"/>
    <cellStyle name="常规 12 13 3 5" xfId="21627"/>
    <cellStyle name="常规 12 13 3 6" xfId="37981"/>
    <cellStyle name="常规 12 13 4" xfId="21629"/>
    <cellStyle name="常规 12 13 4 2" xfId="37982"/>
    <cellStyle name="常规 12 13 5" xfId="21964"/>
    <cellStyle name="常规 12 13 5 2" xfId="38254"/>
    <cellStyle name="常规 12 13 6" xfId="30000"/>
    <cellStyle name="常规 12 13 6 2" xfId="50600"/>
    <cellStyle name="常规 12 13 6 2 2" xfId="53421"/>
    <cellStyle name="常规 12 13 6 3" xfId="52011"/>
    <cellStyle name="常规 12 13 6 4" xfId="45828"/>
    <cellStyle name="常规 12 13 7" xfId="23240"/>
    <cellStyle name="常规 12 13 8" xfId="39280"/>
    <cellStyle name="常规 12 14" xfId="12567"/>
    <cellStyle name="常规 12 14 2" xfId="23244"/>
    <cellStyle name="常规 12 14 2 2" xfId="39284"/>
    <cellStyle name="常规 12 14 3" xfId="21990"/>
    <cellStyle name="常规 12 14 3 2" xfId="38276"/>
    <cellStyle name="常规 12 14 4" xfId="34459"/>
    <cellStyle name="常规 12 14 4 2" xfId="50727"/>
    <cellStyle name="常规 12 14 4 2 2" xfId="53548"/>
    <cellStyle name="常规 12 14 4 3" xfId="52138"/>
    <cellStyle name="常规 12 14 4 4" xfId="49265"/>
    <cellStyle name="常规 12 14 5" xfId="23243"/>
    <cellStyle name="常规 12 14 6" xfId="39283"/>
    <cellStyle name="常规 12 15" xfId="13025"/>
    <cellStyle name="常规 12 15 2" xfId="13327"/>
    <cellStyle name="常规 12 15 2 2" xfId="23246"/>
    <cellStyle name="常规 12 15 2 3" xfId="39286"/>
    <cellStyle name="常规 12 15 3" xfId="23247"/>
    <cellStyle name="常规 12 15 3 2" xfId="39287"/>
    <cellStyle name="常规 12 15 4" xfId="34906"/>
    <cellStyle name="常规 12 15 4 2" xfId="51171"/>
    <cellStyle name="常规 12 15 4 2 2" xfId="53992"/>
    <cellStyle name="常规 12 15 4 3" xfId="52582"/>
    <cellStyle name="常规 12 15 4 4" xfId="49710"/>
    <cellStyle name="常规 12 15 5" xfId="23245"/>
    <cellStyle name="常规 12 15 6" xfId="39285"/>
    <cellStyle name="常规 12 16" xfId="13320"/>
    <cellStyle name="常规 12 16 2" xfId="23249"/>
    <cellStyle name="常规 12 16 2 2" xfId="39289"/>
    <cellStyle name="常规 12 16 3" xfId="23248"/>
    <cellStyle name="常规 12 16 4" xfId="39288"/>
    <cellStyle name="常规 12 17" xfId="23250"/>
    <cellStyle name="常规 12 17 2" xfId="39290"/>
    <cellStyle name="常规 12 18" xfId="23251"/>
    <cellStyle name="常规 12 18 2" xfId="39291"/>
    <cellStyle name="常规 12 19" xfId="27311"/>
    <cellStyle name="常规 12 19 2" xfId="50283"/>
    <cellStyle name="常规 12 19 2 2" xfId="53104"/>
    <cellStyle name="常规 12 19 3" xfId="51694"/>
    <cellStyle name="常规 12 19 4" xfId="43151"/>
    <cellStyle name="常规 12 2" xfId="1075"/>
    <cellStyle name="常规 12 2 2" xfId="3224"/>
    <cellStyle name="常规 12 2 2 2" xfId="6080"/>
    <cellStyle name="常规 12 2 2 2 2" xfId="12350"/>
    <cellStyle name="常规 12 2 2 2 2 2" xfId="34237"/>
    <cellStyle name="常规 12 2 2 2 3" xfId="23252"/>
    <cellStyle name="常规 12 2 2 3" xfId="7228"/>
    <cellStyle name="常规 12 2 2 3 2" xfId="10387"/>
    <cellStyle name="常规 12 2 2 3 2 2" xfId="32238"/>
    <cellStyle name="常规 12 2 2 3 2 3" xfId="48062"/>
    <cellStyle name="常规 12 2 2 3 3" xfId="23253"/>
    <cellStyle name="常规 12 2 2 3 4" xfId="39292"/>
    <cellStyle name="常规 12 2 2 4" xfId="15770"/>
    <cellStyle name="常规 12 2 2 4 2" xfId="29461"/>
    <cellStyle name="常规 12 2 2 4 3" xfId="45299"/>
    <cellStyle name="常规 12 2 2 5" xfId="18226"/>
    <cellStyle name="常规 12 2 3" xfId="3223"/>
    <cellStyle name="常规 12 2 3 2" xfId="10300"/>
    <cellStyle name="常规 12 2 3 2 2" xfId="32142"/>
    <cellStyle name="常规 12 2 3 2 3" xfId="47966"/>
    <cellStyle name="常规 12 2 3 3" xfId="23254"/>
    <cellStyle name="常规 12 2 3 4" xfId="39293"/>
    <cellStyle name="常规 12 2 4" xfId="4588"/>
    <cellStyle name="常规 12 2 4 2" xfId="9199"/>
    <cellStyle name="常规 12 2 4 2 2" xfId="30960"/>
    <cellStyle name="常规 12 2 4 2 3" xfId="46788"/>
    <cellStyle name="常规 12 2 4 3" xfId="23255"/>
    <cellStyle name="常规 12 2 4 4" xfId="39294"/>
    <cellStyle name="常规 12 2 5" xfId="7387"/>
    <cellStyle name="常规 12 2 5 2" xfId="28232"/>
    <cellStyle name="常规 12 2 5 3" xfId="44071"/>
    <cellStyle name="常规 12 2 6" xfId="14674"/>
    <cellStyle name="常规 12 2 7" xfId="16997"/>
    <cellStyle name="常规 12 20" xfId="23195"/>
    <cellStyle name="常规 12 20 2" xfId="39235"/>
    <cellStyle name="常规 12 21" xfId="16077"/>
    <cellStyle name="常规 12 21 2" xfId="53027"/>
    <cellStyle name="常规 12 21 3" xfId="50206"/>
    <cellStyle name="常规 12 22" xfId="51617"/>
    <cellStyle name="常规 12 23" xfId="54648"/>
    <cellStyle name="常规 12 3" xfId="1106"/>
    <cellStyle name="常规 12 3 10" xfId="14685"/>
    <cellStyle name="常规 12 3 10 2" xfId="23257"/>
    <cellStyle name="常规 12 3 10 3" xfId="39296"/>
    <cellStyle name="常规 12 3 11" xfId="23258"/>
    <cellStyle name="常规 12 3 11 2" xfId="39297"/>
    <cellStyle name="常规 12 3 12" xfId="28261"/>
    <cellStyle name="常规 12 3 12 2" xfId="50288"/>
    <cellStyle name="常规 12 3 12 2 2" xfId="53109"/>
    <cellStyle name="常规 12 3 12 3" xfId="51699"/>
    <cellStyle name="常规 12 3 12 4" xfId="44100"/>
    <cellStyle name="常规 12 3 13" xfId="23256"/>
    <cellStyle name="常规 12 3 13 2" xfId="39295"/>
    <cellStyle name="常规 12 3 14" xfId="17026"/>
    <cellStyle name="常规 12 3 14 2" xfId="53032"/>
    <cellStyle name="常规 12 3 14 3" xfId="50211"/>
    <cellStyle name="常规 12 3 15" xfId="51622"/>
    <cellStyle name="常规 12 3 2" xfId="1167"/>
    <cellStyle name="常规 12 3 2 10" xfId="14716"/>
    <cellStyle name="常规 12 3 2 10 2" xfId="23260"/>
    <cellStyle name="常规 12 3 2 10 3" xfId="39299"/>
    <cellStyle name="常规 12 3 2 11" xfId="28321"/>
    <cellStyle name="常规 12 3 2 11 2" xfId="50304"/>
    <cellStyle name="常规 12 3 2 11 2 2" xfId="53125"/>
    <cellStyle name="常规 12 3 2 11 3" xfId="51715"/>
    <cellStyle name="常规 12 3 2 11 4" xfId="44160"/>
    <cellStyle name="常规 12 3 2 12" xfId="23259"/>
    <cellStyle name="常规 12 3 2 12 2" xfId="39298"/>
    <cellStyle name="常规 12 3 2 13" xfId="17086"/>
    <cellStyle name="常规 12 3 2 13 2" xfId="53048"/>
    <cellStyle name="常规 12 3 2 13 3" xfId="50227"/>
    <cellStyle name="常规 12 3 2 14" xfId="51638"/>
    <cellStyle name="常规 12 3 2 2" xfId="3227"/>
    <cellStyle name="常规 12 3 2 2 10" xfId="29549"/>
    <cellStyle name="常规 12 3 2 2 10 2" xfId="50342"/>
    <cellStyle name="常规 12 3 2 2 10 2 2" xfId="53163"/>
    <cellStyle name="常规 12 3 2 2 10 3" xfId="51753"/>
    <cellStyle name="常规 12 3 2 2 10 4" xfId="45387"/>
    <cellStyle name="常规 12 3 2 2 11" xfId="23262"/>
    <cellStyle name="常规 12 3 2 2 11 2" xfId="39301"/>
    <cellStyle name="常规 12 3 2 2 12" xfId="18313"/>
    <cellStyle name="常规 12 3 2 2 12 2" xfId="53086"/>
    <cellStyle name="常规 12 3 2 2 12 3" xfId="50265"/>
    <cellStyle name="常规 12 3 2 2 13" xfId="51676"/>
    <cellStyle name="常规 12 3 2 2 2" xfId="7337"/>
    <cellStyle name="常规 12 3 2 2 2 2" xfId="12705"/>
    <cellStyle name="常规 12 3 2 2 2 2 2" xfId="23265"/>
    <cellStyle name="常规 12 3 2 2 2 2 2 2" xfId="39304"/>
    <cellStyle name="常规 12 3 2 2 2 2 3" xfId="23266"/>
    <cellStyle name="常规 12 3 2 2 2 2 3 2" xfId="39305"/>
    <cellStyle name="常规 12 3 2 2 2 2 4" xfId="34597"/>
    <cellStyle name="常规 12 3 2 2 2 2 4 2" xfId="50865"/>
    <cellStyle name="常规 12 3 2 2 2 2 4 2 2" xfId="53686"/>
    <cellStyle name="常规 12 3 2 2 2 2 4 3" xfId="52276"/>
    <cellStyle name="常规 12 3 2 2 2 2 4 4" xfId="49403"/>
    <cellStyle name="常规 12 3 2 2 2 2 5" xfId="20851"/>
    <cellStyle name="常规 12 3 2 2 2 2 6" xfId="37360"/>
    <cellStyle name="常规 12 3 2 2 2 3" xfId="8060"/>
    <cellStyle name="常规 12 3 2 2 2 3 2" xfId="23268"/>
    <cellStyle name="常规 12 3 2 2 2 3 2 2" xfId="39307"/>
    <cellStyle name="常规 12 3 2 2 2 3 3" xfId="23269"/>
    <cellStyle name="常规 12 3 2 2 2 3 3 2" xfId="39308"/>
    <cellStyle name="常规 12 3 2 2 2 3 4" xfId="35044"/>
    <cellStyle name="常规 12 3 2 2 2 3 4 2" xfId="51309"/>
    <cellStyle name="常规 12 3 2 2 2 3 4 2 2" xfId="54130"/>
    <cellStyle name="常规 12 3 2 2 2 3 4 3" xfId="52720"/>
    <cellStyle name="常规 12 3 2 2 2 3 4 4" xfId="49848"/>
    <cellStyle name="常规 12 3 2 2 2 3 5" xfId="20853"/>
    <cellStyle name="常规 12 3 2 2 2 3 6" xfId="37362"/>
    <cellStyle name="常规 12 3 2 2 2 4" xfId="23270"/>
    <cellStyle name="常规 12 3 2 2 2 4 2" xfId="39309"/>
    <cellStyle name="常规 12 3 2 2 2 5" xfId="23271"/>
    <cellStyle name="常规 12 3 2 2 2 5 2" xfId="39310"/>
    <cellStyle name="常规 12 3 2 2 2 6" xfId="29757"/>
    <cellStyle name="常规 12 3 2 2 2 6 2" xfId="50421"/>
    <cellStyle name="常规 12 3 2 2 2 6 2 2" xfId="53242"/>
    <cellStyle name="常规 12 3 2 2 2 6 3" xfId="51832"/>
    <cellStyle name="常规 12 3 2 2 2 6 4" xfId="45588"/>
    <cellStyle name="常规 12 3 2 2 2 7" xfId="23263"/>
    <cellStyle name="常规 12 3 2 2 2 8" xfId="39302"/>
    <cellStyle name="常规 12 3 2 2 3" xfId="8139"/>
    <cellStyle name="常规 12 3 2 2 3 2" xfId="12784"/>
    <cellStyle name="常规 12 3 2 2 3 2 2" xfId="20376"/>
    <cellStyle name="常规 12 3 2 2 3 2 2 2" xfId="36987"/>
    <cellStyle name="常规 12 3 2 2 3 2 3" xfId="20378"/>
    <cellStyle name="常规 12 3 2 2 3 2 3 2" xfId="36989"/>
    <cellStyle name="常规 12 3 2 2 3 2 4" xfId="34676"/>
    <cellStyle name="常规 12 3 2 2 3 2 4 2" xfId="50944"/>
    <cellStyle name="常规 12 3 2 2 3 2 4 2 2" xfId="53765"/>
    <cellStyle name="常规 12 3 2 2 3 2 4 3" xfId="52355"/>
    <cellStyle name="常规 12 3 2 2 3 2 4 4" xfId="49482"/>
    <cellStyle name="常规 12 3 2 2 3 2 5" xfId="20855"/>
    <cellStyle name="常规 12 3 2 2 3 2 6" xfId="37364"/>
    <cellStyle name="常规 12 3 2 2 3 3" xfId="13413"/>
    <cellStyle name="常规 12 3 2 2 3 3 2" xfId="23275"/>
    <cellStyle name="常规 12 3 2 2 3 3 2 2" xfId="39314"/>
    <cellStyle name="常规 12 3 2 2 3 3 3" xfId="23276"/>
    <cellStyle name="常规 12 3 2 2 3 3 3 2" xfId="39315"/>
    <cellStyle name="常规 12 3 2 2 3 3 4" xfId="35123"/>
    <cellStyle name="常规 12 3 2 2 3 3 4 2" xfId="51388"/>
    <cellStyle name="常规 12 3 2 2 3 3 4 2 2" xfId="54209"/>
    <cellStyle name="常规 12 3 2 2 3 3 4 3" xfId="52799"/>
    <cellStyle name="常规 12 3 2 2 3 3 4 4" xfId="49927"/>
    <cellStyle name="常规 12 3 2 2 3 3 5" xfId="23274"/>
    <cellStyle name="常规 12 3 2 2 3 3 6" xfId="39313"/>
    <cellStyle name="常规 12 3 2 2 3 4" xfId="23277"/>
    <cellStyle name="常规 12 3 2 2 3 4 2" xfId="39316"/>
    <cellStyle name="常规 12 3 2 2 3 5" xfId="23278"/>
    <cellStyle name="常规 12 3 2 2 3 5 2" xfId="39317"/>
    <cellStyle name="常规 12 3 2 2 3 6" xfId="29839"/>
    <cellStyle name="常规 12 3 2 2 3 6 2" xfId="50500"/>
    <cellStyle name="常规 12 3 2 2 3 6 2 2" xfId="53321"/>
    <cellStyle name="常规 12 3 2 2 3 6 3" xfId="51911"/>
    <cellStyle name="常规 12 3 2 2 3 6 4" xfId="45669"/>
    <cellStyle name="常规 12 3 2 2 3 7" xfId="23273"/>
    <cellStyle name="常规 12 3 2 2 3 8" xfId="39312"/>
    <cellStyle name="常规 12 3 2 2 4" xfId="8209"/>
    <cellStyle name="常规 12 3 2 2 4 2" xfId="12863"/>
    <cellStyle name="常规 12 3 2 2 4 2 2" xfId="23280"/>
    <cellStyle name="常规 12 3 2 2 4 2 2 2" xfId="39319"/>
    <cellStyle name="常规 12 3 2 2 4 2 3" xfId="23281"/>
    <cellStyle name="常规 12 3 2 2 4 2 3 2" xfId="39320"/>
    <cellStyle name="常规 12 3 2 2 4 2 4" xfId="34755"/>
    <cellStyle name="常规 12 3 2 2 4 2 4 2" xfId="51023"/>
    <cellStyle name="常规 12 3 2 2 4 2 4 2 2" xfId="53844"/>
    <cellStyle name="常规 12 3 2 2 4 2 4 3" xfId="52434"/>
    <cellStyle name="常规 12 3 2 2 4 2 4 4" xfId="49561"/>
    <cellStyle name="常规 12 3 2 2 4 2 5" xfId="20329"/>
    <cellStyle name="常规 12 3 2 2 4 2 6" xfId="36947"/>
    <cellStyle name="常规 12 3 2 2 4 3" xfId="13489"/>
    <cellStyle name="常规 12 3 2 2 4 3 2" xfId="23282"/>
    <cellStyle name="常规 12 3 2 2 4 3 2 2" xfId="39321"/>
    <cellStyle name="常规 12 3 2 2 4 3 3" xfId="23283"/>
    <cellStyle name="常规 12 3 2 2 4 3 3 2" xfId="39322"/>
    <cellStyle name="常规 12 3 2 2 4 3 4" xfId="35202"/>
    <cellStyle name="常规 12 3 2 2 4 3 4 2" xfId="51467"/>
    <cellStyle name="常规 12 3 2 2 4 3 4 2 2" xfId="54288"/>
    <cellStyle name="常规 12 3 2 2 4 3 4 3" xfId="52878"/>
    <cellStyle name="常规 12 3 2 2 4 3 4 4" xfId="50006"/>
    <cellStyle name="常规 12 3 2 2 4 3 5" xfId="20331"/>
    <cellStyle name="常规 12 3 2 2 4 3 6" xfId="36948"/>
    <cellStyle name="常规 12 3 2 2 4 4" xfId="23284"/>
    <cellStyle name="常规 12 3 2 2 4 4 2" xfId="39323"/>
    <cellStyle name="常规 12 3 2 2 4 5" xfId="23285"/>
    <cellStyle name="常规 12 3 2 2 4 5 2" xfId="39324"/>
    <cellStyle name="常规 12 3 2 2 4 6" xfId="29919"/>
    <cellStyle name="常规 12 3 2 2 4 6 2" xfId="50579"/>
    <cellStyle name="常规 12 3 2 2 4 6 2 2" xfId="53400"/>
    <cellStyle name="常规 12 3 2 2 4 6 3" xfId="51990"/>
    <cellStyle name="常规 12 3 2 2 4 6 4" xfId="45748"/>
    <cellStyle name="常规 12 3 2 2 4 7" xfId="20328"/>
    <cellStyle name="常规 12 3 2 2 4 8" xfId="36946"/>
    <cellStyle name="常规 12 3 2 2 5" xfId="12437"/>
    <cellStyle name="常规 12 3 2 2 5 2" xfId="12989"/>
    <cellStyle name="常规 12 3 2 2 5 2 2" xfId="23287"/>
    <cellStyle name="常规 12 3 2 2 5 2 2 2" xfId="39326"/>
    <cellStyle name="常规 12 3 2 2 5 2 3" xfId="23288"/>
    <cellStyle name="常规 12 3 2 2 5 2 3 2" xfId="39327"/>
    <cellStyle name="常规 12 3 2 2 5 2 4" xfId="34881"/>
    <cellStyle name="常规 12 3 2 2 5 2 4 2" xfId="51149"/>
    <cellStyle name="常规 12 3 2 2 5 2 4 2 2" xfId="53970"/>
    <cellStyle name="常规 12 3 2 2 5 2 4 3" xfId="52560"/>
    <cellStyle name="常规 12 3 2 2 5 2 4 4" xfId="49687"/>
    <cellStyle name="常规 12 3 2 2 5 2 5" xfId="23286"/>
    <cellStyle name="常规 12 3 2 2 5 2 6" xfId="39325"/>
    <cellStyle name="常规 12 3 2 2 5 3" xfId="13611"/>
    <cellStyle name="常规 12 3 2 2 5 3 2" xfId="23290"/>
    <cellStyle name="常规 12 3 2 2 5 3 2 2" xfId="39329"/>
    <cellStyle name="常规 12 3 2 2 5 3 3" xfId="23291"/>
    <cellStyle name="常规 12 3 2 2 5 3 3 2" xfId="39330"/>
    <cellStyle name="常规 12 3 2 2 5 3 4" xfId="35328"/>
    <cellStyle name="常规 12 3 2 2 5 3 4 2" xfId="51593"/>
    <cellStyle name="常规 12 3 2 2 5 3 4 2 2" xfId="54414"/>
    <cellStyle name="常规 12 3 2 2 5 3 4 3" xfId="53004"/>
    <cellStyle name="常规 12 3 2 2 5 3 4 4" xfId="50132"/>
    <cellStyle name="常规 12 3 2 2 5 3 5" xfId="23289"/>
    <cellStyle name="常规 12 3 2 2 5 3 6" xfId="39328"/>
    <cellStyle name="常规 12 3 2 2 5 4" xfId="23292"/>
    <cellStyle name="常规 12 3 2 2 5 4 2" xfId="39331"/>
    <cellStyle name="常规 12 3 2 2 5 5" xfId="23293"/>
    <cellStyle name="常规 12 3 2 2 5 5 2" xfId="39332"/>
    <cellStyle name="常规 12 3 2 2 5 6" xfId="34324"/>
    <cellStyle name="常规 12 3 2 2 5 6 2" xfId="50705"/>
    <cellStyle name="常规 12 3 2 2 5 6 2 2" xfId="53526"/>
    <cellStyle name="常规 12 3 2 2 5 6 3" xfId="52116"/>
    <cellStyle name="常规 12 3 2 2 5 6 4" xfId="49152"/>
    <cellStyle name="常规 12 3 2 2 5 7" xfId="20333"/>
    <cellStyle name="常规 12 3 2 2 5 8" xfId="36950"/>
    <cellStyle name="常规 12 3 2 2 6" xfId="12626"/>
    <cellStyle name="常规 12 3 2 2 6 2" xfId="23294"/>
    <cellStyle name="常规 12 3 2 2 6 2 2" xfId="39333"/>
    <cellStyle name="常规 12 3 2 2 6 3" xfId="23295"/>
    <cellStyle name="常规 12 3 2 2 6 3 2" xfId="39334"/>
    <cellStyle name="常规 12 3 2 2 6 4" xfId="34518"/>
    <cellStyle name="常规 12 3 2 2 6 4 2" xfId="50786"/>
    <cellStyle name="常规 12 3 2 2 6 4 2 2" xfId="53607"/>
    <cellStyle name="常规 12 3 2 2 6 4 3" xfId="52197"/>
    <cellStyle name="常规 12 3 2 2 6 4 4" xfId="49324"/>
    <cellStyle name="常规 12 3 2 2 6 5" xfId="20337"/>
    <cellStyle name="常规 12 3 2 2 6 6" xfId="36953"/>
    <cellStyle name="常规 12 3 2 2 7" xfId="13246"/>
    <cellStyle name="常规 12 3 2 2 7 2" xfId="23297"/>
    <cellStyle name="常规 12 3 2 2 7 2 2" xfId="39336"/>
    <cellStyle name="常规 12 3 2 2 7 3" xfId="23298"/>
    <cellStyle name="常规 12 3 2 2 7 3 2" xfId="39337"/>
    <cellStyle name="常规 12 3 2 2 7 4" xfId="34965"/>
    <cellStyle name="常规 12 3 2 2 7 4 2" xfId="51230"/>
    <cellStyle name="常规 12 3 2 2 7 4 2 2" xfId="54051"/>
    <cellStyle name="常规 12 3 2 2 7 4 3" xfId="52641"/>
    <cellStyle name="常规 12 3 2 2 7 4 4" xfId="49769"/>
    <cellStyle name="常规 12 3 2 2 7 5" xfId="23296"/>
    <cellStyle name="常规 12 3 2 2 7 6" xfId="39335"/>
    <cellStyle name="常规 12 3 2 2 8" xfId="7856"/>
    <cellStyle name="常规 12 3 2 2 8 2" xfId="21234"/>
    <cellStyle name="常规 12 3 2 2 8 3" xfId="37670"/>
    <cellStyle name="常规 12 3 2 2 9" xfId="15849"/>
    <cellStyle name="常规 12 3 2 2 9 2" xfId="21236"/>
    <cellStyle name="常规 12 3 2 2 9 3" xfId="37671"/>
    <cellStyle name="常规 12 3 2 3" xfId="3226"/>
    <cellStyle name="常规 12 3 2 3 2" xfId="11314"/>
    <cellStyle name="常规 12 3 2 3 2 2" xfId="12953"/>
    <cellStyle name="常规 12 3 2 3 2 2 2" xfId="22434"/>
    <cellStyle name="常规 12 3 2 3 2 2 2 2" xfId="38624"/>
    <cellStyle name="常规 12 3 2 3 2 2 3" xfId="22439"/>
    <cellStyle name="常规 12 3 2 3 2 2 3 2" xfId="38628"/>
    <cellStyle name="常规 12 3 2 3 2 2 4" xfId="34845"/>
    <cellStyle name="常规 12 3 2 3 2 2 4 2" xfId="51113"/>
    <cellStyle name="常规 12 3 2 3 2 2 4 2 2" xfId="53934"/>
    <cellStyle name="常规 12 3 2 3 2 2 4 3" xfId="52524"/>
    <cellStyle name="常规 12 3 2 3 2 2 4 4" xfId="49651"/>
    <cellStyle name="常规 12 3 2 3 2 2 5" xfId="20861"/>
    <cellStyle name="常规 12 3 2 3 2 2 6" xfId="37370"/>
    <cellStyle name="常规 12 3 2 3 2 3" xfId="13575"/>
    <cellStyle name="常规 12 3 2 3 2 3 2" xfId="23302"/>
    <cellStyle name="常规 12 3 2 3 2 3 2 2" xfId="39341"/>
    <cellStyle name="常规 12 3 2 3 2 3 3" xfId="23303"/>
    <cellStyle name="常规 12 3 2 3 2 3 3 2" xfId="39342"/>
    <cellStyle name="常规 12 3 2 3 2 3 4" xfId="35292"/>
    <cellStyle name="常规 12 3 2 3 2 3 4 2" xfId="51557"/>
    <cellStyle name="常规 12 3 2 3 2 3 4 2 2" xfId="54378"/>
    <cellStyle name="常规 12 3 2 3 2 3 4 3" xfId="52968"/>
    <cellStyle name="常规 12 3 2 3 2 3 4 4" xfId="50096"/>
    <cellStyle name="常规 12 3 2 3 2 3 5" xfId="20863"/>
    <cellStyle name="常规 12 3 2 3 2 3 6" xfId="37372"/>
    <cellStyle name="常规 12 3 2 3 2 4" xfId="22249"/>
    <cellStyle name="常规 12 3 2 3 2 4 2" xfId="38477"/>
    <cellStyle name="常规 12 3 2 3 2 5" xfId="22251"/>
    <cellStyle name="常规 12 3 2 3 2 5 2" xfId="38478"/>
    <cellStyle name="常规 12 3 2 3 2 6" xfId="33198"/>
    <cellStyle name="常规 12 3 2 3 2 6 2" xfId="50669"/>
    <cellStyle name="常规 12 3 2 3 2 6 2 2" xfId="53490"/>
    <cellStyle name="常规 12 3 2 3 2 6 3" xfId="52080"/>
    <cellStyle name="常规 12 3 2 3 2 6 4" xfId="49022"/>
    <cellStyle name="常规 12 3 2 3 2 7" xfId="23301"/>
    <cellStyle name="常规 12 3 2 3 2 8" xfId="39340"/>
    <cellStyle name="常规 12 3 2 3 3" xfId="12667"/>
    <cellStyle name="常规 12 3 2 3 3 2" xfId="20867"/>
    <cellStyle name="常规 12 3 2 3 3 2 2" xfId="37375"/>
    <cellStyle name="常规 12 3 2 3 3 3" xfId="23305"/>
    <cellStyle name="常规 12 3 2 3 3 3 2" xfId="39344"/>
    <cellStyle name="常规 12 3 2 3 3 4" xfId="34559"/>
    <cellStyle name="常规 12 3 2 3 3 4 2" xfId="50827"/>
    <cellStyle name="常规 12 3 2 3 3 4 2 2" xfId="53648"/>
    <cellStyle name="常规 12 3 2 3 3 4 3" xfId="52238"/>
    <cellStyle name="常规 12 3 2 3 3 4 4" xfId="49365"/>
    <cellStyle name="常规 12 3 2 3 3 5" xfId="23304"/>
    <cellStyle name="常规 12 3 2 3 3 6" xfId="39343"/>
    <cellStyle name="常规 12 3 2 3 4" xfId="13151"/>
    <cellStyle name="常规 12 3 2 3 4 2" xfId="23306"/>
    <cellStyle name="常规 12 3 2 3 4 2 2" xfId="39345"/>
    <cellStyle name="常规 12 3 2 3 4 3" xfId="23307"/>
    <cellStyle name="常规 12 3 2 3 4 3 2" xfId="39346"/>
    <cellStyle name="常规 12 3 2 3 4 4" xfId="35006"/>
    <cellStyle name="常规 12 3 2 3 4 4 2" xfId="51271"/>
    <cellStyle name="常规 12 3 2 3 4 4 2 2" xfId="54092"/>
    <cellStyle name="常规 12 3 2 3 4 4 3" xfId="52682"/>
    <cellStyle name="常规 12 3 2 3 4 4 4" xfId="49810"/>
    <cellStyle name="常规 12 3 2 3 4 5" xfId="20339"/>
    <cellStyle name="常规 12 3 2 3 4 6" xfId="36955"/>
    <cellStyle name="常规 12 3 2 3 5" xfId="8022"/>
    <cellStyle name="常规 12 3 2 3 5 2" xfId="20341"/>
    <cellStyle name="常规 12 3 2 3 5 3" xfId="36956"/>
    <cellStyle name="常规 12 3 2 3 6" xfId="23308"/>
    <cellStyle name="常规 12 3 2 3 6 2" xfId="39347"/>
    <cellStyle name="常规 12 3 2 3 7" xfId="29719"/>
    <cellStyle name="常规 12 3 2 3 7 2" xfId="50383"/>
    <cellStyle name="常规 12 3 2 3 7 2 2" xfId="53204"/>
    <cellStyle name="常规 12 3 2 3 7 3" xfId="51794"/>
    <cellStyle name="常规 12 3 2 3 7 4" xfId="45550"/>
    <cellStyle name="常规 12 3 2 3 8" xfId="23300"/>
    <cellStyle name="常规 12 3 2 3 9" xfId="39339"/>
    <cellStyle name="常规 12 3 2 4" xfId="8101"/>
    <cellStyle name="常规 12 3 2 4 2" xfId="12746"/>
    <cellStyle name="常规 12 3 2 4 2 2" xfId="20884"/>
    <cellStyle name="常规 12 3 2 4 2 2 2" xfId="37389"/>
    <cellStyle name="常规 12 3 2 4 2 3" xfId="18520"/>
    <cellStyle name="常规 12 3 2 4 2 3 2" xfId="35520"/>
    <cellStyle name="常规 12 3 2 4 2 4" xfId="34638"/>
    <cellStyle name="常规 12 3 2 4 2 4 2" xfId="50906"/>
    <cellStyle name="常规 12 3 2 4 2 4 2 2" xfId="53727"/>
    <cellStyle name="常规 12 3 2 4 2 4 3" xfId="52317"/>
    <cellStyle name="常规 12 3 2 4 2 4 4" xfId="49444"/>
    <cellStyle name="常规 12 3 2 4 2 5" xfId="23310"/>
    <cellStyle name="常规 12 3 2 4 2 6" xfId="39349"/>
    <cellStyle name="常规 12 3 2 4 3" xfId="13377"/>
    <cellStyle name="常规 12 3 2 4 3 2" xfId="20888"/>
    <cellStyle name="常规 12 3 2 4 3 2 2" xfId="37392"/>
    <cellStyle name="常规 12 3 2 4 3 3" xfId="20890"/>
    <cellStyle name="常规 12 3 2 4 3 3 2" xfId="37394"/>
    <cellStyle name="常规 12 3 2 4 3 4" xfId="35085"/>
    <cellStyle name="常规 12 3 2 4 3 4 2" xfId="51350"/>
    <cellStyle name="常规 12 3 2 4 3 4 2 2" xfId="54171"/>
    <cellStyle name="常规 12 3 2 4 3 4 3" xfId="52761"/>
    <cellStyle name="常规 12 3 2 4 3 4 4" xfId="49889"/>
    <cellStyle name="常规 12 3 2 4 3 5" xfId="23311"/>
    <cellStyle name="常规 12 3 2 4 3 6" xfId="39350"/>
    <cellStyle name="常规 12 3 2 4 4" xfId="23312"/>
    <cellStyle name="常规 12 3 2 4 4 2" xfId="39351"/>
    <cellStyle name="常规 12 3 2 4 5" xfId="23313"/>
    <cellStyle name="常规 12 3 2 4 5 2" xfId="39352"/>
    <cellStyle name="常规 12 3 2 4 6" xfId="29801"/>
    <cellStyle name="常规 12 3 2 4 6 2" xfId="50462"/>
    <cellStyle name="常规 12 3 2 4 6 2 2" xfId="53283"/>
    <cellStyle name="常规 12 3 2 4 6 3" xfId="51873"/>
    <cellStyle name="常规 12 3 2 4 6 4" xfId="45631"/>
    <cellStyle name="常规 12 3 2 4 7" xfId="23309"/>
    <cellStyle name="常规 12 3 2 4 8" xfId="39348"/>
    <cellStyle name="常规 12 3 2 5" xfId="8171"/>
    <cellStyle name="常规 12 3 2 5 2" xfId="12825"/>
    <cellStyle name="常规 12 3 2 5 2 2" xfId="23316"/>
    <cellStyle name="常规 12 3 2 5 2 2 2" xfId="39355"/>
    <cellStyle name="常规 12 3 2 5 2 3" xfId="23317"/>
    <cellStyle name="常规 12 3 2 5 2 3 2" xfId="39356"/>
    <cellStyle name="常规 12 3 2 5 2 4" xfId="34717"/>
    <cellStyle name="常规 12 3 2 5 2 4 2" xfId="50985"/>
    <cellStyle name="常规 12 3 2 5 2 4 2 2" xfId="53806"/>
    <cellStyle name="常规 12 3 2 5 2 4 3" xfId="52396"/>
    <cellStyle name="常规 12 3 2 5 2 4 4" xfId="49523"/>
    <cellStyle name="常规 12 3 2 5 2 5" xfId="23315"/>
    <cellStyle name="常规 12 3 2 5 2 6" xfId="39354"/>
    <cellStyle name="常规 12 3 2 5 3" xfId="13451"/>
    <cellStyle name="常规 12 3 2 5 3 2" xfId="23319"/>
    <cellStyle name="常规 12 3 2 5 3 2 2" xfId="39358"/>
    <cellStyle name="常规 12 3 2 5 3 3" xfId="23320"/>
    <cellStyle name="常规 12 3 2 5 3 3 2" xfId="39359"/>
    <cellStyle name="常规 12 3 2 5 3 4" xfId="35164"/>
    <cellStyle name="常规 12 3 2 5 3 4 2" xfId="51429"/>
    <cellStyle name="常规 12 3 2 5 3 4 2 2" xfId="54250"/>
    <cellStyle name="常规 12 3 2 5 3 4 3" xfId="52840"/>
    <cellStyle name="常规 12 3 2 5 3 4 4" xfId="49968"/>
    <cellStyle name="常规 12 3 2 5 3 5" xfId="23318"/>
    <cellStyle name="常规 12 3 2 5 3 6" xfId="39357"/>
    <cellStyle name="常规 12 3 2 5 4" xfId="23321"/>
    <cellStyle name="常规 12 3 2 5 4 2" xfId="39360"/>
    <cellStyle name="常规 12 3 2 5 5" xfId="23322"/>
    <cellStyle name="常规 12 3 2 5 5 2" xfId="39361"/>
    <cellStyle name="常规 12 3 2 5 6" xfId="29881"/>
    <cellStyle name="常规 12 3 2 5 6 2" xfId="50541"/>
    <cellStyle name="常规 12 3 2 5 6 2 2" xfId="53362"/>
    <cellStyle name="常规 12 3 2 5 6 3" xfId="51952"/>
    <cellStyle name="常规 12 3 2 5 6 4" xfId="45710"/>
    <cellStyle name="常规 12 3 2 5 7" xfId="23314"/>
    <cellStyle name="常规 12 3 2 5 8" xfId="39353"/>
    <cellStyle name="常规 12 3 2 6" xfId="9201"/>
    <cellStyle name="常规 12 3 2 6 2" xfId="12886"/>
    <cellStyle name="常规 12 3 2 6 2 2" xfId="23325"/>
    <cellStyle name="常规 12 3 2 6 2 2 2" xfId="39364"/>
    <cellStyle name="常规 12 3 2 6 2 3" xfId="23326"/>
    <cellStyle name="常规 12 3 2 6 2 3 2" xfId="39365"/>
    <cellStyle name="常规 12 3 2 6 2 4" xfId="34778"/>
    <cellStyle name="常规 12 3 2 6 2 4 2" xfId="51046"/>
    <cellStyle name="常规 12 3 2 6 2 4 2 2" xfId="53867"/>
    <cellStyle name="常规 12 3 2 6 2 4 3" xfId="52457"/>
    <cellStyle name="常规 12 3 2 6 2 4 4" xfId="49584"/>
    <cellStyle name="常规 12 3 2 6 2 5" xfId="23324"/>
    <cellStyle name="常规 12 3 2 6 2 6" xfId="39363"/>
    <cellStyle name="常规 12 3 2 6 3" xfId="13512"/>
    <cellStyle name="常规 12 3 2 6 3 2" xfId="23328"/>
    <cellStyle name="常规 12 3 2 6 3 2 2" xfId="39367"/>
    <cellStyle name="常规 12 3 2 6 3 3" xfId="23329"/>
    <cellStyle name="常规 12 3 2 6 3 3 2" xfId="39368"/>
    <cellStyle name="常规 12 3 2 6 3 4" xfId="35225"/>
    <cellStyle name="常规 12 3 2 6 3 4 2" xfId="51490"/>
    <cellStyle name="常规 12 3 2 6 3 4 2 2" xfId="54311"/>
    <cellStyle name="常规 12 3 2 6 3 4 3" xfId="52901"/>
    <cellStyle name="常规 12 3 2 6 3 4 4" xfId="50029"/>
    <cellStyle name="常规 12 3 2 6 3 5" xfId="23327"/>
    <cellStyle name="常规 12 3 2 6 3 6" xfId="39366"/>
    <cellStyle name="常规 12 3 2 6 4" xfId="23330"/>
    <cellStyle name="常规 12 3 2 6 4 2" xfId="39369"/>
    <cellStyle name="常规 12 3 2 6 5" xfId="23331"/>
    <cellStyle name="常规 12 3 2 6 5 2" xfId="39370"/>
    <cellStyle name="常规 12 3 2 6 6" xfId="30962"/>
    <cellStyle name="常规 12 3 2 6 6 2" xfId="50602"/>
    <cellStyle name="常规 12 3 2 6 6 2 2" xfId="53423"/>
    <cellStyle name="常规 12 3 2 6 6 3" xfId="52013"/>
    <cellStyle name="常规 12 3 2 6 6 4" xfId="46790"/>
    <cellStyle name="常规 12 3 2 6 7" xfId="23323"/>
    <cellStyle name="常规 12 3 2 6 8" xfId="39362"/>
    <cellStyle name="常规 12 3 2 7" xfId="12588"/>
    <cellStyle name="常规 12 3 2 7 2" xfId="23333"/>
    <cellStyle name="常规 12 3 2 7 2 2" xfId="39372"/>
    <cellStyle name="常规 12 3 2 7 3" xfId="23334"/>
    <cellStyle name="常规 12 3 2 7 3 2" xfId="39373"/>
    <cellStyle name="常规 12 3 2 7 4" xfId="34480"/>
    <cellStyle name="常规 12 3 2 7 4 2" xfId="50748"/>
    <cellStyle name="常规 12 3 2 7 4 2 2" xfId="53569"/>
    <cellStyle name="常规 12 3 2 7 4 3" xfId="52159"/>
    <cellStyle name="常规 12 3 2 7 4 4" xfId="49286"/>
    <cellStyle name="常规 12 3 2 7 5" xfId="23332"/>
    <cellStyle name="常规 12 3 2 7 6" xfId="39371"/>
    <cellStyle name="常规 12 3 2 8" xfId="13049"/>
    <cellStyle name="常规 12 3 2 8 2" xfId="13348"/>
    <cellStyle name="常规 12 3 2 8 2 2" xfId="23336"/>
    <cellStyle name="常规 12 3 2 8 2 3" xfId="39375"/>
    <cellStyle name="常规 12 3 2 8 3" xfId="23337"/>
    <cellStyle name="常规 12 3 2 8 3 2" xfId="39376"/>
    <cellStyle name="常规 12 3 2 8 4" xfId="34927"/>
    <cellStyle name="常规 12 3 2 8 4 2" xfId="51192"/>
    <cellStyle name="常规 12 3 2 8 4 2 2" xfId="54013"/>
    <cellStyle name="常规 12 3 2 8 4 3" xfId="52603"/>
    <cellStyle name="常规 12 3 2 8 4 4" xfId="49731"/>
    <cellStyle name="常规 12 3 2 8 5" xfId="23335"/>
    <cellStyle name="常规 12 3 2 8 6" xfId="39374"/>
    <cellStyle name="常规 12 3 2 9" xfId="7646"/>
    <cellStyle name="常规 12 3 2 9 2" xfId="23338"/>
    <cellStyle name="常规 12 3 2 9 3" xfId="39377"/>
    <cellStyle name="常规 12 3 3" xfId="3228"/>
    <cellStyle name="常规 12 3 3 10" xfId="29490"/>
    <cellStyle name="常规 12 3 3 10 2" xfId="50326"/>
    <cellStyle name="常规 12 3 3 10 2 2" xfId="53147"/>
    <cellStyle name="常规 12 3 3 10 3" xfId="51737"/>
    <cellStyle name="常规 12 3 3 10 4" xfId="45328"/>
    <cellStyle name="常规 12 3 3 11" xfId="23339"/>
    <cellStyle name="常规 12 3 3 11 2" xfId="39378"/>
    <cellStyle name="常规 12 3 3 12" xfId="18255"/>
    <cellStyle name="常规 12 3 3 12 2" xfId="53070"/>
    <cellStyle name="常规 12 3 3 12 3" xfId="50249"/>
    <cellStyle name="常规 12 3 3 13" xfId="51660"/>
    <cellStyle name="常规 12 3 3 2" xfId="7277"/>
    <cellStyle name="常规 12 3 3 2 2" xfId="12689"/>
    <cellStyle name="常规 12 3 3 2 2 2" xfId="23341"/>
    <cellStyle name="常规 12 3 3 2 2 2 2" xfId="39380"/>
    <cellStyle name="常规 12 3 3 2 2 3" xfId="23342"/>
    <cellStyle name="常规 12 3 3 2 2 3 2" xfId="39381"/>
    <cellStyle name="常规 12 3 3 2 2 4" xfId="34581"/>
    <cellStyle name="常规 12 3 3 2 2 4 2" xfId="50849"/>
    <cellStyle name="常规 12 3 3 2 2 4 2 2" xfId="53670"/>
    <cellStyle name="常规 12 3 3 2 2 4 3" xfId="52260"/>
    <cellStyle name="常规 12 3 3 2 2 4 4" xfId="49387"/>
    <cellStyle name="常规 12 3 3 2 2 5" xfId="23340"/>
    <cellStyle name="常规 12 3 3 2 2 6" xfId="39379"/>
    <cellStyle name="常规 12 3 3 2 3" xfId="8044"/>
    <cellStyle name="常规 12 3 3 2 3 2" xfId="23344"/>
    <cellStyle name="常规 12 3 3 2 3 2 2" xfId="39383"/>
    <cellStyle name="常规 12 3 3 2 3 3" xfId="23345"/>
    <cellStyle name="常规 12 3 3 2 3 3 2" xfId="39384"/>
    <cellStyle name="常规 12 3 3 2 3 4" xfId="35028"/>
    <cellStyle name="常规 12 3 3 2 3 4 2" xfId="51293"/>
    <cellStyle name="常规 12 3 3 2 3 4 2 2" xfId="54114"/>
    <cellStyle name="常规 12 3 3 2 3 4 3" xfId="52704"/>
    <cellStyle name="常规 12 3 3 2 3 4 4" xfId="49832"/>
    <cellStyle name="常规 12 3 3 2 3 5" xfId="23343"/>
    <cellStyle name="常规 12 3 3 2 3 6" xfId="39382"/>
    <cellStyle name="常规 12 3 3 2 4" xfId="20346"/>
    <cellStyle name="常规 12 3 3 2 4 2" xfId="36961"/>
    <cellStyle name="常规 12 3 3 2 5" xfId="18631"/>
    <cellStyle name="常规 12 3 3 2 5 2" xfId="35611"/>
    <cellStyle name="常规 12 3 3 2 6" xfId="29741"/>
    <cellStyle name="常规 12 3 3 2 6 2" xfId="50405"/>
    <cellStyle name="常规 12 3 3 2 6 2 2" xfId="53226"/>
    <cellStyle name="常规 12 3 3 2 6 3" xfId="51816"/>
    <cellStyle name="常规 12 3 3 2 6 4" xfId="45572"/>
    <cellStyle name="常规 12 3 3 2 7" xfId="22495"/>
    <cellStyle name="常规 12 3 3 2 8" xfId="38673"/>
    <cellStyle name="常规 12 3 3 3" xfId="8123"/>
    <cellStyle name="常规 12 3 3 3 2" xfId="12768"/>
    <cellStyle name="常规 12 3 3 3 2 2" xfId="23347"/>
    <cellStyle name="常规 12 3 3 3 2 2 2" xfId="39386"/>
    <cellStyle name="常规 12 3 3 3 2 3" xfId="23348"/>
    <cellStyle name="常规 12 3 3 3 2 3 2" xfId="39387"/>
    <cellStyle name="常规 12 3 3 3 2 4" xfId="34660"/>
    <cellStyle name="常规 12 3 3 3 2 4 2" xfId="50928"/>
    <cellStyle name="常规 12 3 3 3 2 4 2 2" xfId="53749"/>
    <cellStyle name="常规 12 3 3 3 2 4 3" xfId="52339"/>
    <cellStyle name="常规 12 3 3 3 2 4 4" xfId="49466"/>
    <cellStyle name="常规 12 3 3 3 2 5" xfId="23346"/>
    <cellStyle name="常规 12 3 3 3 2 6" xfId="39385"/>
    <cellStyle name="常规 12 3 3 3 3" xfId="13397"/>
    <cellStyle name="常规 12 3 3 3 3 2" xfId="23350"/>
    <cellStyle name="常规 12 3 3 3 3 2 2" xfId="39389"/>
    <cellStyle name="常规 12 3 3 3 3 3" xfId="23351"/>
    <cellStyle name="常规 12 3 3 3 3 3 2" xfId="39390"/>
    <cellStyle name="常规 12 3 3 3 3 4" xfId="35107"/>
    <cellStyle name="常规 12 3 3 3 3 4 2" xfId="51372"/>
    <cellStyle name="常规 12 3 3 3 3 4 2 2" xfId="54193"/>
    <cellStyle name="常规 12 3 3 3 3 4 3" xfId="52783"/>
    <cellStyle name="常规 12 3 3 3 3 4 4" xfId="49911"/>
    <cellStyle name="常规 12 3 3 3 3 5" xfId="23349"/>
    <cellStyle name="常规 12 3 3 3 3 6" xfId="39388"/>
    <cellStyle name="常规 12 3 3 3 4" xfId="20348"/>
    <cellStyle name="常规 12 3 3 3 4 2" xfId="36963"/>
    <cellStyle name="常规 12 3 3 3 5" xfId="18658"/>
    <cellStyle name="常规 12 3 3 3 5 2" xfId="35634"/>
    <cellStyle name="常规 12 3 3 3 6" xfId="29823"/>
    <cellStyle name="常规 12 3 3 3 6 2" xfId="50484"/>
    <cellStyle name="常规 12 3 3 3 6 2 2" xfId="53305"/>
    <cellStyle name="常规 12 3 3 3 6 3" xfId="51895"/>
    <cellStyle name="常规 12 3 3 3 6 4" xfId="45653"/>
    <cellStyle name="常规 12 3 3 3 7" xfId="22498"/>
    <cellStyle name="常规 12 3 3 3 8" xfId="38676"/>
    <cellStyle name="常规 12 3 3 4" xfId="8193"/>
    <cellStyle name="常规 12 3 3 4 2" xfId="12847"/>
    <cellStyle name="常规 12 3 3 4 2 2" xfId="23354"/>
    <cellStyle name="常规 12 3 3 4 2 2 2" xfId="39393"/>
    <cellStyle name="常规 12 3 3 4 2 3" xfId="23355"/>
    <cellStyle name="常规 12 3 3 4 2 3 2" xfId="39394"/>
    <cellStyle name="常规 12 3 3 4 2 4" xfId="34739"/>
    <cellStyle name="常规 12 3 3 4 2 4 2" xfId="51007"/>
    <cellStyle name="常规 12 3 3 4 2 4 2 2" xfId="53828"/>
    <cellStyle name="常规 12 3 3 4 2 4 3" xfId="52418"/>
    <cellStyle name="常规 12 3 3 4 2 4 4" xfId="49545"/>
    <cellStyle name="常规 12 3 3 4 2 5" xfId="23353"/>
    <cellStyle name="常规 12 3 3 4 2 6" xfId="39392"/>
    <cellStyle name="常规 12 3 3 4 3" xfId="13473"/>
    <cellStyle name="常规 12 3 3 4 3 2" xfId="23357"/>
    <cellStyle name="常规 12 3 3 4 3 2 2" xfId="39396"/>
    <cellStyle name="常规 12 3 3 4 3 3" xfId="23358"/>
    <cellStyle name="常规 12 3 3 4 3 3 2" xfId="39397"/>
    <cellStyle name="常规 12 3 3 4 3 4" xfId="35186"/>
    <cellStyle name="常规 12 3 3 4 3 4 2" xfId="51451"/>
    <cellStyle name="常规 12 3 3 4 3 4 2 2" xfId="54272"/>
    <cellStyle name="常规 12 3 3 4 3 4 3" xfId="52862"/>
    <cellStyle name="常规 12 3 3 4 3 4 4" xfId="49990"/>
    <cellStyle name="常规 12 3 3 4 3 5" xfId="23356"/>
    <cellStyle name="常规 12 3 3 4 3 6" xfId="39395"/>
    <cellStyle name="常规 12 3 3 4 4" xfId="23359"/>
    <cellStyle name="常规 12 3 3 4 4 2" xfId="39398"/>
    <cellStyle name="常规 12 3 3 4 5" xfId="23361"/>
    <cellStyle name="常规 12 3 3 4 5 2" xfId="39400"/>
    <cellStyle name="常规 12 3 3 4 6" xfId="29903"/>
    <cellStyle name="常规 12 3 3 4 6 2" xfId="50563"/>
    <cellStyle name="常规 12 3 3 4 6 2 2" xfId="53384"/>
    <cellStyle name="常规 12 3 3 4 6 3" xfId="51974"/>
    <cellStyle name="常规 12 3 3 4 6 4" xfId="45732"/>
    <cellStyle name="常规 12 3 3 4 7" xfId="23352"/>
    <cellStyle name="常规 12 3 3 4 8" xfId="39391"/>
    <cellStyle name="常规 12 3 3 5" xfId="12378"/>
    <cellStyle name="常规 12 3 3 5 2" xfId="12973"/>
    <cellStyle name="常规 12 3 3 5 2 2" xfId="23364"/>
    <cellStyle name="常规 12 3 3 5 2 2 2" xfId="39403"/>
    <cellStyle name="常规 12 3 3 5 2 3" xfId="23365"/>
    <cellStyle name="常规 12 3 3 5 2 3 2" xfId="39404"/>
    <cellStyle name="常规 12 3 3 5 2 4" xfId="34865"/>
    <cellStyle name="常规 12 3 3 5 2 4 2" xfId="51133"/>
    <cellStyle name="常规 12 3 3 5 2 4 2 2" xfId="53954"/>
    <cellStyle name="常规 12 3 3 5 2 4 3" xfId="52544"/>
    <cellStyle name="常规 12 3 3 5 2 4 4" xfId="49671"/>
    <cellStyle name="常规 12 3 3 5 2 5" xfId="23363"/>
    <cellStyle name="常规 12 3 3 5 2 6" xfId="39402"/>
    <cellStyle name="常规 12 3 3 5 3" xfId="13595"/>
    <cellStyle name="常规 12 3 3 5 3 2" xfId="23367"/>
    <cellStyle name="常规 12 3 3 5 3 2 2" xfId="39406"/>
    <cellStyle name="常规 12 3 3 5 3 3" xfId="23368"/>
    <cellStyle name="常规 12 3 3 5 3 3 2" xfId="39407"/>
    <cellStyle name="常规 12 3 3 5 3 4" xfId="35312"/>
    <cellStyle name="常规 12 3 3 5 3 4 2" xfId="51577"/>
    <cellStyle name="常规 12 3 3 5 3 4 2 2" xfId="54398"/>
    <cellStyle name="常规 12 3 3 5 3 4 3" xfId="52988"/>
    <cellStyle name="常规 12 3 3 5 3 4 4" xfId="50116"/>
    <cellStyle name="常规 12 3 3 5 3 5" xfId="23366"/>
    <cellStyle name="常规 12 3 3 5 3 6" xfId="39405"/>
    <cellStyle name="常规 12 3 3 5 4" xfId="23369"/>
    <cellStyle name="常规 12 3 3 5 4 2" xfId="39408"/>
    <cellStyle name="常规 12 3 3 5 5" xfId="23370"/>
    <cellStyle name="常规 12 3 3 5 5 2" xfId="39409"/>
    <cellStyle name="常规 12 3 3 5 6" xfId="34265"/>
    <cellStyle name="常规 12 3 3 5 6 2" xfId="50689"/>
    <cellStyle name="常规 12 3 3 5 6 2 2" xfId="53510"/>
    <cellStyle name="常规 12 3 3 5 6 3" xfId="52100"/>
    <cellStyle name="常规 12 3 3 5 6 4" xfId="49112"/>
    <cellStyle name="常规 12 3 3 5 7" xfId="23362"/>
    <cellStyle name="常规 12 3 3 5 8" xfId="39401"/>
    <cellStyle name="常规 12 3 3 6" xfId="12610"/>
    <cellStyle name="常规 12 3 3 6 2" xfId="23372"/>
    <cellStyle name="常规 12 3 3 6 2 2" xfId="39411"/>
    <cellStyle name="常规 12 3 3 6 3" xfId="23373"/>
    <cellStyle name="常规 12 3 3 6 3 2" xfId="39412"/>
    <cellStyle name="常规 12 3 3 6 4" xfId="34502"/>
    <cellStyle name="常规 12 3 3 6 4 2" xfId="50770"/>
    <cellStyle name="常规 12 3 3 6 4 2 2" xfId="53591"/>
    <cellStyle name="常规 12 3 3 6 4 3" xfId="52181"/>
    <cellStyle name="常规 12 3 3 6 4 4" xfId="49308"/>
    <cellStyle name="常规 12 3 3 6 5" xfId="23371"/>
    <cellStyle name="常规 12 3 3 6 6" xfId="39410"/>
    <cellStyle name="常规 12 3 3 7" xfId="13230"/>
    <cellStyle name="常规 12 3 3 7 2" xfId="23375"/>
    <cellStyle name="常规 12 3 3 7 2 2" xfId="39414"/>
    <cellStyle name="常规 12 3 3 7 3" xfId="23376"/>
    <cellStyle name="常规 12 3 3 7 3 2" xfId="39415"/>
    <cellStyle name="常规 12 3 3 7 4" xfId="34949"/>
    <cellStyle name="常规 12 3 3 7 4 2" xfId="51214"/>
    <cellStyle name="常规 12 3 3 7 4 2 2" xfId="54035"/>
    <cellStyle name="常规 12 3 3 7 4 3" xfId="52625"/>
    <cellStyle name="常规 12 3 3 7 4 4" xfId="49753"/>
    <cellStyle name="常规 12 3 3 7 5" xfId="23374"/>
    <cellStyle name="常规 12 3 3 7 6" xfId="39413"/>
    <cellStyle name="常规 12 3 3 8" xfId="7797"/>
    <cellStyle name="常规 12 3 3 8 2" xfId="23378"/>
    <cellStyle name="常规 12 3 3 8 3" xfId="39417"/>
    <cellStyle name="常规 12 3 3 9" xfId="15795"/>
    <cellStyle name="常规 12 3 3 9 2" xfId="23380"/>
    <cellStyle name="常规 12 3 3 9 3" xfId="39419"/>
    <cellStyle name="常规 12 3 4" xfId="3225"/>
    <cellStyle name="常规 12 3 4 2" xfId="11295"/>
    <cellStyle name="常规 12 3 4 2 2" xfId="12937"/>
    <cellStyle name="常规 12 3 4 2 2 2" xfId="23184"/>
    <cellStyle name="常规 12 3 4 2 2 2 2" xfId="39227"/>
    <cellStyle name="常规 12 3 4 2 2 3" xfId="23382"/>
    <cellStyle name="常规 12 3 4 2 2 3 2" xfId="39421"/>
    <cellStyle name="常规 12 3 4 2 2 4" xfId="34829"/>
    <cellStyle name="常规 12 3 4 2 2 4 2" xfId="51097"/>
    <cellStyle name="常规 12 3 4 2 2 4 2 2" xfId="53918"/>
    <cellStyle name="常规 12 3 4 2 2 4 3" xfId="52508"/>
    <cellStyle name="常规 12 3 4 2 2 4 4" xfId="49635"/>
    <cellStyle name="常规 12 3 4 2 2 5" xfId="22507"/>
    <cellStyle name="常规 12 3 4 2 2 6" xfId="38684"/>
    <cellStyle name="常规 12 3 4 2 3" xfId="13559"/>
    <cellStyle name="常规 12 3 4 2 3 2" xfId="23383"/>
    <cellStyle name="常规 12 3 4 2 3 2 2" xfId="39422"/>
    <cellStyle name="常规 12 3 4 2 3 3" xfId="23384"/>
    <cellStyle name="常规 12 3 4 2 3 3 2" xfId="39423"/>
    <cellStyle name="常规 12 3 4 2 3 4" xfId="35276"/>
    <cellStyle name="常规 12 3 4 2 3 4 2" xfId="51541"/>
    <cellStyle name="常规 12 3 4 2 3 4 2 2" xfId="54362"/>
    <cellStyle name="常规 12 3 4 2 3 4 3" xfId="52952"/>
    <cellStyle name="常规 12 3 4 2 3 4 4" xfId="50080"/>
    <cellStyle name="常规 12 3 4 2 3 5" xfId="22509"/>
    <cellStyle name="常规 12 3 4 2 3 6" xfId="38685"/>
    <cellStyle name="常规 12 3 4 2 4" xfId="20356"/>
    <cellStyle name="常规 12 3 4 2 4 2" xfId="36970"/>
    <cellStyle name="常规 12 3 4 2 5" xfId="20358"/>
    <cellStyle name="常规 12 3 4 2 5 2" xfId="36972"/>
    <cellStyle name="常规 12 3 4 2 6" xfId="33179"/>
    <cellStyle name="常规 12 3 4 2 6 2" xfId="50653"/>
    <cellStyle name="常规 12 3 4 2 6 2 2" xfId="53474"/>
    <cellStyle name="常规 12 3 4 2 6 3" xfId="52064"/>
    <cellStyle name="常规 12 3 4 2 6 4" xfId="49003"/>
    <cellStyle name="常规 12 3 4 2 7" xfId="22506"/>
    <cellStyle name="常规 12 3 4 2 8" xfId="38683"/>
    <cellStyle name="常规 12 3 4 3" xfId="12651"/>
    <cellStyle name="常规 12 3 4 3 2" xfId="23385"/>
    <cellStyle name="常规 12 3 4 3 2 2" xfId="39424"/>
    <cellStyle name="常规 12 3 4 3 3" xfId="23386"/>
    <cellStyle name="常规 12 3 4 3 3 2" xfId="39425"/>
    <cellStyle name="常规 12 3 4 3 4" xfId="34543"/>
    <cellStyle name="常规 12 3 4 3 4 2" xfId="50811"/>
    <cellStyle name="常规 12 3 4 3 4 2 2" xfId="53632"/>
    <cellStyle name="常规 12 3 4 3 4 3" xfId="52222"/>
    <cellStyle name="常规 12 3 4 3 4 4" xfId="49349"/>
    <cellStyle name="常规 12 3 4 3 5" xfId="22511"/>
    <cellStyle name="常规 12 3 4 3 6" xfId="38687"/>
    <cellStyle name="常规 12 3 4 4" xfId="13093"/>
    <cellStyle name="常规 12 3 4 4 2" xfId="23387"/>
    <cellStyle name="常规 12 3 4 4 2 2" xfId="39426"/>
    <cellStyle name="常规 12 3 4 4 3" xfId="23388"/>
    <cellStyle name="常规 12 3 4 4 3 2" xfId="39427"/>
    <cellStyle name="常规 12 3 4 4 4" xfId="34990"/>
    <cellStyle name="常规 12 3 4 4 4 2" xfId="51255"/>
    <cellStyle name="常规 12 3 4 4 4 2 2" xfId="54076"/>
    <cellStyle name="常规 12 3 4 4 4 3" xfId="52666"/>
    <cellStyle name="常规 12 3 4 4 4 4" xfId="49794"/>
    <cellStyle name="常规 12 3 4 4 5" xfId="22513"/>
    <cellStyle name="常规 12 3 4 4 6" xfId="38689"/>
    <cellStyle name="常规 12 3 4 5" xfId="8006"/>
    <cellStyle name="常规 12 3 4 5 2" xfId="23389"/>
    <cellStyle name="常规 12 3 4 5 3" xfId="39428"/>
    <cellStyle name="常规 12 3 4 6" xfId="23390"/>
    <cellStyle name="常规 12 3 4 6 2" xfId="39429"/>
    <cellStyle name="常规 12 3 4 7" xfId="29703"/>
    <cellStyle name="常规 12 3 4 7 2" xfId="50367"/>
    <cellStyle name="常规 12 3 4 7 2 2" xfId="53188"/>
    <cellStyle name="常规 12 3 4 7 3" xfId="51778"/>
    <cellStyle name="常规 12 3 4 7 4" xfId="45534"/>
    <cellStyle name="常规 12 3 4 8" xfId="23381"/>
    <cellStyle name="常规 12 3 4 9" xfId="39420"/>
    <cellStyle name="常规 12 3 5" xfId="7357"/>
    <cellStyle name="常规 12 3 5 2" xfId="12730"/>
    <cellStyle name="常规 12 3 5 2 2" xfId="22521"/>
    <cellStyle name="常规 12 3 5 2 2 2" xfId="38696"/>
    <cellStyle name="常规 12 3 5 2 3" xfId="22524"/>
    <cellStyle name="常规 12 3 5 2 3 2" xfId="38698"/>
    <cellStyle name="常规 12 3 5 2 4" xfId="34622"/>
    <cellStyle name="常规 12 3 5 2 4 2" xfId="50890"/>
    <cellStyle name="常规 12 3 5 2 4 2 2" xfId="53711"/>
    <cellStyle name="常规 12 3 5 2 4 3" xfId="52301"/>
    <cellStyle name="常规 12 3 5 2 4 4" xfId="49428"/>
    <cellStyle name="常规 12 3 5 2 5" xfId="22520"/>
    <cellStyle name="常规 12 3 5 2 6" xfId="38695"/>
    <cellStyle name="常规 12 3 5 3" xfId="8085"/>
    <cellStyle name="常规 12 3 5 3 2" xfId="22528"/>
    <cellStyle name="常规 12 3 5 3 2 2" xfId="38702"/>
    <cellStyle name="常规 12 3 5 3 3" xfId="22530"/>
    <cellStyle name="常规 12 3 5 3 3 2" xfId="38703"/>
    <cellStyle name="常规 12 3 5 3 4" xfId="35069"/>
    <cellStyle name="常规 12 3 5 3 4 2" xfId="51334"/>
    <cellStyle name="常规 12 3 5 3 4 2 2" xfId="54155"/>
    <cellStyle name="常规 12 3 5 3 4 3" xfId="52745"/>
    <cellStyle name="常规 12 3 5 3 4 4" xfId="49873"/>
    <cellStyle name="常规 12 3 5 3 5" xfId="22527"/>
    <cellStyle name="常规 12 3 5 3 6" xfId="38701"/>
    <cellStyle name="常规 12 3 5 4" xfId="22532"/>
    <cellStyle name="常规 12 3 5 4 2" xfId="38705"/>
    <cellStyle name="常规 12 3 5 5" xfId="22534"/>
    <cellStyle name="常规 12 3 5 5 2" xfId="38707"/>
    <cellStyle name="常规 12 3 5 6" xfId="29785"/>
    <cellStyle name="常规 12 3 5 6 2" xfId="50446"/>
    <cellStyle name="常规 12 3 5 6 2 2" xfId="53267"/>
    <cellStyle name="常规 12 3 5 6 3" xfId="51857"/>
    <cellStyle name="常规 12 3 5 6 4" xfId="45615"/>
    <cellStyle name="常规 12 3 5 7" xfId="23391"/>
    <cellStyle name="常规 12 3 5 8" xfId="39430"/>
    <cellStyle name="常规 12 3 6" xfId="7240"/>
    <cellStyle name="常规 12 3 6 2" xfId="12809"/>
    <cellStyle name="常规 12 3 6 2 2" xfId="23393"/>
    <cellStyle name="常规 12 3 6 2 2 2" xfId="39432"/>
    <cellStyle name="常规 12 3 6 2 3" xfId="23394"/>
    <cellStyle name="常规 12 3 6 2 3 2" xfId="39433"/>
    <cellStyle name="常规 12 3 6 2 4" xfId="34701"/>
    <cellStyle name="常规 12 3 6 2 4 2" xfId="50969"/>
    <cellStyle name="常规 12 3 6 2 4 2 2" xfId="53790"/>
    <cellStyle name="常规 12 3 6 2 4 3" xfId="52380"/>
    <cellStyle name="常规 12 3 6 2 4 4" xfId="49507"/>
    <cellStyle name="常规 12 3 6 2 5" xfId="22537"/>
    <cellStyle name="常规 12 3 6 2 6" xfId="38709"/>
    <cellStyle name="常规 12 3 6 3" xfId="13438"/>
    <cellStyle name="常规 12 3 6 3 2" xfId="23396"/>
    <cellStyle name="常规 12 3 6 3 2 2" xfId="39435"/>
    <cellStyle name="常规 12 3 6 3 3" xfId="23397"/>
    <cellStyle name="常规 12 3 6 3 3 2" xfId="39436"/>
    <cellStyle name="常规 12 3 6 3 4" xfId="35148"/>
    <cellStyle name="常规 12 3 6 3 4 2" xfId="51413"/>
    <cellStyle name="常规 12 3 6 3 4 2 2" xfId="54234"/>
    <cellStyle name="常规 12 3 6 3 4 3" xfId="52824"/>
    <cellStyle name="常规 12 3 6 3 4 4" xfId="49952"/>
    <cellStyle name="常规 12 3 6 3 5" xfId="23395"/>
    <cellStyle name="常规 12 3 6 3 6" xfId="39434"/>
    <cellStyle name="常规 12 3 6 4" xfId="23398"/>
    <cellStyle name="常规 12 3 6 4 2" xfId="39437"/>
    <cellStyle name="常规 12 3 6 5" xfId="23402"/>
    <cellStyle name="常规 12 3 6 5 2" xfId="39441"/>
    <cellStyle name="常规 12 3 6 6" xfId="29865"/>
    <cellStyle name="常规 12 3 6 6 2" xfId="50525"/>
    <cellStyle name="常规 12 3 6 6 2 2" xfId="53346"/>
    <cellStyle name="常规 12 3 6 6 3" xfId="51936"/>
    <cellStyle name="常规 12 3 6 6 4" xfId="45694"/>
    <cellStyle name="常规 12 3 6 7" xfId="23392"/>
    <cellStyle name="常规 12 3 6 8" xfId="39431"/>
    <cellStyle name="常规 12 3 7" xfId="9200"/>
    <cellStyle name="常规 12 3 7 2" xfId="12885"/>
    <cellStyle name="常规 12 3 7 2 2" xfId="23405"/>
    <cellStyle name="常规 12 3 7 2 2 2" xfId="39444"/>
    <cellStyle name="常规 12 3 7 2 3" xfId="23406"/>
    <cellStyle name="常规 12 3 7 2 3 2" xfId="39445"/>
    <cellStyle name="常规 12 3 7 2 4" xfId="34777"/>
    <cellStyle name="常规 12 3 7 2 4 2" xfId="51045"/>
    <cellStyle name="常规 12 3 7 2 4 2 2" xfId="53866"/>
    <cellStyle name="常规 12 3 7 2 4 3" xfId="52456"/>
    <cellStyle name="常规 12 3 7 2 4 4" xfId="49583"/>
    <cellStyle name="常规 12 3 7 2 5" xfId="23404"/>
    <cellStyle name="常规 12 3 7 2 6" xfId="39443"/>
    <cellStyle name="常规 12 3 7 3" xfId="13511"/>
    <cellStyle name="常规 12 3 7 3 2" xfId="23408"/>
    <cellStyle name="常规 12 3 7 3 2 2" xfId="39447"/>
    <cellStyle name="常规 12 3 7 3 3" xfId="23409"/>
    <cellStyle name="常规 12 3 7 3 3 2" xfId="39448"/>
    <cellStyle name="常规 12 3 7 3 4" xfId="35224"/>
    <cellStyle name="常规 12 3 7 3 4 2" xfId="51489"/>
    <cellStyle name="常规 12 3 7 3 4 2 2" xfId="54310"/>
    <cellStyle name="常规 12 3 7 3 4 3" xfId="52900"/>
    <cellStyle name="常规 12 3 7 3 4 4" xfId="50028"/>
    <cellStyle name="常规 12 3 7 3 5" xfId="23407"/>
    <cellStyle name="常规 12 3 7 3 6" xfId="39446"/>
    <cellStyle name="常规 12 3 7 4" xfId="23410"/>
    <cellStyle name="常规 12 3 7 4 2" xfId="39449"/>
    <cellStyle name="常规 12 3 7 5" xfId="23414"/>
    <cellStyle name="常规 12 3 7 5 2" xfId="39453"/>
    <cellStyle name="常规 12 3 7 6" xfId="30961"/>
    <cellStyle name="常规 12 3 7 6 2" xfId="50601"/>
    <cellStyle name="常规 12 3 7 6 2 2" xfId="53422"/>
    <cellStyle name="常规 12 3 7 6 3" xfId="52012"/>
    <cellStyle name="常规 12 3 7 6 4" xfId="46789"/>
    <cellStyle name="常规 12 3 7 7" xfId="23403"/>
    <cellStyle name="常规 12 3 7 8" xfId="39442"/>
    <cellStyle name="常规 12 3 8" xfId="12572"/>
    <cellStyle name="常规 12 3 8 2" xfId="23416"/>
    <cellStyle name="常规 12 3 8 2 2" xfId="39455"/>
    <cellStyle name="常规 12 3 8 3" xfId="23417"/>
    <cellStyle name="常规 12 3 8 3 2" xfId="39456"/>
    <cellStyle name="常规 12 3 8 4" xfId="34464"/>
    <cellStyle name="常规 12 3 8 4 2" xfId="50732"/>
    <cellStyle name="常规 12 3 8 4 2 2" xfId="53553"/>
    <cellStyle name="常规 12 3 8 4 3" xfId="52143"/>
    <cellStyle name="常规 12 3 8 4 4" xfId="49270"/>
    <cellStyle name="常规 12 3 8 5" xfId="23415"/>
    <cellStyle name="常规 12 3 8 6" xfId="39454"/>
    <cellStyle name="常规 12 3 9" xfId="13033"/>
    <cellStyle name="常规 12 3 9 2" xfId="13332"/>
    <cellStyle name="常规 12 3 9 2 2" xfId="23419"/>
    <cellStyle name="常规 12 3 9 2 3" xfId="39458"/>
    <cellStyle name="常规 12 3 9 3" xfId="22116"/>
    <cellStyle name="常规 12 3 9 3 2" xfId="38370"/>
    <cellStyle name="常规 12 3 9 4" xfId="34911"/>
    <cellStyle name="常规 12 3 9 4 2" xfId="51176"/>
    <cellStyle name="常规 12 3 9 4 2 2" xfId="53997"/>
    <cellStyle name="常规 12 3 9 4 3" xfId="52587"/>
    <cellStyle name="常规 12 3 9 4 4" xfId="49715"/>
    <cellStyle name="常规 12 3 9 5" xfId="23418"/>
    <cellStyle name="常规 12 3 9 6" xfId="39457"/>
    <cellStyle name="常规 12 4" xfId="1113"/>
    <cellStyle name="常规 12 4 10" xfId="14691"/>
    <cellStyle name="常规 12 4 10 2" xfId="20882"/>
    <cellStyle name="常规 12 4 10 3" xfId="37387"/>
    <cellStyle name="常规 12 4 11" xfId="18518"/>
    <cellStyle name="常规 12 4 11 2" xfId="35518"/>
    <cellStyle name="常规 12 4 12" xfId="28268"/>
    <cellStyle name="常规 12 4 12 2" xfId="50293"/>
    <cellStyle name="常规 12 4 12 2 2" xfId="53114"/>
    <cellStyle name="常规 12 4 12 3" xfId="51704"/>
    <cellStyle name="常规 12 4 12 4" xfId="44107"/>
    <cellStyle name="常规 12 4 13" xfId="23420"/>
    <cellStyle name="常规 12 4 13 2" xfId="39459"/>
    <cellStyle name="常规 12 4 14" xfId="17033"/>
    <cellStyle name="常规 12 4 14 2" xfId="53037"/>
    <cellStyle name="常规 12 4 14 3" xfId="50216"/>
    <cellStyle name="常规 12 4 15" xfId="51627"/>
    <cellStyle name="常规 12 4 2" xfId="1172"/>
    <cellStyle name="常规 12 4 2 10" xfId="14721"/>
    <cellStyle name="常规 12 4 2 10 2" xfId="23422"/>
    <cellStyle name="常规 12 4 2 10 3" xfId="39461"/>
    <cellStyle name="常规 12 4 2 11" xfId="28326"/>
    <cellStyle name="常规 12 4 2 11 2" xfId="50309"/>
    <cellStyle name="常规 12 4 2 11 2 2" xfId="53130"/>
    <cellStyle name="常规 12 4 2 11 3" xfId="51720"/>
    <cellStyle name="常规 12 4 2 11 4" xfId="44165"/>
    <cellStyle name="常规 12 4 2 12" xfId="23421"/>
    <cellStyle name="常规 12 4 2 12 2" xfId="39460"/>
    <cellStyle name="常规 12 4 2 13" xfId="17091"/>
    <cellStyle name="常规 12 4 2 13 2" xfId="53053"/>
    <cellStyle name="常规 12 4 2 13 3" xfId="50232"/>
    <cellStyle name="常规 12 4 2 14" xfId="51643"/>
    <cellStyle name="常规 12 4 2 2" xfId="3231"/>
    <cellStyle name="常规 12 4 2 2 10" xfId="29554"/>
    <cellStyle name="常规 12 4 2 2 10 2" xfId="50347"/>
    <cellStyle name="常规 12 4 2 2 10 2 2" xfId="53168"/>
    <cellStyle name="常规 12 4 2 2 10 3" xfId="51758"/>
    <cellStyle name="常规 12 4 2 2 10 4" xfId="45392"/>
    <cellStyle name="常规 12 4 2 2 11" xfId="21051"/>
    <cellStyle name="常规 12 4 2 2 11 2" xfId="37528"/>
    <cellStyle name="常规 12 4 2 2 12" xfId="18318"/>
    <cellStyle name="常规 12 4 2 2 12 2" xfId="53091"/>
    <cellStyle name="常规 12 4 2 2 12 3" xfId="50270"/>
    <cellStyle name="常规 12 4 2 2 13" xfId="51681"/>
    <cellStyle name="常规 12 4 2 2 2" xfId="7342"/>
    <cellStyle name="常规 12 4 2 2 2 2" xfId="12710"/>
    <cellStyle name="常规 12 4 2 2 2 2 2" xfId="19203"/>
    <cellStyle name="常规 12 4 2 2 2 2 2 2" xfId="36078"/>
    <cellStyle name="常规 12 4 2 2 2 2 3" xfId="19206"/>
    <cellStyle name="常规 12 4 2 2 2 2 3 2" xfId="36080"/>
    <cellStyle name="常规 12 4 2 2 2 2 4" xfId="34602"/>
    <cellStyle name="常规 12 4 2 2 2 2 4 2" xfId="50870"/>
    <cellStyle name="常规 12 4 2 2 2 2 4 2 2" xfId="53691"/>
    <cellStyle name="常规 12 4 2 2 2 2 4 3" xfId="52281"/>
    <cellStyle name="常规 12 4 2 2 2 2 4 4" xfId="49408"/>
    <cellStyle name="常规 12 4 2 2 2 2 5" xfId="21207"/>
    <cellStyle name="常规 12 4 2 2 2 2 6" xfId="37647"/>
    <cellStyle name="常规 12 4 2 2 2 3" xfId="8065"/>
    <cellStyle name="常规 12 4 2 2 2 3 2" xfId="23423"/>
    <cellStyle name="常规 12 4 2 2 2 3 2 2" xfId="39462"/>
    <cellStyle name="常规 12 4 2 2 2 3 3" xfId="23424"/>
    <cellStyle name="常规 12 4 2 2 2 3 3 2" xfId="39463"/>
    <cellStyle name="常规 12 4 2 2 2 3 4" xfId="35049"/>
    <cellStyle name="常规 12 4 2 2 2 3 4 2" xfId="51314"/>
    <cellStyle name="常规 12 4 2 2 2 3 4 2 2" xfId="54135"/>
    <cellStyle name="常规 12 4 2 2 2 3 4 3" xfId="52725"/>
    <cellStyle name="常规 12 4 2 2 2 3 4 4" xfId="49853"/>
    <cellStyle name="常规 12 4 2 2 2 3 5" xfId="21209"/>
    <cellStyle name="常规 12 4 2 2 2 3 6" xfId="37649"/>
    <cellStyle name="常规 12 4 2 2 2 4" xfId="21244"/>
    <cellStyle name="常规 12 4 2 2 2 4 2" xfId="37679"/>
    <cellStyle name="常规 12 4 2 2 2 5" xfId="23425"/>
    <cellStyle name="常规 12 4 2 2 2 5 2" xfId="39464"/>
    <cellStyle name="常规 12 4 2 2 2 6" xfId="29762"/>
    <cellStyle name="常规 12 4 2 2 2 6 2" xfId="50426"/>
    <cellStyle name="常规 12 4 2 2 2 6 2 2" xfId="53247"/>
    <cellStyle name="常规 12 4 2 2 2 6 3" xfId="51837"/>
    <cellStyle name="常规 12 4 2 2 2 6 4" xfId="45593"/>
    <cellStyle name="常规 12 4 2 2 2 7" xfId="21845"/>
    <cellStyle name="常规 12 4 2 2 2 8" xfId="38149"/>
    <cellStyle name="常规 12 4 2 2 3" xfId="8144"/>
    <cellStyle name="常规 12 4 2 2 3 2" xfId="12789"/>
    <cellStyle name="常规 12 4 2 2 3 2 2" xfId="19130"/>
    <cellStyle name="常规 12 4 2 2 3 2 2 2" xfId="36024"/>
    <cellStyle name="常规 12 4 2 2 3 2 3" xfId="19101"/>
    <cellStyle name="常规 12 4 2 2 3 2 3 2" xfId="36000"/>
    <cellStyle name="常规 12 4 2 2 3 2 4" xfId="34681"/>
    <cellStyle name="常规 12 4 2 2 3 2 4 2" xfId="50949"/>
    <cellStyle name="常规 12 4 2 2 3 2 4 2 2" xfId="53770"/>
    <cellStyle name="常规 12 4 2 2 3 2 4 3" xfId="52360"/>
    <cellStyle name="常规 12 4 2 2 3 2 4 4" xfId="49487"/>
    <cellStyle name="常规 12 4 2 2 3 2 5" xfId="21214"/>
    <cellStyle name="常规 12 4 2 2 3 2 6" xfId="37652"/>
    <cellStyle name="常规 12 4 2 2 3 3" xfId="13418"/>
    <cellStyle name="常规 12 4 2 2 3 3 2" xfId="19140"/>
    <cellStyle name="常规 12 4 2 2 3 3 2 2" xfId="36031"/>
    <cellStyle name="常规 12 4 2 2 3 3 3" xfId="21608"/>
    <cellStyle name="常规 12 4 2 2 3 3 3 2" xfId="37964"/>
    <cellStyle name="常规 12 4 2 2 3 3 4" xfId="35128"/>
    <cellStyle name="常规 12 4 2 2 3 3 4 2" xfId="51393"/>
    <cellStyle name="常规 12 4 2 2 3 3 4 2 2" xfId="54214"/>
    <cellStyle name="常规 12 4 2 2 3 3 4 3" xfId="52804"/>
    <cellStyle name="常规 12 4 2 2 3 3 4 4" xfId="49932"/>
    <cellStyle name="常规 12 4 2 2 3 3 5" xfId="21847"/>
    <cellStyle name="常规 12 4 2 2 3 3 6" xfId="38151"/>
    <cellStyle name="常规 12 4 2 2 3 4" xfId="21391"/>
    <cellStyle name="常规 12 4 2 2 3 4 2" xfId="37793"/>
    <cellStyle name="常规 12 4 2 2 3 5" xfId="21425"/>
    <cellStyle name="常规 12 4 2 2 3 5 2" xfId="37820"/>
    <cellStyle name="常规 12 4 2 2 3 6" xfId="29844"/>
    <cellStyle name="常规 12 4 2 2 3 6 2" xfId="50505"/>
    <cellStyle name="常规 12 4 2 2 3 6 2 2" xfId="53326"/>
    <cellStyle name="常规 12 4 2 2 3 6 3" xfId="51916"/>
    <cellStyle name="常规 12 4 2 2 3 6 4" xfId="45674"/>
    <cellStyle name="常规 12 4 2 2 3 7" xfId="21846"/>
    <cellStyle name="常规 12 4 2 2 3 8" xfId="38150"/>
    <cellStyle name="常规 12 4 2 2 4" xfId="8214"/>
    <cellStyle name="常规 12 4 2 2 4 2" xfId="12868"/>
    <cellStyle name="常规 12 4 2 2 4 2 2" xfId="19006"/>
    <cellStyle name="常规 12 4 2 2 4 2 2 2" xfId="35927"/>
    <cellStyle name="常规 12 4 2 2 4 2 3" xfId="19146"/>
    <cellStyle name="常规 12 4 2 2 4 2 3 2" xfId="36036"/>
    <cellStyle name="常规 12 4 2 2 4 2 4" xfId="34760"/>
    <cellStyle name="常规 12 4 2 2 4 2 4 2" xfId="51028"/>
    <cellStyle name="常规 12 4 2 2 4 2 4 2 2" xfId="53849"/>
    <cellStyle name="常规 12 4 2 2 4 2 4 3" xfId="52439"/>
    <cellStyle name="常规 12 4 2 2 4 2 4 4" xfId="49566"/>
    <cellStyle name="常规 12 4 2 2 4 2 5" xfId="21849"/>
    <cellStyle name="常规 12 4 2 2 4 2 6" xfId="38153"/>
    <cellStyle name="常规 12 4 2 2 4 3" xfId="13494"/>
    <cellStyle name="常规 12 4 2 2 4 3 2" xfId="19152"/>
    <cellStyle name="常规 12 4 2 2 4 3 2 2" xfId="36042"/>
    <cellStyle name="常规 12 4 2 2 4 3 3" xfId="19215"/>
    <cellStyle name="常规 12 4 2 2 4 3 3 2" xfId="36087"/>
    <cellStyle name="常规 12 4 2 2 4 3 4" xfId="35207"/>
    <cellStyle name="常规 12 4 2 2 4 3 4 2" xfId="51472"/>
    <cellStyle name="常规 12 4 2 2 4 3 4 2 2" xfId="54293"/>
    <cellStyle name="常规 12 4 2 2 4 3 4 3" xfId="52883"/>
    <cellStyle name="常规 12 4 2 2 4 3 4 4" xfId="50011"/>
    <cellStyle name="常规 12 4 2 2 4 3 5" xfId="21851"/>
    <cellStyle name="常规 12 4 2 2 4 3 6" xfId="38155"/>
    <cellStyle name="常规 12 4 2 2 4 4" xfId="21454"/>
    <cellStyle name="常规 12 4 2 2 4 4 2" xfId="37843"/>
    <cellStyle name="常规 12 4 2 2 4 5" xfId="19289"/>
    <cellStyle name="常规 12 4 2 2 4 5 2" xfId="36142"/>
    <cellStyle name="常规 12 4 2 2 4 6" xfId="29924"/>
    <cellStyle name="常规 12 4 2 2 4 6 2" xfId="50584"/>
    <cellStyle name="常规 12 4 2 2 4 6 2 2" xfId="53405"/>
    <cellStyle name="常规 12 4 2 2 4 6 3" xfId="51995"/>
    <cellStyle name="常规 12 4 2 2 4 6 4" xfId="45753"/>
    <cellStyle name="常规 12 4 2 2 4 7" xfId="21848"/>
    <cellStyle name="常规 12 4 2 2 4 8" xfId="38152"/>
    <cellStyle name="常规 12 4 2 2 5" xfId="12442"/>
    <cellStyle name="常规 12 4 2 2 5 2" xfId="12994"/>
    <cellStyle name="常规 12 4 2 2 5 2 2" xfId="23426"/>
    <cellStyle name="常规 12 4 2 2 5 2 2 2" xfId="39465"/>
    <cellStyle name="常规 12 4 2 2 5 2 3" xfId="23427"/>
    <cellStyle name="常规 12 4 2 2 5 2 3 2" xfId="39466"/>
    <cellStyle name="常规 12 4 2 2 5 2 4" xfId="34886"/>
    <cellStyle name="常规 12 4 2 2 5 2 4 2" xfId="51154"/>
    <cellStyle name="常规 12 4 2 2 5 2 4 2 2" xfId="53975"/>
    <cellStyle name="常规 12 4 2 2 5 2 4 3" xfId="52565"/>
    <cellStyle name="常规 12 4 2 2 5 2 4 4" xfId="49692"/>
    <cellStyle name="常规 12 4 2 2 5 2 5" xfId="21854"/>
    <cellStyle name="常规 12 4 2 2 5 2 6" xfId="38157"/>
    <cellStyle name="常规 12 4 2 2 5 3" xfId="13616"/>
    <cellStyle name="常规 12 4 2 2 5 3 2" xfId="23428"/>
    <cellStyle name="常规 12 4 2 2 5 3 2 2" xfId="39467"/>
    <cellStyle name="常规 12 4 2 2 5 3 3" xfId="23429"/>
    <cellStyle name="常规 12 4 2 2 5 3 3 2" xfId="39468"/>
    <cellStyle name="常规 12 4 2 2 5 3 4" xfId="35333"/>
    <cellStyle name="常规 12 4 2 2 5 3 4 2" xfId="51598"/>
    <cellStyle name="常规 12 4 2 2 5 3 4 2 2" xfId="54419"/>
    <cellStyle name="常规 12 4 2 2 5 3 4 3" xfId="53009"/>
    <cellStyle name="常规 12 4 2 2 5 3 4 4" xfId="50137"/>
    <cellStyle name="常规 12 4 2 2 5 3 5" xfId="19170"/>
    <cellStyle name="常规 12 4 2 2 5 3 6" xfId="36055"/>
    <cellStyle name="常规 12 4 2 2 5 4" xfId="23430"/>
    <cellStyle name="常规 12 4 2 2 5 4 2" xfId="39469"/>
    <cellStyle name="常规 12 4 2 2 5 5" xfId="23431"/>
    <cellStyle name="常规 12 4 2 2 5 5 2" xfId="39470"/>
    <cellStyle name="常规 12 4 2 2 5 6" xfId="34329"/>
    <cellStyle name="常规 12 4 2 2 5 6 2" xfId="50710"/>
    <cellStyle name="常规 12 4 2 2 5 6 2 2" xfId="53531"/>
    <cellStyle name="常规 12 4 2 2 5 6 3" xfId="52121"/>
    <cellStyle name="常规 12 4 2 2 5 6 4" xfId="49157"/>
    <cellStyle name="常规 12 4 2 2 5 7" xfId="21853"/>
    <cellStyle name="常规 12 4 2 2 5 8" xfId="38156"/>
    <cellStyle name="常规 12 4 2 2 6" xfId="12631"/>
    <cellStyle name="常规 12 4 2 2 6 2" xfId="23432"/>
    <cellStyle name="常规 12 4 2 2 6 2 2" xfId="39471"/>
    <cellStyle name="常规 12 4 2 2 6 3" xfId="23433"/>
    <cellStyle name="常规 12 4 2 2 6 3 2" xfId="39472"/>
    <cellStyle name="常规 12 4 2 2 6 4" xfId="34523"/>
    <cellStyle name="常规 12 4 2 2 6 4 2" xfId="50791"/>
    <cellStyle name="常规 12 4 2 2 6 4 2 2" xfId="53612"/>
    <cellStyle name="常规 12 4 2 2 6 4 3" xfId="52202"/>
    <cellStyle name="常规 12 4 2 2 6 4 4" xfId="49329"/>
    <cellStyle name="常规 12 4 2 2 6 5" xfId="20872"/>
    <cellStyle name="常规 12 4 2 2 6 6" xfId="37379"/>
    <cellStyle name="常规 12 4 2 2 7" xfId="13251"/>
    <cellStyle name="常规 12 4 2 2 7 2" xfId="23434"/>
    <cellStyle name="常规 12 4 2 2 7 2 2" xfId="39473"/>
    <cellStyle name="常规 12 4 2 2 7 3" xfId="23435"/>
    <cellStyle name="常规 12 4 2 2 7 3 2" xfId="39474"/>
    <cellStyle name="常规 12 4 2 2 7 4" xfId="34970"/>
    <cellStyle name="常规 12 4 2 2 7 4 2" xfId="51235"/>
    <cellStyle name="常规 12 4 2 2 7 4 2 2" xfId="54056"/>
    <cellStyle name="常规 12 4 2 2 7 4 3" xfId="52646"/>
    <cellStyle name="常规 12 4 2 2 7 4 4" xfId="49774"/>
    <cellStyle name="常规 12 4 2 2 7 5" xfId="20876"/>
    <cellStyle name="常规 12 4 2 2 7 6" xfId="37381"/>
    <cellStyle name="常规 12 4 2 2 8" xfId="7861"/>
    <cellStyle name="常规 12 4 2 2 8 2" xfId="23436"/>
    <cellStyle name="常规 12 4 2 2 8 3" xfId="39475"/>
    <cellStyle name="常规 12 4 2 2 9" xfId="15854"/>
    <cellStyle name="常规 12 4 2 2 9 2" xfId="23437"/>
    <cellStyle name="常规 12 4 2 2 9 3" xfId="39476"/>
    <cellStyle name="常规 12 4 2 3" xfId="3230"/>
    <cellStyle name="常规 12 4 2 3 2" xfId="11319"/>
    <cellStyle name="常规 12 4 2 3 2 2" xfId="12958"/>
    <cellStyle name="常规 12 4 2 3 2 2 2" xfId="23438"/>
    <cellStyle name="常规 12 4 2 3 2 2 2 2" xfId="39477"/>
    <cellStyle name="常规 12 4 2 3 2 2 3" xfId="23439"/>
    <cellStyle name="常规 12 4 2 3 2 2 3 2" xfId="39478"/>
    <cellStyle name="常规 12 4 2 3 2 2 4" xfId="34850"/>
    <cellStyle name="常规 12 4 2 3 2 2 4 2" xfId="51118"/>
    <cellStyle name="常规 12 4 2 3 2 2 4 2 2" xfId="53939"/>
    <cellStyle name="常规 12 4 2 3 2 2 4 3" xfId="52529"/>
    <cellStyle name="常规 12 4 2 3 2 2 4 4" xfId="49656"/>
    <cellStyle name="常规 12 4 2 3 2 2 5" xfId="21223"/>
    <cellStyle name="常规 12 4 2 3 2 2 6" xfId="37660"/>
    <cellStyle name="常规 12 4 2 3 2 3" xfId="13580"/>
    <cellStyle name="常规 12 4 2 3 2 3 2" xfId="23440"/>
    <cellStyle name="常规 12 4 2 3 2 3 2 2" xfId="39479"/>
    <cellStyle name="常规 12 4 2 3 2 3 3" xfId="23441"/>
    <cellStyle name="常规 12 4 2 3 2 3 3 2" xfId="39480"/>
    <cellStyle name="常规 12 4 2 3 2 3 4" xfId="35297"/>
    <cellStyle name="常规 12 4 2 3 2 3 4 2" xfId="51562"/>
    <cellStyle name="常规 12 4 2 3 2 3 4 2 2" xfId="54383"/>
    <cellStyle name="常规 12 4 2 3 2 3 4 3" xfId="52973"/>
    <cellStyle name="常规 12 4 2 3 2 3 4 4" xfId="50101"/>
    <cellStyle name="常规 12 4 2 3 2 3 5" xfId="21225"/>
    <cellStyle name="常规 12 4 2 3 2 3 6" xfId="37662"/>
    <cellStyle name="常规 12 4 2 3 2 4" xfId="19687"/>
    <cellStyle name="常规 12 4 2 3 2 4 2" xfId="36446"/>
    <cellStyle name="常规 12 4 2 3 2 5" xfId="19692"/>
    <cellStyle name="常规 12 4 2 3 2 5 2" xfId="36449"/>
    <cellStyle name="常规 12 4 2 3 2 6" xfId="33203"/>
    <cellStyle name="常规 12 4 2 3 2 6 2" xfId="50674"/>
    <cellStyle name="常规 12 4 2 3 2 6 2 2" xfId="53495"/>
    <cellStyle name="常规 12 4 2 3 2 6 3" xfId="52085"/>
    <cellStyle name="常规 12 4 2 3 2 6 4" xfId="49027"/>
    <cellStyle name="常规 12 4 2 3 2 7" xfId="21538"/>
    <cellStyle name="常规 12 4 2 3 2 8" xfId="37908"/>
    <cellStyle name="常规 12 4 2 3 3" xfId="12672"/>
    <cellStyle name="常规 12 4 2 3 3 2" xfId="21230"/>
    <cellStyle name="常规 12 4 2 3 3 2 2" xfId="37666"/>
    <cellStyle name="常规 12 4 2 3 3 3" xfId="23442"/>
    <cellStyle name="常规 12 4 2 3 3 3 2" xfId="39481"/>
    <cellStyle name="常规 12 4 2 3 3 4" xfId="34564"/>
    <cellStyle name="常规 12 4 2 3 3 4 2" xfId="50832"/>
    <cellStyle name="常规 12 4 2 3 3 4 2 2" xfId="53653"/>
    <cellStyle name="常规 12 4 2 3 3 4 3" xfId="52243"/>
    <cellStyle name="常规 12 4 2 3 3 4 4" xfId="49370"/>
    <cellStyle name="常规 12 4 2 3 3 5" xfId="21541"/>
    <cellStyle name="常规 12 4 2 3 3 6" xfId="37910"/>
    <cellStyle name="常规 12 4 2 3 4" xfId="13156"/>
    <cellStyle name="常规 12 4 2 3 4 2" xfId="23444"/>
    <cellStyle name="常规 12 4 2 3 4 2 2" xfId="39483"/>
    <cellStyle name="常规 12 4 2 3 4 3" xfId="23445"/>
    <cellStyle name="常规 12 4 2 3 4 3 2" xfId="39484"/>
    <cellStyle name="常规 12 4 2 3 4 4" xfId="35011"/>
    <cellStyle name="常规 12 4 2 3 4 4 2" xfId="51276"/>
    <cellStyle name="常规 12 4 2 3 4 4 2 2" xfId="54097"/>
    <cellStyle name="常规 12 4 2 3 4 4 3" xfId="52687"/>
    <cellStyle name="常规 12 4 2 3 4 4 4" xfId="49815"/>
    <cellStyle name="常规 12 4 2 3 4 5" xfId="23443"/>
    <cellStyle name="常规 12 4 2 3 4 6" xfId="39482"/>
    <cellStyle name="常规 12 4 2 3 5" xfId="8027"/>
    <cellStyle name="常规 12 4 2 3 5 2" xfId="23446"/>
    <cellStyle name="常规 12 4 2 3 5 3" xfId="39485"/>
    <cellStyle name="常规 12 4 2 3 6" xfId="23447"/>
    <cellStyle name="常规 12 4 2 3 6 2" xfId="39486"/>
    <cellStyle name="常规 12 4 2 3 7" xfId="29724"/>
    <cellStyle name="常规 12 4 2 3 7 2" xfId="50388"/>
    <cellStyle name="常规 12 4 2 3 7 2 2" xfId="53209"/>
    <cellStyle name="常规 12 4 2 3 7 3" xfId="51799"/>
    <cellStyle name="常规 12 4 2 3 7 4" xfId="45555"/>
    <cellStyle name="常规 12 4 2 3 8" xfId="21856"/>
    <cellStyle name="常规 12 4 2 3 9" xfId="38158"/>
    <cellStyle name="常规 12 4 2 4" xfId="8106"/>
    <cellStyle name="常规 12 4 2 4 2" xfId="12751"/>
    <cellStyle name="常规 12 4 2 4 2 2" xfId="21204"/>
    <cellStyle name="常规 12 4 2 4 2 2 2" xfId="37644"/>
    <cellStyle name="常规 12 4 2 4 2 3" xfId="19036"/>
    <cellStyle name="常规 12 4 2 4 2 3 2" xfId="35953"/>
    <cellStyle name="常规 12 4 2 4 2 4" xfId="34643"/>
    <cellStyle name="常规 12 4 2 4 2 4 2" xfId="50911"/>
    <cellStyle name="常规 12 4 2 4 2 4 2 2" xfId="53732"/>
    <cellStyle name="常规 12 4 2 4 2 4 3" xfId="52322"/>
    <cellStyle name="常规 12 4 2 4 2 4 4" xfId="49449"/>
    <cellStyle name="常规 12 4 2 4 2 5" xfId="23448"/>
    <cellStyle name="常规 12 4 2 4 2 6" xfId="39487"/>
    <cellStyle name="常规 12 4 2 4 3" xfId="13382"/>
    <cellStyle name="常规 12 4 2 4 3 2" xfId="19210"/>
    <cellStyle name="常规 12 4 2 4 3 2 2" xfId="36083"/>
    <cellStyle name="常规 12 4 2 4 3 3" xfId="21240"/>
    <cellStyle name="常规 12 4 2 4 3 3 2" xfId="37675"/>
    <cellStyle name="常规 12 4 2 4 3 4" xfId="35090"/>
    <cellStyle name="常规 12 4 2 4 3 4 2" xfId="51355"/>
    <cellStyle name="常规 12 4 2 4 3 4 2 2" xfId="54176"/>
    <cellStyle name="常规 12 4 2 4 3 4 3" xfId="52766"/>
    <cellStyle name="常规 12 4 2 4 3 4 4" xfId="49894"/>
    <cellStyle name="常规 12 4 2 4 3 5" xfId="23449"/>
    <cellStyle name="常规 12 4 2 4 3 6" xfId="39488"/>
    <cellStyle name="常规 12 4 2 4 4" xfId="23450"/>
    <cellStyle name="常规 12 4 2 4 4 2" xfId="39489"/>
    <cellStyle name="常规 12 4 2 4 5" xfId="23451"/>
    <cellStyle name="常规 12 4 2 4 5 2" xfId="39490"/>
    <cellStyle name="常规 12 4 2 4 6" xfId="29806"/>
    <cellStyle name="常规 12 4 2 4 6 2" xfId="50467"/>
    <cellStyle name="常规 12 4 2 4 6 2 2" xfId="53288"/>
    <cellStyle name="常规 12 4 2 4 6 3" xfId="51878"/>
    <cellStyle name="常规 12 4 2 4 6 4" xfId="45636"/>
    <cellStyle name="常规 12 4 2 4 7" xfId="21857"/>
    <cellStyle name="常规 12 4 2 4 8" xfId="38159"/>
    <cellStyle name="常规 12 4 2 5" xfId="8176"/>
    <cellStyle name="常规 12 4 2 5 2" xfId="12830"/>
    <cellStyle name="常规 12 4 2 5 2 2" xfId="23453"/>
    <cellStyle name="常规 12 4 2 5 2 2 2" xfId="39492"/>
    <cellStyle name="常规 12 4 2 5 2 3" xfId="23454"/>
    <cellStyle name="常规 12 4 2 5 2 3 2" xfId="39493"/>
    <cellStyle name="常规 12 4 2 5 2 4" xfId="34722"/>
    <cellStyle name="常规 12 4 2 5 2 4 2" xfId="50990"/>
    <cellStyle name="常规 12 4 2 5 2 4 2 2" xfId="53811"/>
    <cellStyle name="常规 12 4 2 5 2 4 3" xfId="52401"/>
    <cellStyle name="常规 12 4 2 5 2 4 4" xfId="49528"/>
    <cellStyle name="常规 12 4 2 5 2 5" xfId="23452"/>
    <cellStyle name="常规 12 4 2 5 2 6" xfId="39491"/>
    <cellStyle name="常规 12 4 2 5 3" xfId="13456"/>
    <cellStyle name="常规 12 4 2 5 3 2" xfId="23456"/>
    <cellStyle name="常规 12 4 2 5 3 2 2" xfId="39495"/>
    <cellStyle name="常规 12 4 2 5 3 3" xfId="23457"/>
    <cellStyle name="常规 12 4 2 5 3 3 2" xfId="39496"/>
    <cellStyle name="常规 12 4 2 5 3 4" xfId="35169"/>
    <cellStyle name="常规 12 4 2 5 3 4 2" xfId="51434"/>
    <cellStyle name="常规 12 4 2 5 3 4 2 2" xfId="54255"/>
    <cellStyle name="常规 12 4 2 5 3 4 3" xfId="52845"/>
    <cellStyle name="常规 12 4 2 5 3 4 4" xfId="49973"/>
    <cellStyle name="常规 12 4 2 5 3 5" xfId="23455"/>
    <cellStyle name="常规 12 4 2 5 3 6" xfId="39494"/>
    <cellStyle name="常规 12 4 2 5 4" xfId="23458"/>
    <cellStyle name="常规 12 4 2 5 4 2" xfId="39497"/>
    <cellStyle name="常规 12 4 2 5 5" xfId="23459"/>
    <cellStyle name="常规 12 4 2 5 5 2" xfId="39498"/>
    <cellStyle name="常规 12 4 2 5 6" xfId="29886"/>
    <cellStyle name="常规 12 4 2 5 6 2" xfId="50546"/>
    <cellStyle name="常规 12 4 2 5 6 2 2" xfId="53367"/>
    <cellStyle name="常规 12 4 2 5 6 3" xfId="51957"/>
    <cellStyle name="常规 12 4 2 5 6 4" xfId="45715"/>
    <cellStyle name="常规 12 4 2 5 7" xfId="21859"/>
    <cellStyle name="常规 12 4 2 5 8" xfId="38161"/>
    <cellStyle name="常规 12 4 2 6" xfId="9203"/>
    <cellStyle name="常规 12 4 2 6 2" xfId="12888"/>
    <cellStyle name="常规 12 4 2 6 2 2" xfId="23462"/>
    <cellStyle name="常规 12 4 2 6 2 2 2" xfId="39501"/>
    <cellStyle name="常规 12 4 2 6 2 3" xfId="23463"/>
    <cellStyle name="常规 12 4 2 6 2 3 2" xfId="39502"/>
    <cellStyle name="常规 12 4 2 6 2 4" xfId="34780"/>
    <cellStyle name="常规 12 4 2 6 2 4 2" xfId="51048"/>
    <cellStyle name="常规 12 4 2 6 2 4 2 2" xfId="53869"/>
    <cellStyle name="常规 12 4 2 6 2 4 3" xfId="52459"/>
    <cellStyle name="常规 12 4 2 6 2 4 4" xfId="49586"/>
    <cellStyle name="常规 12 4 2 6 2 5" xfId="23461"/>
    <cellStyle name="常规 12 4 2 6 2 6" xfId="39500"/>
    <cellStyle name="常规 12 4 2 6 3" xfId="13514"/>
    <cellStyle name="常规 12 4 2 6 3 2" xfId="23465"/>
    <cellStyle name="常规 12 4 2 6 3 2 2" xfId="39504"/>
    <cellStyle name="常规 12 4 2 6 3 3" xfId="23466"/>
    <cellStyle name="常规 12 4 2 6 3 3 2" xfId="39505"/>
    <cellStyle name="常规 12 4 2 6 3 4" xfId="35227"/>
    <cellStyle name="常规 12 4 2 6 3 4 2" xfId="51492"/>
    <cellStyle name="常规 12 4 2 6 3 4 2 2" xfId="54313"/>
    <cellStyle name="常规 12 4 2 6 3 4 3" xfId="52903"/>
    <cellStyle name="常规 12 4 2 6 3 4 4" xfId="50031"/>
    <cellStyle name="常规 12 4 2 6 3 5" xfId="23464"/>
    <cellStyle name="常规 12 4 2 6 3 6" xfId="39503"/>
    <cellStyle name="常规 12 4 2 6 4" xfId="23467"/>
    <cellStyle name="常规 12 4 2 6 4 2" xfId="39506"/>
    <cellStyle name="常规 12 4 2 6 5" xfId="23468"/>
    <cellStyle name="常规 12 4 2 6 5 2" xfId="39507"/>
    <cellStyle name="常规 12 4 2 6 6" xfId="30964"/>
    <cellStyle name="常规 12 4 2 6 6 2" xfId="50604"/>
    <cellStyle name="常规 12 4 2 6 6 2 2" xfId="53425"/>
    <cellStyle name="常规 12 4 2 6 6 3" xfId="52015"/>
    <cellStyle name="常规 12 4 2 6 6 4" xfId="46792"/>
    <cellStyle name="常规 12 4 2 6 7" xfId="23460"/>
    <cellStyle name="常规 12 4 2 6 8" xfId="39499"/>
    <cellStyle name="常规 12 4 2 7" xfId="12593"/>
    <cellStyle name="常规 12 4 2 7 2" xfId="23470"/>
    <cellStyle name="常规 12 4 2 7 2 2" xfId="39509"/>
    <cellStyle name="常规 12 4 2 7 3" xfId="23471"/>
    <cellStyle name="常规 12 4 2 7 3 2" xfId="39510"/>
    <cellStyle name="常规 12 4 2 7 4" xfId="34485"/>
    <cellStyle name="常规 12 4 2 7 4 2" xfId="50753"/>
    <cellStyle name="常规 12 4 2 7 4 2 2" xfId="53574"/>
    <cellStyle name="常规 12 4 2 7 4 3" xfId="52164"/>
    <cellStyle name="常规 12 4 2 7 4 4" xfId="49291"/>
    <cellStyle name="常规 12 4 2 7 5" xfId="23469"/>
    <cellStyle name="常规 12 4 2 7 6" xfId="39508"/>
    <cellStyle name="常规 12 4 2 8" xfId="13054"/>
    <cellStyle name="常规 12 4 2 8 2" xfId="13353"/>
    <cellStyle name="常规 12 4 2 8 2 2" xfId="23473"/>
    <cellStyle name="常规 12 4 2 8 2 3" xfId="39512"/>
    <cellStyle name="常规 12 4 2 8 3" xfId="23474"/>
    <cellStyle name="常规 12 4 2 8 3 2" xfId="39513"/>
    <cellStyle name="常规 12 4 2 8 4" xfId="34932"/>
    <cellStyle name="常规 12 4 2 8 4 2" xfId="51197"/>
    <cellStyle name="常规 12 4 2 8 4 2 2" xfId="54018"/>
    <cellStyle name="常规 12 4 2 8 4 3" xfId="52608"/>
    <cellStyle name="常规 12 4 2 8 4 4" xfId="49736"/>
    <cellStyle name="常规 12 4 2 8 5" xfId="23472"/>
    <cellStyle name="常规 12 4 2 8 6" xfId="39511"/>
    <cellStyle name="常规 12 4 2 9" xfId="7651"/>
    <cellStyle name="常规 12 4 2 9 2" xfId="23475"/>
    <cellStyle name="常规 12 4 2 9 3" xfId="39514"/>
    <cellStyle name="常规 12 4 3" xfId="3232"/>
    <cellStyle name="常规 12 4 3 10" xfId="29497"/>
    <cellStyle name="常规 12 4 3 10 2" xfId="50331"/>
    <cellStyle name="常规 12 4 3 10 2 2" xfId="53152"/>
    <cellStyle name="常规 12 4 3 10 3" xfId="51742"/>
    <cellStyle name="常规 12 4 3 10 4" xfId="45335"/>
    <cellStyle name="常规 12 4 3 11" xfId="23476"/>
    <cellStyle name="常规 12 4 3 11 2" xfId="39515"/>
    <cellStyle name="常规 12 4 3 12" xfId="18262"/>
    <cellStyle name="常规 12 4 3 12 2" xfId="53075"/>
    <cellStyle name="常规 12 4 3 12 3" xfId="50254"/>
    <cellStyle name="常规 12 4 3 13" xfId="51665"/>
    <cellStyle name="常规 12 4 3 2" xfId="7284"/>
    <cellStyle name="常规 12 4 3 2 2" xfId="12694"/>
    <cellStyle name="常规 12 4 3 2 2 2" xfId="19048"/>
    <cellStyle name="常规 12 4 3 2 2 2 2" xfId="35962"/>
    <cellStyle name="常规 12 4 3 2 2 3" xfId="19054"/>
    <cellStyle name="常规 12 4 3 2 2 3 2" xfId="35966"/>
    <cellStyle name="常规 12 4 3 2 2 4" xfId="34586"/>
    <cellStyle name="常规 12 4 3 2 2 4 2" xfId="50854"/>
    <cellStyle name="常规 12 4 3 2 2 4 2 2" xfId="53675"/>
    <cellStyle name="常规 12 4 3 2 2 4 3" xfId="52265"/>
    <cellStyle name="常规 12 4 3 2 2 4 4" xfId="49392"/>
    <cellStyle name="常规 12 4 3 2 2 5" xfId="21865"/>
    <cellStyle name="常规 12 4 3 2 2 6" xfId="38166"/>
    <cellStyle name="常规 12 4 3 2 3" xfId="8049"/>
    <cellStyle name="常规 12 4 3 2 3 2" xfId="19065"/>
    <cellStyle name="常规 12 4 3 2 3 2 2" xfId="35974"/>
    <cellStyle name="常规 12 4 3 2 3 3" xfId="19071"/>
    <cellStyle name="常规 12 4 3 2 3 3 2" xfId="35977"/>
    <cellStyle name="常规 12 4 3 2 3 4" xfId="35033"/>
    <cellStyle name="常规 12 4 3 2 3 4 2" xfId="51298"/>
    <cellStyle name="常规 12 4 3 2 3 4 2 2" xfId="54119"/>
    <cellStyle name="常规 12 4 3 2 3 4 3" xfId="52709"/>
    <cellStyle name="常规 12 4 3 2 3 4 4" xfId="49837"/>
    <cellStyle name="常规 12 4 3 2 3 5" xfId="19121"/>
    <cellStyle name="常规 12 4 3 2 3 6" xfId="36015"/>
    <cellStyle name="常规 12 4 3 2 4" xfId="19226"/>
    <cellStyle name="常规 12 4 3 2 4 2" xfId="36095"/>
    <cellStyle name="常规 12 4 3 2 5" xfId="19270"/>
    <cellStyle name="常规 12 4 3 2 5 2" xfId="36129"/>
    <cellStyle name="常规 12 4 3 2 6" xfId="29746"/>
    <cellStyle name="常规 12 4 3 2 6 2" xfId="50410"/>
    <cellStyle name="常规 12 4 3 2 6 2 2" xfId="53231"/>
    <cellStyle name="常规 12 4 3 2 6 3" xfId="51821"/>
    <cellStyle name="常规 12 4 3 2 6 4" xfId="45577"/>
    <cellStyle name="常规 12 4 3 2 7" xfId="21864"/>
    <cellStyle name="常规 12 4 3 2 8" xfId="38165"/>
    <cellStyle name="常规 12 4 3 3" xfId="8128"/>
    <cellStyle name="常规 12 4 3 3 2" xfId="12773"/>
    <cellStyle name="常规 12 4 3 3 2 2" xfId="21868"/>
    <cellStyle name="常规 12 4 3 3 2 2 2" xfId="38169"/>
    <cellStyle name="常规 12 4 3 3 2 3" xfId="21869"/>
    <cellStyle name="常规 12 4 3 3 2 3 2" xfId="38170"/>
    <cellStyle name="常规 12 4 3 3 2 4" xfId="34665"/>
    <cellStyle name="常规 12 4 3 3 2 4 2" xfId="50933"/>
    <cellStyle name="常规 12 4 3 3 2 4 2 2" xfId="53754"/>
    <cellStyle name="常规 12 4 3 3 2 4 3" xfId="52344"/>
    <cellStyle name="常规 12 4 3 3 2 4 4" xfId="49471"/>
    <cellStyle name="常规 12 4 3 3 2 5" xfId="21867"/>
    <cellStyle name="常规 12 4 3 3 2 6" xfId="38168"/>
    <cellStyle name="常规 12 4 3 3 3" xfId="13402"/>
    <cellStyle name="常规 12 4 3 3 3 2" xfId="19328"/>
    <cellStyle name="常规 12 4 3 3 3 2 2" xfId="36171"/>
    <cellStyle name="常规 12 4 3 3 3 3" xfId="19411"/>
    <cellStyle name="常规 12 4 3 3 3 3 2" xfId="36232"/>
    <cellStyle name="常规 12 4 3 3 3 4" xfId="35112"/>
    <cellStyle name="常规 12 4 3 3 3 4 2" xfId="51377"/>
    <cellStyle name="常规 12 4 3 3 3 4 2 2" xfId="54198"/>
    <cellStyle name="常规 12 4 3 3 3 4 3" xfId="52788"/>
    <cellStyle name="常规 12 4 3 3 3 4 4" xfId="49916"/>
    <cellStyle name="常规 12 4 3 3 3 5" xfId="19327"/>
    <cellStyle name="常规 12 4 3 3 3 6" xfId="36170"/>
    <cellStyle name="常规 12 4 3 3 4" xfId="19434"/>
    <cellStyle name="常规 12 4 3 3 4 2" xfId="36251"/>
    <cellStyle name="常规 12 4 3 3 5" xfId="19501"/>
    <cellStyle name="常规 12 4 3 3 5 2" xfId="36302"/>
    <cellStyle name="常规 12 4 3 3 6" xfId="29828"/>
    <cellStyle name="常规 12 4 3 3 6 2" xfId="50489"/>
    <cellStyle name="常规 12 4 3 3 6 2 2" xfId="53310"/>
    <cellStyle name="常规 12 4 3 3 6 3" xfId="51900"/>
    <cellStyle name="常规 12 4 3 3 6 4" xfId="45658"/>
    <cellStyle name="常规 12 4 3 3 7" xfId="21866"/>
    <cellStyle name="常规 12 4 3 3 8" xfId="38167"/>
    <cellStyle name="常规 12 4 3 4" xfId="8198"/>
    <cellStyle name="常规 12 4 3 4 2" xfId="12852"/>
    <cellStyle name="常规 12 4 3 4 2 2" xfId="23477"/>
    <cellStyle name="常规 12 4 3 4 2 2 2" xfId="39516"/>
    <cellStyle name="常规 12 4 3 4 2 3" xfId="23478"/>
    <cellStyle name="常规 12 4 3 4 2 3 2" xfId="39517"/>
    <cellStyle name="常规 12 4 3 4 2 4" xfId="34744"/>
    <cellStyle name="常规 12 4 3 4 2 4 2" xfId="51012"/>
    <cellStyle name="常规 12 4 3 4 2 4 2 2" xfId="53833"/>
    <cellStyle name="常规 12 4 3 4 2 4 3" xfId="52423"/>
    <cellStyle name="常规 12 4 3 4 2 4 4" xfId="49550"/>
    <cellStyle name="常规 12 4 3 4 2 5" xfId="19697"/>
    <cellStyle name="常规 12 4 3 4 2 6" xfId="36453"/>
    <cellStyle name="常规 12 4 3 4 3" xfId="13478"/>
    <cellStyle name="常规 12 4 3 4 3 2" xfId="23479"/>
    <cellStyle name="常规 12 4 3 4 3 2 2" xfId="39518"/>
    <cellStyle name="常规 12 4 3 4 3 3" xfId="23480"/>
    <cellStyle name="常规 12 4 3 4 3 3 2" xfId="39519"/>
    <cellStyle name="常规 12 4 3 4 3 4" xfId="35191"/>
    <cellStyle name="常规 12 4 3 4 3 4 2" xfId="51456"/>
    <cellStyle name="常规 12 4 3 4 3 4 2 2" xfId="54277"/>
    <cellStyle name="常规 12 4 3 4 3 4 3" xfId="52867"/>
    <cellStyle name="常规 12 4 3 4 3 4 4" xfId="49995"/>
    <cellStyle name="常规 12 4 3 4 3 5" xfId="19521"/>
    <cellStyle name="常规 12 4 3 4 3 6" xfId="36316"/>
    <cellStyle name="常规 12 4 3 4 4" xfId="23481"/>
    <cellStyle name="常规 12 4 3 4 4 2" xfId="39520"/>
    <cellStyle name="常规 12 4 3 4 5" xfId="23482"/>
    <cellStyle name="常规 12 4 3 4 5 2" xfId="39521"/>
    <cellStyle name="常规 12 4 3 4 6" xfId="29908"/>
    <cellStyle name="常规 12 4 3 4 6 2" xfId="50568"/>
    <cellStyle name="常规 12 4 3 4 6 2 2" xfId="53389"/>
    <cellStyle name="常规 12 4 3 4 6 3" xfId="51979"/>
    <cellStyle name="常规 12 4 3 4 6 4" xfId="45737"/>
    <cellStyle name="常规 12 4 3 4 7" xfId="21873"/>
    <cellStyle name="常规 12 4 3 4 8" xfId="38173"/>
    <cellStyle name="常规 12 4 3 5" xfId="12385"/>
    <cellStyle name="常规 12 4 3 5 2" xfId="12978"/>
    <cellStyle name="常规 12 4 3 5 2 2" xfId="23483"/>
    <cellStyle name="常规 12 4 3 5 2 2 2" xfId="39522"/>
    <cellStyle name="常规 12 4 3 5 2 3" xfId="23484"/>
    <cellStyle name="常规 12 4 3 5 2 3 2" xfId="39523"/>
    <cellStyle name="常规 12 4 3 5 2 4" xfId="34870"/>
    <cellStyle name="常规 12 4 3 5 2 4 2" xfId="51138"/>
    <cellStyle name="常规 12 4 3 5 2 4 2 2" xfId="53959"/>
    <cellStyle name="常规 12 4 3 5 2 4 3" xfId="52549"/>
    <cellStyle name="常规 12 4 3 5 2 4 4" xfId="49676"/>
    <cellStyle name="常规 12 4 3 5 2 5" xfId="20719"/>
    <cellStyle name="常规 12 4 3 5 2 6" xfId="37261"/>
    <cellStyle name="常规 12 4 3 5 3" xfId="13600"/>
    <cellStyle name="常规 12 4 3 5 3 2" xfId="23486"/>
    <cellStyle name="常规 12 4 3 5 3 2 2" xfId="39525"/>
    <cellStyle name="常规 12 4 3 5 3 3" xfId="23487"/>
    <cellStyle name="常规 12 4 3 5 3 3 2" xfId="39526"/>
    <cellStyle name="常规 12 4 3 5 3 4" xfId="35317"/>
    <cellStyle name="常规 12 4 3 5 3 4 2" xfId="51582"/>
    <cellStyle name="常规 12 4 3 5 3 4 2 2" xfId="54403"/>
    <cellStyle name="常规 12 4 3 5 3 4 3" xfId="52993"/>
    <cellStyle name="常规 12 4 3 5 3 4 4" xfId="50121"/>
    <cellStyle name="常规 12 4 3 5 3 5" xfId="23485"/>
    <cellStyle name="常规 12 4 3 5 3 6" xfId="39524"/>
    <cellStyle name="常规 12 4 3 5 4" xfId="23488"/>
    <cellStyle name="常规 12 4 3 5 4 2" xfId="39527"/>
    <cellStyle name="常规 12 4 3 5 5" xfId="23489"/>
    <cellStyle name="常规 12 4 3 5 5 2" xfId="39528"/>
    <cellStyle name="常规 12 4 3 5 6" xfId="34272"/>
    <cellStyle name="常规 12 4 3 5 6 2" xfId="50694"/>
    <cellStyle name="常规 12 4 3 5 6 2 2" xfId="53515"/>
    <cellStyle name="常规 12 4 3 5 6 3" xfId="52105"/>
    <cellStyle name="常规 12 4 3 5 6 4" xfId="49117"/>
    <cellStyle name="常规 12 4 3 5 7" xfId="20814"/>
    <cellStyle name="常规 12 4 3 5 8" xfId="37334"/>
    <cellStyle name="常规 12 4 3 6" xfId="12615"/>
    <cellStyle name="常规 12 4 3 6 2" xfId="23490"/>
    <cellStyle name="常规 12 4 3 6 2 2" xfId="39529"/>
    <cellStyle name="常规 12 4 3 6 3" xfId="23491"/>
    <cellStyle name="常规 12 4 3 6 3 2" xfId="39530"/>
    <cellStyle name="常规 12 4 3 6 4" xfId="34507"/>
    <cellStyle name="常规 12 4 3 6 4 2" xfId="50775"/>
    <cellStyle name="常规 12 4 3 6 4 2 2" xfId="53596"/>
    <cellStyle name="常规 12 4 3 6 4 3" xfId="52186"/>
    <cellStyle name="常规 12 4 3 6 4 4" xfId="49313"/>
    <cellStyle name="常规 12 4 3 6 5" xfId="18793"/>
    <cellStyle name="常规 12 4 3 6 6" xfId="35749"/>
    <cellStyle name="常规 12 4 3 7" xfId="13235"/>
    <cellStyle name="常规 12 4 3 7 2" xfId="23493"/>
    <cellStyle name="常规 12 4 3 7 2 2" xfId="39532"/>
    <cellStyle name="常规 12 4 3 7 3" xfId="23494"/>
    <cellStyle name="常规 12 4 3 7 3 2" xfId="39533"/>
    <cellStyle name="常规 12 4 3 7 4" xfId="34954"/>
    <cellStyle name="常规 12 4 3 7 4 2" xfId="51219"/>
    <cellStyle name="常规 12 4 3 7 4 2 2" xfId="54040"/>
    <cellStyle name="常规 12 4 3 7 4 3" xfId="52630"/>
    <cellStyle name="常规 12 4 3 7 4 4" xfId="49758"/>
    <cellStyle name="常规 12 4 3 7 5" xfId="23492"/>
    <cellStyle name="常规 12 4 3 7 6" xfId="39531"/>
    <cellStyle name="常规 12 4 3 8" xfId="7804"/>
    <cellStyle name="常规 12 4 3 8 2" xfId="23495"/>
    <cellStyle name="常规 12 4 3 8 3" xfId="39534"/>
    <cellStyle name="常规 12 4 3 9" xfId="15802"/>
    <cellStyle name="常规 12 4 3 9 2" xfId="23496"/>
    <cellStyle name="常规 12 4 3 9 3" xfId="39535"/>
    <cellStyle name="常规 12 4 4" xfId="3229"/>
    <cellStyle name="常规 12 4 4 2" xfId="11300"/>
    <cellStyle name="常规 12 4 4 2 2" xfId="12942"/>
    <cellStyle name="常规 12 4 4 2 2 2" xfId="23499"/>
    <cellStyle name="常规 12 4 4 2 2 2 2" xfId="39538"/>
    <cellStyle name="常规 12 4 4 2 2 3" xfId="23500"/>
    <cellStyle name="常规 12 4 4 2 2 3 2" xfId="39539"/>
    <cellStyle name="常规 12 4 4 2 2 4" xfId="34834"/>
    <cellStyle name="常规 12 4 4 2 2 4 2" xfId="51102"/>
    <cellStyle name="常规 12 4 4 2 2 4 2 2" xfId="53923"/>
    <cellStyle name="常规 12 4 4 2 2 4 3" xfId="52513"/>
    <cellStyle name="常规 12 4 4 2 2 4 4" xfId="49640"/>
    <cellStyle name="常规 12 4 4 2 2 5" xfId="23498"/>
    <cellStyle name="常规 12 4 4 2 2 6" xfId="39537"/>
    <cellStyle name="常规 12 4 4 2 3" xfId="13564"/>
    <cellStyle name="常规 12 4 4 2 3 2" xfId="23502"/>
    <cellStyle name="常规 12 4 4 2 3 2 2" xfId="39541"/>
    <cellStyle name="常规 12 4 4 2 3 3" xfId="23503"/>
    <cellStyle name="常规 12 4 4 2 3 3 2" xfId="39542"/>
    <cellStyle name="常规 12 4 4 2 3 4" xfId="35281"/>
    <cellStyle name="常规 12 4 4 2 3 4 2" xfId="51546"/>
    <cellStyle name="常规 12 4 4 2 3 4 2 2" xfId="54367"/>
    <cellStyle name="常规 12 4 4 2 3 4 3" xfId="52957"/>
    <cellStyle name="常规 12 4 4 2 3 4 4" xfId="50085"/>
    <cellStyle name="常规 12 4 4 2 3 5" xfId="23501"/>
    <cellStyle name="常规 12 4 4 2 3 6" xfId="39540"/>
    <cellStyle name="常规 12 4 4 2 4" xfId="23505"/>
    <cellStyle name="常规 12 4 4 2 4 2" xfId="39544"/>
    <cellStyle name="常规 12 4 4 2 5" xfId="23507"/>
    <cellStyle name="常规 12 4 4 2 5 2" xfId="39546"/>
    <cellStyle name="常规 12 4 4 2 6" xfId="33184"/>
    <cellStyle name="常规 12 4 4 2 6 2" xfId="50658"/>
    <cellStyle name="常规 12 4 4 2 6 2 2" xfId="53479"/>
    <cellStyle name="常规 12 4 4 2 6 3" xfId="52069"/>
    <cellStyle name="常规 12 4 4 2 6 4" xfId="49008"/>
    <cellStyle name="常规 12 4 4 2 7" xfId="21642"/>
    <cellStyle name="常规 12 4 4 2 8" xfId="37991"/>
    <cellStyle name="常规 12 4 4 3" xfId="12656"/>
    <cellStyle name="常规 12 4 4 3 2" xfId="23509"/>
    <cellStyle name="常规 12 4 4 3 2 2" xfId="39548"/>
    <cellStyle name="常规 12 4 4 3 3" xfId="23510"/>
    <cellStyle name="常规 12 4 4 3 3 2" xfId="39549"/>
    <cellStyle name="常规 12 4 4 3 4" xfId="34548"/>
    <cellStyle name="常规 12 4 4 3 4 2" xfId="50816"/>
    <cellStyle name="常规 12 4 4 3 4 2 2" xfId="53637"/>
    <cellStyle name="常规 12 4 4 3 4 3" xfId="52227"/>
    <cellStyle name="常规 12 4 4 3 4 4" xfId="49354"/>
    <cellStyle name="常规 12 4 4 3 5" xfId="23508"/>
    <cellStyle name="常规 12 4 4 3 6" xfId="39547"/>
    <cellStyle name="常规 12 4 4 4" xfId="13100"/>
    <cellStyle name="常规 12 4 4 4 2" xfId="23512"/>
    <cellStyle name="常规 12 4 4 4 2 2" xfId="39551"/>
    <cellStyle name="常规 12 4 4 4 3" xfId="23513"/>
    <cellStyle name="常规 12 4 4 4 3 2" xfId="39552"/>
    <cellStyle name="常规 12 4 4 4 4" xfId="34995"/>
    <cellStyle name="常规 12 4 4 4 4 2" xfId="51260"/>
    <cellStyle name="常规 12 4 4 4 4 2 2" xfId="54081"/>
    <cellStyle name="常规 12 4 4 4 4 3" xfId="52671"/>
    <cellStyle name="常规 12 4 4 4 4 4" xfId="49799"/>
    <cellStyle name="常规 12 4 4 4 5" xfId="23511"/>
    <cellStyle name="常规 12 4 4 4 6" xfId="39550"/>
    <cellStyle name="常规 12 4 4 5" xfId="8011"/>
    <cellStyle name="常规 12 4 4 5 2" xfId="23514"/>
    <cellStyle name="常规 12 4 4 5 3" xfId="39553"/>
    <cellStyle name="常规 12 4 4 6" xfId="23515"/>
    <cellStyle name="常规 12 4 4 6 2" xfId="39554"/>
    <cellStyle name="常规 12 4 4 7" xfId="29708"/>
    <cellStyle name="常规 12 4 4 7 2" xfId="50372"/>
    <cellStyle name="常规 12 4 4 7 2 2" xfId="53193"/>
    <cellStyle name="常规 12 4 4 7 3" xfId="51783"/>
    <cellStyle name="常规 12 4 4 7 4" xfId="45539"/>
    <cellStyle name="常规 12 4 4 8" xfId="23497"/>
    <cellStyle name="常规 12 4 4 9" xfId="39536"/>
    <cellStyle name="常规 12 4 5" xfId="7362"/>
    <cellStyle name="常规 12 4 5 2" xfId="12735"/>
    <cellStyle name="常规 12 4 5 2 2" xfId="23518"/>
    <cellStyle name="常规 12 4 5 2 2 2" xfId="39557"/>
    <cellStyle name="常规 12 4 5 2 3" xfId="23519"/>
    <cellStyle name="常规 12 4 5 2 3 2" xfId="39558"/>
    <cellStyle name="常规 12 4 5 2 4" xfId="34627"/>
    <cellStyle name="常规 12 4 5 2 4 2" xfId="50895"/>
    <cellStyle name="常规 12 4 5 2 4 2 2" xfId="53716"/>
    <cellStyle name="常规 12 4 5 2 4 3" xfId="52306"/>
    <cellStyle name="常规 12 4 5 2 4 4" xfId="49433"/>
    <cellStyle name="常规 12 4 5 2 5" xfId="23517"/>
    <cellStyle name="常规 12 4 5 2 6" xfId="39556"/>
    <cellStyle name="常规 12 4 5 3" xfId="8090"/>
    <cellStyle name="常规 12 4 5 3 2" xfId="23521"/>
    <cellStyle name="常规 12 4 5 3 2 2" xfId="39560"/>
    <cellStyle name="常规 12 4 5 3 3" xfId="23522"/>
    <cellStyle name="常规 12 4 5 3 3 2" xfId="39561"/>
    <cellStyle name="常规 12 4 5 3 4" xfId="35074"/>
    <cellStyle name="常规 12 4 5 3 4 2" xfId="51339"/>
    <cellStyle name="常规 12 4 5 3 4 2 2" xfId="54160"/>
    <cellStyle name="常规 12 4 5 3 4 3" xfId="52750"/>
    <cellStyle name="常规 12 4 5 3 4 4" xfId="49878"/>
    <cellStyle name="常规 12 4 5 3 5" xfId="23520"/>
    <cellStyle name="常规 12 4 5 3 6" xfId="39559"/>
    <cellStyle name="常规 12 4 5 4" xfId="23523"/>
    <cellStyle name="常规 12 4 5 4 2" xfId="39562"/>
    <cellStyle name="常规 12 4 5 5" xfId="23525"/>
    <cellStyle name="常规 12 4 5 5 2" xfId="39564"/>
    <cellStyle name="常规 12 4 5 6" xfId="29790"/>
    <cellStyle name="常规 12 4 5 6 2" xfId="50451"/>
    <cellStyle name="常规 12 4 5 6 2 2" xfId="53272"/>
    <cellStyle name="常规 12 4 5 6 3" xfId="51862"/>
    <cellStyle name="常规 12 4 5 6 4" xfId="45620"/>
    <cellStyle name="常规 12 4 5 7" xfId="23516"/>
    <cellStyle name="常规 12 4 5 8" xfId="39555"/>
    <cellStyle name="常规 12 4 6" xfId="7247"/>
    <cellStyle name="常规 12 4 6 2" xfId="12814"/>
    <cellStyle name="常规 12 4 6 2 2" xfId="23528"/>
    <cellStyle name="常规 12 4 6 2 2 2" xfId="39567"/>
    <cellStyle name="常规 12 4 6 2 3" xfId="19330"/>
    <cellStyle name="常规 12 4 6 2 3 2" xfId="36172"/>
    <cellStyle name="常规 12 4 6 2 4" xfId="34706"/>
    <cellStyle name="常规 12 4 6 2 4 2" xfId="50974"/>
    <cellStyle name="常规 12 4 6 2 4 2 2" xfId="53795"/>
    <cellStyle name="常规 12 4 6 2 4 3" xfId="52385"/>
    <cellStyle name="常规 12 4 6 2 4 4" xfId="49512"/>
    <cellStyle name="常规 12 4 6 2 5" xfId="23527"/>
    <cellStyle name="常规 12 4 6 2 6" xfId="39566"/>
    <cellStyle name="常规 12 4 6 3" xfId="13441"/>
    <cellStyle name="常规 12 4 6 3 2" xfId="23530"/>
    <cellStyle name="常规 12 4 6 3 2 2" xfId="39569"/>
    <cellStyle name="常规 12 4 6 3 3" xfId="23531"/>
    <cellStyle name="常规 12 4 6 3 3 2" xfId="39570"/>
    <cellStyle name="常规 12 4 6 3 4" xfId="35153"/>
    <cellStyle name="常规 12 4 6 3 4 2" xfId="51418"/>
    <cellStyle name="常规 12 4 6 3 4 2 2" xfId="54239"/>
    <cellStyle name="常规 12 4 6 3 4 3" xfId="52829"/>
    <cellStyle name="常规 12 4 6 3 4 4" xfId="49957"/>
    <cellStyle name="常规 12 4 6 3 5" xfId="23529"/>
    <cellStyle name="常规 12 4 6 3 6" xfId="39568"/>
    <cellStyle name="常规 12 4 6 4" xfId="23532"/>
    <cellStyle name="常规 12 4 6 4 2" xfId="39571"/>
    <cellStyle name="常规 12 4 6 5" xfId="23537"/>
    <cellStyle name="常规 12 4 6 5 2" xfId="39576"/>
    <cellStyle name="常规 12 4 6 6" xfId="29870"/>
    <cellStyle name="常规 12 4 6 6 2" xfId="50530"/>
    <cellStyle name="常规 12 4 6 6 2 2" xfId="53351"/>
    <cellStyle name="常规 12 4 6 6 3" xfId="51941"/>
    <cellStyle name="常规 12 4 6 6 4" xfId="45699"/>
    <cellStyle name="常规 12 4 6 7" xfId="23526"/>
    <cellStyle name="常规 12 4 6 8" xfId="39565"/>
    <cellStyle name="常规 12 4 7" xfId="9202"/>
    <cellStyle name="常规 12 4 7 2" xfId="12887"/>
    <cellStyle name="常规 12 4 7 2 2" xfId="23540"/>
    <cellStyle name="常规 12 4 7 2 2 2" xfId="39579"/>
    <cellStyle name="常规 12 4 7 2 3" xfId="23541"/>
    <cellStyle name="常规 12 4 7 2 3 2" xfId="39580"/>
    <cellStyle name="常规 12 4 7 2 4" xfId="34779"/>
    <cellStyle name="常规 12 4 7 2 4 2" xfId="51047"/>
    <cellStyle name="常规 12 4 7 2 4 2 2" xfId="53868"/>
    <cellStyle name="常规 12 4 7 2 4 3" xfId="52458"/>
    <cellStyle name="常规 12 4 7 2 4 4" xfId="49585"/>
    <cellStyle name="常规 12 4 7 2 5" xfId="23539"/>
    <cellStyle name="常规 12 4 7 2 6" xfId="39578"/>
    <cellStyle name="常规 12 4 7 3" xfId="13513"/>
    <cellStyle name="常规 12 4 7 3 2" xfId="23543"/>
    <cellStyle name="常规 12 4 7 3 2 2" xfId="39582"/>
    <cellStyle name="常规 12 4 7 3 3" xfId="23544"/>
    <cellStyle name="常规 12 4 7 3 3 2" xfId="39583"/>
    <cellStyle name="常规 12 4 7 3 4" xfId="35226"/>
    <cellStyle name="常规 12 4 7 3 4 2" xfId="51491"/>
    <cellStyle name="常规 12 4 7 3 4 2 2" xfId="54312"/>
    <cellStyle name="常规 12 4 7 3 4 3" xfId="52902"/>
    <cellStyle name="常规 12 4 7 3 4 4" xfId="50030"/>
    <cellStyle name="常规 12 4 7 3 5" xfId="23542"/>
    <cellStyle name="常规 12 4 7 3 6" xfId="39581"/>
    <cellStyle name="常规 12 4 7 4" xfId="23545"/>
    <cellStyle name="常规 12 4 7 4 2" xfId="39584"/>
    <cellStyle name="常规 12 4 7 5" xfId="23549"/>
    <cellStyle name="常规 12 4 7 5 2" xfId="39588"/>
    <cellStyle name="常规 12 4 7 6" xfId="30963"/>
    <cellStyle name="常规 12 4 7 6 2" xfId="50603"/>
    <cellStyle name="常规 12 4 7 6 2 2" xfId="53424"/>
    <cellStyle name="常规 12 4 7 6 3" xfId="52014"/>
    <cellStyle name="常规 12 4 7 6 4" xfId="46791"/>
    <cellStyle name="常规 12 4 7 7" xfId="23538"/>
    <cellStyle name="常规 12 4 7 8" xfId="39577"/>
    <cellStyle name="常规 12 4 8" xfId="12577"/>
    <cellStyle name="常规 12 4 8 2" xfId="23551"/>
    <cellStyle name="常规 12 4 8 2 2" xfId="39590"/>
    <cellStyle name="常规 12 4 8 3" xfId="23552"/>
    <cellStyle name="常规 12 4 8 3 2" xfId="39591"/>
    <cellStyle name="常规 12 4 8 4" xfId="34469"/>
    <cellStyle name="常规 12 4 8 4 2" xfId="50737"/>
    <cellStyle name="常规 12 4 8 4 2 2" xfId="53558"/>
    <cellStyle name="常规 12 4 8 4 3" xfId="52148"/>
    <cellStyle name="常规 12 4 8 4 4" xfId="49275"/>
    <cellStyle name="常规 12 4 8 5" xfId="23550"/>
    <cellStyle name="常规 12 4 8 6" xfId="39589"/>
    <cellStyle name="常规 12 4 9" xfId="13038"/>
    <cellStyle name="常规 12 4 9 2" xfId="13337"/>
    <cellStyle name="常规 12 4 9 2 2" xfId="23554"/>
    <cellStyle name="常规 12 4 9 2 3" xfId="39593"/>
    <cellStyle name="常规 12 4 9 3" xfId="22178"/>
    <cellStyle name="常规 12 4 9 3 2" xfId="38419"/>
    <cellStyle name="常规 12 4 9 4" xfId="34916"/>
    <cellStyle name="常规 12 4 9 4 2" xfId="51181"/>
    <cellStyle name="常规 12 4 9 4 2 2" xfId="54002"/>
    <cellStyle name="常规 12 4 9 4 3" xfId="52592"/>
    <cellStyle name="常规 12 4 9 4 4" xfId="49720"/>
    <cellStyle name="常规 12 4 9 5" xfId="23553"/>
    <cellStyle name="常规 12 4 9 6" xfId="39592"/>
    <cellStyle name="常规 12 5" xfId="1157"/>
    <cellStyle name="常规 12 5 10" xfId="14708"/>
    <cellStyle name="常规 12 5 10 2" xfId="23557"/>
    <cellStyle name="常规 12 5 10 3" xfId="39596"/>
    <cellStyle name="常规 12 5 11" xfId="23558"/>
    <cellStyle name="常规 12 5 11 2" xfId="39597"/>
    <cellStyle name="常规 12 5 12" xfId="28312"/>
    <cellStyle name="常规 12 5 12 2" xfId="50297"/>
    <cellStyle name="常规 12 5 12 2 2" xfId="53118"/>
    <cellStyle name="常规 12 5 12 3" xfId="51708"/>
    <cellStyle name="常规 12 5 12 4" xfId="44151"/>
    <cellStyle name="常规 12 5 13" xfId="20966"/>
    <cellStyle name="常规 12 5 13 2" xfId="37457"/>
    <cellStyle name="常规 12 5 14" xfId="17077"/>
    <cellStyle name="常规 12 5 14 2" xfId="53041"/>
    <cellStyle name="常规 12 5 14 3" xfId="50220"/>
    <cellStyle name="常规 12 5 15" xfId="51631"/>
    <cellStyle name="常规 12 5 2" xfId="1176"/>
    <cellStyle name="常规 12 5 2 10" xfId="14724"/>
    <cellStyle name="常规 12 5 2 10 2" xfId="23560"/>
    <cellStyle name="常规 12 5 2 10 3" xfId="39599"/>
    <cellStyle name="常规 12 5 2 11" xfId="28330"/>
    <cellStyle name="常规 12 5 2 11 2" xfId="50313"/>
    <cellStyle name="常规 12 5 2 11 2 2" xfId="53134"/>
    <cellStyle name="常规 12 5 2 11 3" xfId="51724"/>
    <cellStyle name="常规 12 5 2 11 4" xfId="44169"/>
    <cellStyle name="常规 12 5 2 12" xfId="23559"/>
    <cellStyle name="常规 12 5 2 12 2" xfId="39598"/>
    <cellStyle name="常规 12 5 2 13" xfId="17095"/>
    <cellStyle name="常规 12 5 2 13 2" xfId="53057"/>
    <cellStyle name="常规 12 5 2 13 3" xfId="50236"/>
    <cellStyle name="常规 12 5 2 14" xfId="51647"/>
    <cellStyle name="常规 12 5 2 2" xfId="3235"/>
    <cellStyle name="常规 12 5 2 2 10" xfId="29558"/>
    <cellStyle name="常规 12 5 2 2 10 2" xfId="50351"/>
    <cellStyle name="常规 12 5 2 2 10 2 2" xfId="53172"/>
    <cellStyle name="常规 12 5 2 2 10 3" xfId="51762"/>
    <cellStyle name="常规 12 5 2 2 10 4" xfId="45396"/>
    <cellStyle name="常规 12 5 2 2 11" xfId="21060"/>
    <cellStyle name="常规 12 5 2 2 11 2" xfId="37535"/>
    <cellStyle name="常规 12 5 2 2 12" xfId="18322"/>
    <cellStyle name="常规 12 5 2 2 12 2" xfId="53095"/>
    <cellStyle name="常规 12 5 2 2 12 3" xfId="50274"/>
    <cellStyle name="常规 12 5 2 2 13" xfId="51685"/>
    <cellStyle name="常规 12 5 2 2 2" xfId="7346"/>
    <cellStyle name="常规 12 5 2 2 2 2" xfId="12714"/>
    <cellStyle name="常规 12 5 2 2 2 2 2" xfId="18568"/>
    <cellStyle name="常规 12 5 2 2 2 2 2 2" xfId="35560"/>
    <cellStyle name="常规 12 5 2 2 2 2 3" xfId="19554"/>
    <cellStyle name="常规 12 5 2 2 2 2 3 2" xfId="36343"/>
    <cellStyle name="常规 12 5 2 2 2 2 4" xfId="34606"/>
    <cellStyle name="常规 12 5 2 2 2 2 4 2" xfId="50874"/>
    <cellStyle name="常规 12 5 2 2 2 2 4 2 2" xfId="53695"/>
    <cellStyle name="常规 12 5 2 2 2 2 4 3" xfId="52285"/>
    <cellStyle name="常规 12 5 2 2 2 2 4 4" xfId="49412"/>
    <cellStyle name="常规 12 5 2 2 2 2 5" xfId="21017"/>
    <cellStyle name="常规 12 5 2 2 2 2 6" xfId="37500"/>
    <cellStyle name="常规 12 5 2 2 2 3" xfId="8069"/>
    <cellStyle name="常规 12 5 2 2 2 3 2" xfId="19163"/>
    <cellStyle name="常规 12 5 2 2 2 3 2 2" xfId="36051"/>
    <cellStyle name="常规 12 5 2 2 2 3 3" xfId="23562"/>
    <cellStyle name="常规 12 5 2 2 2 3 3 2" xfId="39601"/>
    <cellStyle name="常规 12 5 2 2 2 3 4" xfId="35053"/>
    <cellStyle name="常规 12 5 2 2 2 3 4 2" xfId="51318"/>
    <cellStyle name="常规 12 5 2 2 2 3 4 2 2" xfId="54139"/>
    <cellStyle name="常规 12 5 2 2 2 3 4 3" xfId="52729"/>
    <cellStyle name="常规 12 5 2 2 2 3 4 4" xfId="49857"/>
    <cellStyle name="常规 12 5 2 2 2 3 5" xfId="23561"/>
    <cellStyle name="常规 12 5 2 2 2 3 6" xfId="39600"/>
    <cellStyle name="常规 12 5 2 2 2 4" xfId="23563"/>
    <cellStyle name="常规 12 5 2 2 2 4 2" xfId="39602"/>
    <cellStyle name="常规 12 5 2 2 2 5" xfId="23564"/>
    <cellStyle name="常规 12 5 2 2 2 5 2" xfId="39603"/>
    <cellStyle name="常规 12 5 2 2 2 6" xfId="29766"/>
    <cellStyle name="常规 12 5 2 2 2 6 2" xfId="50430"/>
    <cellStyle name="常规 12 5 2 2 2 6 2 2" xfId="53251"/>
    <cellStyle name="常规 12 5 2 2 2 6 3" xfId="51841"/>
    <cellStyle name="常规 12 5 2 2 2 6 4" xfId="45597"/>
    <cellStyle name="常规 12 5 2 2 2 7" xfId="21015"/>
    <cellStyle name="常规 12 5 2 2 2 8" xfId="37499"/>
    <cellStyle name="常规 12 5 2 2 3" xfId="8148"/>
    <cellStyle name="常规 12 5 2 2 3 2" xfId="12793"/>
    <cellStyle name="常规 12 5 2 2 3 2 2" xfId="21828"/>
    <cellStyle name="常规 12 5 2 2 3 2 2 2" xfId="38136"/>
    <cellStyle name="常规 12 5 2 2 3 2 3" xfId="23565"/>
    <cellStyle name="常规 12 5 2 2 3 2 3 2" xfId="39604"/>
    <cellStyle name="常规 12 5 2 2 3 2 4" xfId="34685"/>
    <cellStyle name="常规 12 5 2 2 3 2 4 2" xfId="50953"/>
    <cellStyle name="常规 12 5 2 2 3 2 4 2 2" xfId="53774"/>
    <cellStyle name="常规 12 5 2 2 3 2 4 3" xfId="52364"/>
    <cellStyle name="常规 12 5 2 2 3 2 4 4" xfId="49491"/>
    <cellStyle name="常规 12 5 2 2 3 2 5" xfId="22022"/>
    <cellStyle name="常规 12 5 2 2 3 2 6" xfId="38300"/>
    <cellStyle name="常规 12 5 2 2 3 3" xfId="13422"/>
    <cellStyle name="常规 12 5 2 2 3 3 2" xfId="23567"/>
    <cellStyle name="常规 12 5 2 2 3 3 2 2" xfId="39606"/>
    <cellStyle name="常规 12 5 2 2 3 3 3" xfId="23568"/>
    <cellStyle name="常规 12 5 2 2 3 3 3 2" xfId="39607"/>
    <cellStyle name="常规 12 5 2 2 3 3 4" xfId="35132"/>
    <cellStyle name="常规 12 5 2 2 3 3 4 2" xfId="51397"/>
    <cellStyle name="常规 12 5 2 2 3 3 4 2 2" xfId="54218"/>
    <cellStyle name="常规 12 5 2 2 3 3 4 3" xfId="52808"/>
    <cellStyle name="常规 12 5 2 2 3 3 4 4" xfId="49936"/>
    <cellStyle name="常规 12 5 2 2 3 3 5" xfId="23566"/>
    <cellStyle name="常规 12 5 2 2 3 3 6" xfId="39605"/>
    <cellStyle name="常规 12 5 2 2 3 4" xfId="23569"/>
    <cellStyle name="常规 12 5 2 2 3 4 2" xfId="39608"/>
    <cellStyle name="常规 12 5 2 2 3 5" xfId="23570"/>
    <cellStyle name="常规 12 5 2 2 3 5 2" xfId="39609"/>
    <cellStyle name="常规 12 5 2 2 3 6" xfId="29848"/>
    <cellStyle name="常规 12 5 2 2 3 6 2" xfId="50509"/>
    <cellStyle name="常规 12 5 2 2 3 6 2 2" xfId="53330"/>
    <cellStyle name="常规 12 5 2 2 3 6 3" xfId="51920"/>
    <cellStyle name="常规 12 5 2 2 3 6 4" xfId="45678"/>
    <cellStyle name="常规 12 5 2 2 3 7" xfId="21028"/>
    <cellStyle name="常规 12 5 2 2 3 8" xfId="37509"/>
    <cellStyle name="常规 12 5 2 2 4" xfId="8218"/>
    <cellStyle name="常规 12 5 2 2 4 2" xfId="12872"/>
    <cellStyle name="常规 12 5 2 2 4 2 2" xfId="21916"/>
    <cellStyle name="常规 12 5 2 2 4 2 2 2" xfId="38210"/>
    <cellStyle name="常规 12 5 2 2 4 2 3" xfId="23573"/>
    <cellStyle name="常规 12 5 2 2 4 2 3 2" xfId="39612"/>
    <cellStyle name="常规 12 5 2 2 4 2 4" xfId="34764"/>
    <cellStyle name="常规 12 5 2 2 4 2 4 2" xfId="51032"/>
    <cellStyle name="常规 12 5 2 2 4 2 4 2 2" xfId="53853"/>
    <cellStyle name="常规 12 5 2 2 4 2 4 3" xfId="52443"/>
    <cellStyle name="常规 12 5 2 2 4 2 4 4" xfId="49570"/>
    <cellStyle name="常规 12 5 2 2 4 2 5" xfId="23572"/>
    <cellStyle name="常规 12 5 2 2 4 2 6" xfId="39611"/>
    <cellStyle name="常规 12 5 2 2 4 3" xfId="13498"/>
    <cellStyle name="常规 12 5 2 2 4 3 2" xfId="23575"/>
    <cellStyle name="常规 12 5 2 2 4 3 2 2" xfId="39614"/>
    <cellStyle name="常规 12 5 2 2 4 3 3" xfId="23576"/>
    <cellStyle name="常规 12 5 2 2 4 3 3 2" xfId="39615"/>
    <cellStyle name="常规 12 5 2 2 4 3 4" xfId="35211"/>
    <cellStyle name="常规 12 5 2 2 4 3 4 2" xfId="51476"/>
    <cellStyle name="常规 12 5 2 2 4 3 4 2 2" xfId="54297"/>
    <cellStyle name="常规 12 5 2 2 4 3 4 3" xfId="52887"/>
    <cellStyle name="常规 12 5 2 2 4 3 4 4" xfId="50015"/>
    <cellStyle name="常规 12 5 2 2 4 3 5" xfId="23574"/>
    <cellStyle name="常规 12 5 2 2 4 3 6" xfId="39613"/>
    <cellStyle name="常规 12 5 2 2 4 4" xfId="23577"/>
    <cellStyle name="常规 12 5 2 2 4 4 2" xfId="39616"/>
    <cellStyle name="常规 12 5 2 2 4 5" xfId="23578"/>
    <cellStyle name="常规 12 5 2 2 4 5 2" xfId="39617"/>
    <cellStyle name="常规 12 5 2 2 4 6" xfId="29928"/>
    <cellStyle name="常规 12 5 2 2 4 6 2" xfId="50588"/>
    <cellStyle name="常规 12 5 2 2 4 6 2 2" xfId="53409"/>
    <cellStyle name="常规 12 5 2 2 4 6 3" xfId="51999"/>
    <cellStyle name="常规 12 5 2 2 4 6 4" xfId="45757"/>
    <cellStyle name="常规 12 5 2 2 4 7" xfId="23571"/>
    <cellStyle name="常规 12 5 2 2 4 8" xfId="39610"/>
    <cellStyle name="常规 12 5 2 2 5" xfId="12446"/>
    <cellStyle name="常规 12 5 2 2 5 2" xfId="12998"/>
    <cellStyle name="常规 12 5 2 2 5 2 2" xfId="23581"/>
    <cellStyle name="常规 12 5 2 2 5 2 2 2" xfId="39620"/>
    <cellStyle name="常规 12 5 2 2 5 2 3" xfId="23582"/>
    <cellStyle name="常规 12 5 2 2 5 2 3 2" xfId="39621"/>
    <cellStyle name="常规 12 5 2 2 5 2 4" xfId="34890"/>
    <cellStyle name="常规 12 5 2 2 5 2 4 2" xfId="51158"/>
    <cellStyle name="常规 12 5 2 2 5 2 4 2 2" xfId="53979"/>
    <cellStyle name="常规 12 5 2 2 5 2 4 3" xfId="52569"/>
    <cellStyle name="常规 12 5 2 2 5 2 4 4" xfId="49696"/>
    <cellStyle name="常规 12 5 2 2 5 2 5" xfId="23580"/>
    <cellStyle name="常规 12 5 2 2 5 2 6" xfId="39619"/>
    <cellStyle name="常规 12 5 2 2 5 3" xfId="13620"/>
    <cellStyle name="常规 12 5 2 2 5 3 2" xfId="23584"/>
    <cellStyle name="常规 12 5 2 2 5 3 2 2" xfId="39623"/>
    <cellStyle name="常规 12 5 2 2 5 3 3" xfId="23585"/>
    <cellStyle name="常规 12 5 2 2 5 3 3 2" xfId="39624"/>
    <cellStyle name="常规 12 5 2 2 5 3 4" xfId="35337"/>
    <cellStyle name="常规 12 5 2 2 5 3 4 2" xfId="51602"/>
    <cellStyle name="常规 12 5 2 2 5 3 4 2 2" xfId="54423"/>
    <cellStyle name="常规 12 5 2 2 5 3 4 3" xfId="53013"/>
    <cellStyle name="常规 12 5 2 2 5 3 4 4" xfId="50141"/>
    <cellStyle name="常规 12 5 2 2 5 3 5" xfId="23583"/>
    <cellStyle name="常规 12 5 2 2 5 3 6" xfId="39622"/>
    <cellStyle name="常规 12 5 2 2 5 4" xfId="23586"/>
    <cellStyle name="常规 12 5 2 2 5 4 2" xfId="39625"/>
    <cellStyle name="常规 12 5 2 2 5 5" xfId="23587"/>
    <cellStyle name="常规 12 5 2 2 5 5 2" xfId="39626"/>
    <cellStyle name="常规 12 5 2 2 5 6" xfId="34333"/>
    <cellStyle name="常规 12 5 2 2 5 6 2" xfId="50714"/>
    <cellStyle name="常规 12 5 2 2 5 6 2 2" xfId="53535"/>
    <cellStyle name="常规 12 5 2 2 5 6 3" xfId="52125"/>
    <cellStyle name="常规 12 5 2 2 5 6 4" xfId="49161"/>
    <cellStyle name="常规 12 5 2 2 5 7" xfId="23579"/>
    <cellStyle name="常规 12 5 2 2 5 8" xfId="39618"/>
    <cellStyle name="常规 12 5 2 2 6" xfId="12635"/>
    <cellStyle name="常规 12 5 2 2 6 2" xfId="23589"/>
    <cellStyle name="常规 12 5 2 2 6 2 2" xfId="39628"/>
    <cellStyle name="常规 12 5 2 2 6 3" xfId="23590"/>
    <cellStyle name="常规 12 5 2 2 6 3 2" xfId="39629"/>
    <cellStyle name="常规 12 5 2 2 6 4" xfId="34527"/>
    <cellStyle name="常规 12 5 2 2 6 4 2" xfId="50795"/>
    <cellStyle name="常规 12 5 2 2 6 4 2 2" xfId="53616"/>
    <cellStyle name="常规 12 5 2 2 6 4 3" xfId="52206"/>
    <cellStyle name="常规 12 5 2 2 6 4 4" xfId="49333"/>
    <cellStyle name="常规 12 5 2 2 6 5" xfId="23588"/>
    <cellStyle name="常规 12 5 2 2 6 6" xfId="39627"/>
    <cellStyle name="常规 12 5 2 2 7" xfId="13255"/>
    <cellStyle name="常规 12 5 2 2 7 2" xfId="23592"/>
    <cellStyle name="常规 12 5 2 2 7 2 2" xfId="39631"/>
    <cellStyle name="常规 12 5 2 2 7 3" xfId="23593"/>
    <cellStyle name="常规 12 5 2 2 7 3 2" xfId="39632"/>
    <cellStyle name="常规 12 5 2 2 7 4" xfId="34974"/>
    <cellStyle name="常规 12 5 2 2 7 4 2" xfId="51239"/>
    <cellStyle name="常规 12 5 2 2 7 4 2 2" xfId="54060"/>
    <cellStyle name="常规 12 5 2 2 7 4 3" xfId="52650"/>
    <cellStyle name="常规 12 5 2 2 7 4 4" xfId="49778"/>
    <cellStyle name="常规 12 5 2 2 7 5" xfId="23591"/>
    <cellStyle name="常规 12 5 2 2 7 6" xfId="39630"/>
    <cellStyle name="常规 12 5 2 2 8" xfId="7865"/>
    <cellStyle name="常规 12 5 2 2 8 2" xfId="23594"/>
    <cellStyle name="常规 12 5 2 2 8 3" xfId="39633"/>
    <cellStyle name="常规 12 5 2 2 9" xfId="15858"/>
    <cellStyle name="常规 12 5 2 2 9 2" xfId="23595"/>
    <cellStyle name="常规 12 5 2 2 9 3" xfId="39634"/>
    <cellStyle name="常规 12 5 2 3" xfId="3234"/>
    <cellStyle name="常规 12 5 2 3 2" xfId="11323"/>
    <cellStyle name="常规 12 5 2 3 2 2" xfId="12962"/>
    <cellStyle name="常规 12 5 2 3 2 2 2" xfId="22205"/>
    <cellStyle name="常规 12 5 2 3 2 2 2 2" xfId="38440"/>
    <cellStyle name="常规 12 5 2 3 2 2 3" xfId="23598"/>
    <cellStyle name="常规 12 5 2 3 2 2 3 2" xfId="39637"/>
    <cellStyle name="常规 12 5 2 3 2 2 4" xfId="34854"/>
    <cellStyle name="常规 12 5 2 3 2 2 4 2" xfId="51122"/>
    <cellStyle name="常规 12 5 2 3 2 2 4 2 2" xfId="53943"/>
    <cellStyle name="常规 12 5 2 3 2 2 4 3" xfId="52533"/>
    <cellStyle name="常规 12 5 2 3 2 2 4 4" xfId="49660"/>
    <cellStyle name="常规 12 5 2 3 2 2 5" xfId="23597"/>
    <cellStyle name="常规 12 5 2 3 2 2 6" xfId="39636"/>
    <cellStyle name="常规 12 5 2 3 2 3" xfId="13584"/>
    <cellStyle name="常规 12 5 2 3 2 3 2" xfId="23600"/>
    <cellStyle name="常规 12 5 2 3 2 3 2 2" xfId="39639"/>
    <cellStyle name="常规 12 5 2 3 2 3 3" xfId="23601"/>
    <cellStyle name="常规 12 5 2 3 2 3 3 2" xfId="39640"/>
    <cellStyle name="常规 12 5 2 3 2 3 4" xfId="35301"/>
    <cellStyle name="常规 12 5 2 3 2 3 4 2" xfId="51566"/>
    <cellStyle name="常规 12 5 2 3 2 3 4 2 2" xfId="54387"/>
    <cellStyle name="常规 12 5 2 3 2 3 4 3" xfId="52977"/>
    <cellStyle name="常规 12 5 2 3 2 3 4 4" xfId="50105"/>
    <cellStyle name="常规 12 5 2 3 2 3 5" xfId="23599"/>
    <cellStyle name="常规 12 5 2 3 2 3 6" xfId="39638"/>
    <cellStyle name="常规 12 5 2 3 2 4" xfId="23602"/>
    <cellStyle name="常规 12 5 2 3 2 4 2" xfId="39641"/>
    <cellStyle name="常规 12 5 2 3 2 5" xfId="23603"/>
    <cellStyle name="常规 12 5 2 3 2 5 2" xfId="39642"/>
    <cellStyle name="常规 12 5 2 3 2 6" xfId="33207"/>
    <cellStyle name="常规 12 5 2 3 2 6 2" xfId="50678"/>
    <cellStyle name="常规 12 5 2 3 2 6 2 2" xfId="53499"/>
    <cellStyle name="常规 12 5 2 3 2 6 3" xfId="52089"/>
    <cellStyle name="常规 12 5 2 3 2 6 4" xfId="49031"/>
    <cellStyle name="常规 12 5 2 3 2 7" xfId="23596"/>
    <cellStyle name="常规 12 5 2 3 2 8" xfId="39635"/>
    <cellStyle name="常规 12 5 2 3 3" xfId="12676"/>
    <cellStyle name="常规 12 5 2 3 3 2" xfId="23605"/>
    <cellStyle name="常规 12 5 2 3 3 2 2" xfId="39644"/>
    <cellStyle name="常规 12 5 2 3 3 3" xfId="23606"/>
    <cellStyle name="常规 12 5 2 3 3 3 2" xfId="39645"/>
    <cellStyle name="常规 12 5 2 3 3 4" xfId="34568"/>
    <cellStyle name="常规 12 5 2 3 3 4 2" xfId="50836"/>
    <cellStyle name="常规 12 5 2 3 3 4 2 2" xfId="53657"/>
    <cellStyle name="常规 12 5 2 3 3 4 3" xfId="52247"/>
    <cellStyle name="常规 12 5 2 3 3 4 4" xfId="49374"/>
    <cellStyle name="常规 12 5 2 3 3 5" xfId="23604"/>
    <cellStyle name="常规 12 5 2 3 3 6" xfId="39643"/>
    <cellStyle name="常规 12 5 2 3 4" xfId="13160"/>
    <cellStyle name="常规 12 5 2 3 4 2" xfId="23608"/>
    <cellStyle name="常规 12 5 2 3 4 2 2" xfId="39647"/>
    <cellStyle name="常规 12 5 2 3 4 3" xfId="23609"/>
    <cellStyle name="常规 12 5 2 3 4 3 2" xfId="39648"/>
    <cellStyle name="常规 12 5 2 3 4 4" xfId="35015"/>
    <cellStyle name="常规 12 5 2 3 4 4 2" xfId="51280"/>
    <cellStyle name="常规 12 5 2 3 4 4 2 2" xfId="54101"/>
    <cellStyle name="常规 12 5 2 3 4 4 3" xfId="52691"/>
    <cellStyle name="常规 12 5 2 3 4 4 4" xfId="49819"/>
    <cellStyle name="常规 12 5 2 3 4 5" xfId="23607"/>
    <cellStyle name="常规 12 5 2 3 4 6" xfId="39646"/>
    <cellStyle name="常规 12 5 2 3 5" xfId="8031"/>
    <cellStyle name="常规 12 5 2 3 5 2" xfId="23610"/>
    <cellStyle name="常规 12 5 2 3 5 3" xfId="39649"/>
    <cellStyle name="常规 12 5 2 3 6" xfId="23611"/>
    <cellStyle name="常规 12 5 2 3 6 2" xfId="39650"/>
    <cellStyle name="常规 12 5 2 3 7" xfId="29728"/>
    <cellStyle name="常规 12 5 2 3 7 2" xfId="50392"/>
    <cellStyle name="常规 12 5 2 3 7 2 2" xfId="53213"/>
    <cellStyle name="常规 12 5 2 3 7 3" xfId="51803"/>
    <cellStyle name="常规 12 5 2 3 7 4" xfId="45559"/>
    <cellStyle name="常规 12 5 2 3 8" xfId="21890"/>
    <cellStyle name="常规 12 5 2 3 9" xfId="38187"/>
    <cellStyle name="常规 12 5 2 4" xfId="8110"/>
    <cellStyle name="常规 12 5 2 4 2" xfId="12755"/>
    <cellStyle name="常规 12 5 2 4 2 2" xfId="23613"/>
    <cellStyle name="常规 12 5 2 4 2 2 2" xfId="39652"/>
    <cellStyle name="常规 12 5 2 4 2 3" xfId="23614"/>
    <cellStyle name="常规 12 5 2 4 2 3 2" xfId="39653"/>
    <cellStyle name="常规 12 5 2 4 2 4" xfId="34647"/>
    <cellStyle name="常规 12 5 2 4 2 4 2" xfId="50915"/>
    <cellStyle name="常规 12 5 2 4 2 4 2 2" xfId="53736"/>
    <cellStyle name="常规 12 5 2 4 2 4 3" xfId="52326"/>
    <cellStyle name="常规 12 5 2 4 2 4 4" xfId="49453"/>
    <cellStyle name="常规 12 5 2 4 2 5" xfId="23612"/>
    <cellStyle name="常规 12 5 2 4 2 6" xfId="39651"/>
    <cellStyle name="常规 12 5 2 4 3" xfId="13386"/>
    <cellStyle name="常规 12 5 2 4 3 2" xfId="23616"/>
    <cellStyle name="常规 12 5 2 4 3 2 2" xfId="39655"/>
    <cellStyle name="常规 12 5 2 4 3 3" xfId="23617"/>
    <cellStyle name="常规 12 5 2 4 3 3 2" xfId="39656"/>
    <cellStyle name="常规 12 5 2 4 3 4" xfId="35094"/>
    <cellStyle name="常规 12 5 2 4 3 4 2" xfId="51359"/>
    <cellStyle name="常规 12 5 2 4 3 4 2 2" xfId="54180"/>
    <cellStyle name="常规 12 5 2 4 3 4 3" xfId="52770"/>
    <cellStyle name="常规 12 5 2 4 3 4 4" xfId="49898"/>
    <cellStyle name="常规 12 5 2 4 3 5" xfId="23615"/>
    <cellStyle name="常规 12 5 2 4 3 6" xfId="39654"/>
    <cellStyle name="常规 12 5 2 4 4" xfId="23618"/>
    <cellStyle name="常规 12 5 2 4 4 2" xfId="39657"/>
    <cellStyle name="常规 12 5 2 4 5" xfId="23619"/>
    <cellStyle name="常规 12 5 2 4 5 2" xfId="39658"/>
    <cellStyle name="常规 12 5 2 4 6" xfId="29810"/>
    <cellStyle name="常规 12 5 2 4 6 2" xfId="50471"/>
    <cellStyle name="常规 12 5 2 4 6 2 2" xfId="53292"/>
    <cellStyle name="常规 12 5 2 4 6 3" xfId="51882"/>
    <cellStyle name="常规 12 5 2 4 6 4" xfId="45640"/>
    <cellStyle name="常规 12 5 2 4 7" xfId="21892"/>
    <cellStyle name="常规 12 5 2 4 8" xfId="38189"/>
    <cellStyle name="常规 12 5 2 5" xfId="8180"/>
    <cellStyle name="常规 12 5 2 5 2" xfId="12834"/>
    <cellStyle name="常规 12 5 2 5 2 2" xfId="23622"/>
    <cellStyle name="常规 12 5 2 5 2 2 2" xfId="39661"/>
    <cellStyle name="常规 12 5 2 5 2 3" xfId="23623"/>
    <cellStyle name="常规 12 5 2 5 2 3 2" xfId="39662"/>
    <cellStyle name="常规 12 5 2 5 2 4" xfId="34726"/>
    <cellStyle name="常规 12 5 2 5 2 4 2" xfId="50994"/>
    <cellStyle name="常规 12 5 2 5 2 4 2 2" xfId="53815"/>
    <cellStyle name="常规 12 5 2 5 2 4 3" xfId="52405"/>
    <cellStyle name="常规 12 5 2 5 2 4 4" xfId="49532"/>
    <cellStyle name="常规 12 5 2 5 2 5" xfId="23621"/>
    <cellStyle name="常规 12 5 2 5 2 6" xfId="39660"/>
    <cellStyle name="常规 12 5 2 5 3" xfId="13460"/>
    <cellStyle name="常规 12 5 2 5 3 2" xfId="23626"/>
    <cellStyle name="常规 12 5 2 5 3 2 2" xfId="39664"/>
    <cellStyle name="常规 12 5 2 5 3 3" xfId="23627"/>
    <cellStyle name="常规 12 5 2 5 3 3 2" xfId="39665"/>
    <cellStyle name="常规 12 5 2 5 3 4" xfId="35173"/>
    <cellStyle name="常规 12 5 2 5 3 4 2" xfId="51438"/>
    <cellStyle name="常规 12 5 2 5 3 4 2 2" xfId="54259"/>
    <cellStyle name="常规 12 5 2 5 3 4 3" xfId="52849"/>
    <cellStyle name="常规 12 5 2 5 3 4 4" xfId="49977"/>
    <cellStyle name="常规 12 5 2 5 3 5" xfId="23624"/>
    <cellStyle name="常规 12 5 2 5 3 6" xfId="39663"/>
    <cellStyle name="常规 12 5 2 5 4" xfId="23629"/>
    <cellStyle name="常规 12 5 2 5 4 2" xfId="39667"/>
    <cellStyle name="常规 12 5 2 5 5" xfId="23630"/>
    <cellStyle name="常规 12 5 2 5 5 2" xfId="39668"/>
    <cellStyle name="常规 12 5 2 5 6" xfId="29890"/>
    <cellStyle name="常规 12 5 2 5 6 2" xfId="50550"/>
    <cellStyle name="常规 12 5 2 5 6 2 2" xfId="53371"/>
    <cellStyle name="常规 12 5 2 5 6 3" xfId="51961"/>
    <cellStyle name="常规 12 5 2 5 6 4" xfId="45719"/>
    <cellStyle name="常规 12 5 2 5 7" xfId="23620"/>
    <cellStyle name="常规 12 5 2 5 8" xfId="39659"/>
    <cellStyle name="常规 12 5 2 6" xfId="9205"/>
    <cellStyle name="常规 12 5 2 6 2" xfId="12890"/>
    <cellStyle name="常规 12 5 2 6 2 2" xfId="23634"/>
    <cellStyle name="常规 12 5 2 6 2 2 2" xfId="39671"/>
    <cellStyle name="常规 12 5 2 6 2 3" xfId="23636"/>
    <cellStyle name="常规 12 5 2 6 2 3 2" xfId="39673"/>
    <cellStyle name="常规 12 5 2 6 2 4" xfId="34782"/>
    <cellStyle name="常规 12 5 2 6 2 4 2" xfId="51050"/>
    <cellStyle name="常规 12 5 2 6 2 4 2 2" xfId="53871"/>
    <cellStyle name="常规 12 5 2 6 2 4 3" xfId="52461"/>
    <cellStyle name="常规 12 5 2 6 2 4 4" xfId="49588"/>
    <cellStyle name="常规 12 5 2 6 2 5" xfId="23632"/>
    <cellStyle name="常规 12 5 2 6 2 6" xfId="39670"/>
    <cellStyle name="常规 12 5 2 6 3" xfId="13516"/>
    <cellStyle name="常规 12 5 2 6 3 2" xfId="23639"/>
    <cellStyle name="常规 12 5 2 6 3 2 2" xfId="39676"/>
    <cellStyle name="常规 12 5 2 6 3 3" xfId="23641"/>
    <cellStyle name="常规 12 5 2 6 3 3 2" xfId="39677"/>
    <cellStyle name="常规 12 5 2 6 3 4" xfId="35229"/>
    <cellStyle name="常规 12 5 2 6 3 4 2" xfId="51494"/>
    <cellStyle name="常规 12 5 2 6 3 4 2 2" xfId="54315"/>
    <cellStyle name="常规 12 5 2 6 3 4 3" xfId="52905"/>
    <cellStyle name="常规 12 5 2 6 3 4 4" xfId="50033"/>
    <cellStyle name="常规 12 5 2 6 3 5" xfId="23637"/>
    <cellStyle name="常规 12 5 2 6 3 6" xfId="39674"/>
    <cellStyle name="常规 12 5 2 6 4" xfId="23643"/>
    <cellStyle name="常规 12 5 2 6 4 2" xfId="39678"/>
    <cellStyle name="常规 12 5 2 6 5" xfId="23645"/>
    <cellStyle name="常规 12 5 2 6 5 2" xfId="39680"/>
    <cellStyle name="常规 12 5 2 6 6" xfId="30966"/>
    <cellStyle name="常规 12 5 2 6 6 2" xfId="50606"/>
    <cellStyle name="常规 12 5 2 6 6 2 2" xfId="53427"/>
    <cellStyle name="常规 12 5 2 6 6 3" xfId="52017"/>
    <cellStyle name="常规 12 5 2 6 6 4" xfId="46794"/>
    <cellStyle name="常规 12 5 2 6 7" xfId="23631"/>
    <cellStyle name="常规 12 5 2 6 8" xfId="39669"/>
    <cellStyle name="常规 12 5 2 7" xfId="12597"/>
    <cellStyle name="常规 12 5 2 7 2" xfId="23648"/>
    <cellStyle name="常规 12 5 2 7 2 2" xfId="39682"/>
    <cellStyle name="常规 12 5 2 7 3" xfId="23649"/>
    <cellStyle name="常规 12 5 2 7 3 2" xfId="39683"/>
    <cellStyle name="常规 12 5 2 7 4" xfId="34489"/>
    <cellStyle name="常规 12 5 2 7 4 2" xfId="50757"/>
    <cellStyle name="常规 12 5 2 7 4 2 2" xfId="53578"/>
    <cellStyle name="常规 12 5 2 7 4 3" xfId="52168"/>
    <cellStyle name="常规 12 5 2 7 4 4" xfId="49295"/>
    <cellStyle name="常规 12 5 2 7 5" xfId="23646"/>
    <cellStyle name="常规 12 5 2 7 6" xfId="39681"/>
    <cellStyle name="常规 12 5 2 8" xfId="13058"/>
    <cellStyle name="常规 12 5 2 8 2" xfId="13357"/>
    <cellStyle name="常规 12 5 2 8 2 2" xfId="23652"/>
    <cellStyle name="常规 12 5 2 8 2 3" xfId="39686"/>
    <cellStyle name="常规 12 5 2 8 3" xfId="23653"/>
    <cellStyle name="常规 12 5 2 8 3 2" xfId="39687"/>
    <cellStyle name="常规 12 5 2 8 4" xfId="34936"/>
    <cellStyle name="常规 12 5 2 8 4 2" xfId="51201"/>
    <cellStyle name="常规 12 5 2 8 4 2 2" xfId="54022"/>
    <cellStyle name="常规 12 5 2 8 4 3" xfId="52612"/>
    <cellStyle name="常规 12 5 2 8 4 4" xfId="49740"/>
    <cellStyle name="常规 12 5 2 8 5" xfId="23651"/>
    <cellStyle name="常规 12 5 2 8 6" xfId="39685"/>
    <cellStyle name="常规 12 5 2 9" xfId="7655"/>
    <cellStyle name="常规 12 5 2 9 2" xfId="23655"/>
    <cellStyle name="常规 12 5 2 9 3" xfId="39688"/>
    <cellStyle name="常规 12 5 3" xfId="3236"/>
    <cellStyle name="常规 12 5 3 10" xfId="29540"/>
    <cellStyle name="常规 12 5 3 10 2" xfId="50335"/>
    <cellStyle name="常规 12 5 3 10 2 2" xfId="53156"/>
    <cellStyle name="常规 12 5 3 10 3" xfId="51746"/>
    <cellStyle name="常规 12 5 3 10 4" xfId="45378"/>
    <cellStyle name="常规 12 5 3 11" xfId="23656"/>
    <cellStyle name="常规 12 5 3 11 2" xfId="39689"/>
    <cellStyle name="常规 12 5 3 12" xfId="18304"/>
    <cellStyle name="常规 12 5 3 12 2" xfId="53079"/>
    <cellStyle name="常规 12 5 3 12 3" xfId="50258"/>
    <cellStyle name="常规 12 5 3 13" xfId="51669"/>
    <cellStyle name="常规 12 5 3 2" xfId="7306"/>
    <cellStyle name="常规 12 5 3 2 2" xfId="12698"/>
    <cellStyle name="常规 12 5 3 2 2 2" xfId="20594"/>
    <cellStyle name="常规 12 5 3 2 2 2 2" xfId="37157"/>
    <cellStyle name="常规 12 5 3 2 2 3" xfId="20601"/>
    <cellStyle name="常规 12 5 3 2 2 3 2" xfId="37164"/>
    <cellStyle name="常规 12 5 3 2 2 4" xfId="34590"/>
    <cellStyle name="常规 12 5 3 2 2 4 2" xfId="50858"/>
    <cellStyle name="常规 12 5 3 2 2 4 2 2" xfId="53679"/>
    <cellStyle name="常规 12 5 3 2 2 4 3" xfId="52269"/>
    <cellStyle name="常规 12 5 3 2 2 4 4" xfId="49396"/>
    <cellStyle name="常规 12 5 3 2 2 5" xfId="21084"/>
    <cellStyle name="常规 12 5 3 2 2 6" xfId="37554"/>
    <cellStyle name="常规 12 5 3 2 3" xfId="8053"/>
    <cellStyle name="常规 12 5 3 2 3 2" xfId="20484"/>
    <cellStyle name="常规 12 5 3 2 3 2 2" xfId="37072"/>
    <cellStyle name="常规 12 5 3 2 3 3" xfId="20540"/>
    <cellStyle name="常规 12 5 3 2 3 3 2" xfId="37118"/>
    <cellStyle name="常规 12 5 3 2 3 4" xfId="35037"/>
    <cellStyle name="常规 12 5 3 2 3 4 2" xfId="51302"/>
    <cellStyle name="常规 12 5 3 2 3 4 2 2" xfId="54123"/>
    <cellStyle name="常规 12 5 3 2 3 4 3" xfId="52713"/>
    <cellStyle name="常规 12 5 3 2 3 4 4" xfId="49841"/>
    <cellStyle name="常规 12 5 3 2 3 5" xfId="20483"/>
    <cellStyle name="常规 12 5 3 2 3 6" xfId="37071"/>
    <cellStyle name="常规 12 5 3 2 4" xfId="20553"/>
    <cellStyle name="常规 12 5 3 2 4 2" xfId="37127"/>
    <cellStyle name="常规 12 5 3 2 5" xfId="20611"/>
    <cellStyle name="常规 12 5 3 2 5 2" xfId="37173"/>
    <cellStyle name="常规 12 5 3 2 6" xfId="29750"/>
    <cellStyle name="常规 12 5 3 2 6 2" xfId="50414"/>
    <cellStyle name="常规 12 5 3 2 6 2 2" xfId="53235"/>
    <cellStyle name="常规 12 5 3 2 6 3" xfId="51825"/>
    <cellStyle name="常规 12 5 3 2 6 4" xfId="45581"/>
    <cellStyle name="常规 12 5 3 2 7" xfId="21066"/>
    <cellStyle name="常规 12 5 3 2 8" xfId="37540"/>
    <cellStyle name="常规 12 5 3 3" xfId="8132"/>
    <cellStyle name="常规 12 5 3 3 2" xfId="12777"/>
    <cellStyle name="常规 12 5 3 3 2 2" xfId="21897"/>
    <cellStyle name="常规 12 5 3 3 2 2 2" xfId="38194"/>
    <cellStyle name="常规 12 5 3 3 2 3" xfId="21899"/>
    <cellStyle name="常规 12 5 3 3 2 3 2" xfId="38196"/>
    <cellStyle name="常规 12 5 3 3 2 4" xfId="34669"/>
    <cellStyle name="常规 12 5 3 3 2 4 2" xfId="50937"/>
    <cellStyle name="常规 12 5 3 3 2 4 2 2" xfId="53758"/>
    <cellStyle name="常规 12 5 3 3 2 4 3" xfId="52348"/>
    <cellStyle name="常规 12 5 3 3 2 4 4" xfId="49475"/>
    <cellStyle name="常规 12 5 3 3 2 5" xfId="21896"/>
    <cellStyle name="常规 12 5 3 3 2 6" xfId="38193"/>
    <cellStyle name="常规 12 5 3 3 3" xfId="13406"/>
    <cellStyle name="常规 12 5 3 3 3 2" xfId="20626"/>
    <cellStyle name="常规 12 5 3 3 3 2 2" xfId="37186"/>
    <cellStyle name="常规 12 5 3 3 3 3" xfId="20629"/>
    <cellStyle name="常规 12 5 3 3 3 3 2" xfId="37189"/>
    <cellStyle name="常规 12 5 3 3 3 4" xfId="35116"/>
    <cellStyle name="常规 12 5 3 3 3 4 2" xfId="51381"/>
    <cellStyle name="常规 12 5 3 3 3 4 2 2" xfId="54202"/>
    <cellStyle name="常规 12 5 3 3 3 4 3" xfId="52792"/>
    <cellStyle name="常规 12 5 3 3 3 4 4" xfId="49920"/>
    <cellStyle name="常规 12 5 3 3 3 5" xfId="20625"/>
    <cellStyle name="常规 12 5 3 3 3 6" xfId="37185"/>
    <cellStyle name="常规 12 5 3 3 4" xfId="20654"/>
    <cellStyle name="常规 12 5 3 3 4 2" xfId="37211"/>
    <cellStyle name="常规 12 5 3 3 5" xfId="20662"/>
    <cellStyle name="常规 12 5 3 3 5 2" xfId="37216"/>
    <cellStyle name="常规 12 5 3 3 6" xfId="29832"/>
    <cellStyle name="常规 12 5 3 3 6 2" xfId="50493"/>
    <cellStyle name="常规 12 5 3 3 6 2 2" xfId="53314"/>
    <cellStyle name="常规 12 5 3 3 6 3" xfId="51904"/>
    <cellStyle name="常规 12 5 3 3 6 4" xfId="45662"/>
    <cellStyle name="常规 12 5 3 3 7" xfId="21894"/>
    <cellStyle name="常规 12 5 3 3 8" xfId="38191"/>
    <cellStyle name="常规 12 5 3 4" xfId="8202"/>
    <cellStyle name="常规 12 5 3 4 2" xfId="12856"/>
    <cellStyle name="常规 12 5 3 4 2 2" xfId="23658"/>
    <cellStyle name="常规 12 5 3 4 2 2 2" xfId="39691"/>
    <cellStyle name="常规 12 5 3 4 2 3" xfId="23659"/>
    <cellStyle name="常规 12 5 3 4 2 3 2" xfId="39692"/>
    <cellStyle name="常规 12 5 3 4 2 4" xfId="34748"/>
    <cellStyle name="常规 12 5 3 4 2 4 2" xfId="51016"/>
    <cellStyle name="常规 12 5 3 4 2 4 2 2" xfId="53837"/>
    <cellStyle name="常规 12 5 3 4 2 4 3" xfId="52427"/>
    <cellStyle name="常规 12 5 3 4 2 4 4" xfId="49554"/>
    <cellStyle name="常规 12 5 3 4 2 5" xfId="21905"/>
    <cellStyle name="常规 12 5 3 4 2 6" xfId="38201"/>
    <cellStyle name="常规 12 5 3 4 3" xfId="13482"/>
    <cellStyle name="常规 12 5 3 4 3 2" xfId="23660"/>
    <cellStyle name="常规 12 5 3 4 3 2 2" xfId="39693"/>
    <cellStyle name="常规 12 5 3 4 3 3" xfId="23661"/>
    <cellStyle name="常规 12 5 3 4 3 3 2" xfId="39694"/>
    <cellStyle name="常规 12 5 3 4 3 4" xfId="35195"/>
    <cellStyle name="常规 12 5 3 4 3 4 2" xfId="51460"/>
    <cellStyle name="常规 12 5 3 4 3 4 2 2" xfId="54281"/>
    <cellStyle name="常规 12 5 3 4 3 4 3" xfId="52871"/>
    <cellStyle name="常规 12 5 3 4 3 4 4" xfId="49999"/>
    <cellStyle name="常规 12 5 3 4 3 5" xfId="20670"/>
    <cellStyle name="常规 12 5 3 4 3 6" xfId="37223"/>
    <cellStyle name="常规 12 5 3 4 4" xfId="23662"/>
    <cellStyle name="常规 12 5 3 4 4 2" xfId="39695"/>
    <cellStyle name="常规 12 5 3 4 5" xfId="23663"/>
    <cellStyle name="常规 12 5 3 4 5 2" xfId="39696"/>
    <cellStyle name="常规 12 5 3 4 6" xfId="29912"/>
    <cellStyle name="常规 12 5 3 4 6 2" xfId="50572"/>
    <cellStyle name="常规 12 5 3 4 6 2 2" xfId="53393"/>
    <cellStyle name="常规 12 5 3 4 6 3" xfId="51983"/>
    <cellStyle name="常规 12 5 3 4 6 4" xfId="45741"/>
    <cellStyle name="常规 12 5 3 4 7" xfId="21902"/>
    <cellStyle name="常规 12 5 3 4 8" xfId="38199"/>
    <cellStyle name="常规 12 5 3 5" xfId="12428"/>
    <cellStyle name="常规 12 5 3 5 2" xfId="12982"/>
    <cellStyle name="常规 12 5 3 5 2 2" xfId="23666"/>
    <cellStyle name="常规 12 5 3 5 2 2 2" xfId="39698"/>
    <cellStyle name="常规 12 5 3 5 2 3" xfId="23667"/>
    <cellStyle name="常规 12 5 3 5 2 3 2" xfId="39699"/>
    <cellStyle name="常规 12 5 3 5 2 4" xfId="34874"/>
    <cellStyle name="常规 12 5 3 5 2 4 2" xfId="51142"/>
    <cellStyle name="常规 12 5 3 5 2 4 2 2" xfId="53963"/>
    <cellStyle name="常规 12 5 3 5 2 4 3" xfId="52553"/>
    <cellStyle name="常规 12 5 3 5 2 4 4" xfId="49680"/>
    <cellStyle name="常规 12 5 3 5 2 5" xfId="23664"/>
    <cellStyle name="常规 12 5 3 5 2 6" xfId="39697"/>
    <cellStyle name="常规 12 5 3 5 3" xfId="13604"/>
    <cellStyle name="常规 12 5 3 5 3 2" xfId="23670"/>
    <cellStyle name="常规 12 5 3 5 3 2 2" xfId="39702"/>
    <cellStyle name="常规 12 5 3 5 3 3" xfId="23672"/>
    <cellStyle name="常规 12 5 3 5 3 3 2" xfId="39704"/>
    <cellStyle name="常规 12 5 3 5 3 4" xfId="35321"/>
    <cellStyle name="常规 12 5 3 5 3 4 2" xfId="51586"/>
    <cellStyle name="常规 12 5 3 5 3 4 2 2" xfId="54407"/>
    <cellStyle name="常规 12 5 3 5 3 4 3" xfId="52997"/>
    <cellStyle name="常规 12 5 3 5 3 4 4" xfId="50125"/>
    <cellStyle name="常规 12 5 3 5 3 5" xfId="23668"/>
    <cellStyle name="常规 12 5 3 5 3 6" xfId="39700"/>
    <cellStyle name="常规 12 5 3 5 4" xfId="23673"/>
    <cellStyle name="常规 12 5 3 5 4 2" xfId="39705"/>
    <cellStyle name="常规 12 5 3 5 5" xfId="23674"/>
    <cellStyle name="常规 12 5 3 5 5 2" xfId="39706"/>
    <cellStyle name="常规 12 5 3 5 6" xfId="34315"/>
    <cellStyle name="常规 12 5 3 5 6 2" xfId="50698"/>
    <cellStyle name="常规 12 5 3 5 6 2 2" xfId="53519"/>
    <cellStyle name="常规 12 5 3 5 6 3" xfId="52109"/>
    <cellStyle name="常规 12 5 3 5 6 4" xfId="49143"/>
    <cellStyle name="常规 12 5 3 5 7" xfId="20819"/>
    <cellStyle name="常规 12 5 3 5 8" xfId="37338"/>
    <cellStyle name="常规 12 5 3 6" xfId="12619"/>
    <cellStyle name="常规 12 5 3 6 2" xfId="23676"/>
    <cellStyle name="常规 12 5 3 6 2 2" xfId="39707"/>
    <cellStyle name="常规 12 5 3 6 3" xfId="23677"/>
    <cellStyle name="常规 12 5 3 6 3 2" xfId="39708"/>
    <cellStyle name="常规 12 5 3 6 4" xfId="34511"/>
    <cellStyle name="常规 12 5 3 6 4 2" xfId="50779"/>
    <cellStyle name="常规 12 5 3 6 4 2 2" xfId="53600"/>
    <cellStyle name="常规 12 5 3 6 4 3" xfId="52190"/>
    <cellStyle name="常规 12 5 3 6 4 4" xfId="49317"/>
    <cellStyle name="常规 12 5 3 6 5" xfId="20822"/>
    <cellStyle name="常规 12 5 3 6 6" xfId="37340"/>
    <cellStyle name="常规 12 5 3 7" xfId="13239"/>
    <cellStyle name="常规 12 5 3 7 2" xfId="23680"/>
    <cellStyle name="常规 12 5 3 7 2 2" xfId="39711"/>
    <cellStyle name="常规 12 5 3 7 3" xfId="23681"/>
    <cellStyle name="常规 12 5 3 7 3 2" xfId="39712"/>
    <cellStyle name="常规 12 5 3 7 4" xfId="34958"/>
    <cellStyle name="常规 12 5 3 7 4 2" xfId="51223"/>
    <cellStyle name="常规 12 5 3 7 4 2 2" xfId="54044"/>
    <cellStyle name="常规 12 5 3 7 4 3" xfId="52634"/>
    <cellStyle name="常规 12 5 3 7 4 4" xfId="49762"/>
    <cellStyle name="常规 12 5 3 7 5" xfId="23679"/>
    <cellStyle name="常规 12 5 3 7 6" xfId="39710"/>
    <cellStyle name="常规 12 5 3 8" xfId="7847"/>
    <cellStyle name="常规 12 5 3 8 2" xfId="23682"/>
    <cellStyle name="常规 12 5 3 8 3" xfId="39713"/>
    <cellStyle name="常规 12 5 3 9" xfId="15840"/>
    <cellStyle name="常规 12 5 3 9 2" xfId="23683"/>
    <cellStyle name="常规 12 5 3 9 3" xfId="39714"/>
    <cellStyle name="常规 12 5 4" xfId="3233"/>
    <cellStyle name="常规 12 5 4 2" xfId="11307"/>
    <cellStyle name="常规 12 5 4 2 2" xfId="12946"/>
    <cellStyle name="常规 12 5 4 2 2 2" xfId="23686"/>
    <cellStyle name="常规 12 5 4 2 2 2 2" xfId="39717"/>
    <cellStyle name="常规 12 5 4 2 2 3" xfId="23687"/>
    <cellStyle name="常规 12 5 4 2 2 3 2" xfId="39718"/>
    <cellStyle name="常规 12 5 4 2 2 4" xfId="34838"/>
    <cellStyle name="常规 12 5 4 2 2 4 2" xfId="51106"/>
    <cellStyle name="常规 12 5 4 2 2 4 2 2" xfId="53927"/>
    <cellStyle name="常规 12 5 4 2 2 4 3" xfId="52517"/>
    <cellStyle name="常规 12 5 4 2 2 4 4" xfId="49644"/>
    <cellStyle name="常规 12 5 4 2 2 5" xfId="23685"/>
    <cellStyle name="常规 12 5 4 2 2 6" xfId="39716"/>
    <cellStyle name="常规 12 5 4 2 3" xfId="13568"/>
    <cellStyle name="常规 12 5 4 2 3 2" xfId="23689"/>
    <cellStyle name="常规 12 5 4 2 3 2 2" xfId="39720"/>
    <cellStyle name="常规 12 5 4 2 3 3" xfId="23690"/>
    <cellStyle name="常规 12 5 4 2 3 3 2" xfId="39721"/>
    <cellStyle name="常规 12 5 4 2 3 4" xfId="35285"/>
    <cellStyle name="常规 12 5 4 2 3 4 2" xfId="51550"/>
    <cellStyle name="常规 12 5 4 2 3 4 2 2" xfId="54371"/>
    <cellStyle name="常规 12 5 4 2 3 4 3" xfId="52961"/>
    <cellStyle name="常规 12 5 4 2 3 4 4" xfId="50089"/>
    <cellStyle name="常规 12 5 4 2 3 5" xfId="23688"/>
    <cellStyle name="常规 12 5 4 2 3 6" xfId="39719"/>
    <cellStyle name="常规 12 5 4 2 4" xfId="23691"/>
    <cellStyle name="常规 12 5 4 2 4 2" xfId="39722"/>
    <cellStyle name="常规 12 5 4 2 5" xfId="23692"/>
    <cellStyle name="常规 12 5 4 2 5 2" xfId="39723"/>
    <cellStyle name="常规 12 5 4 2 6" xfId="33191"/>
    <cellStyle name="常规 12 5 4 2 6 2" xfId="50662"/>
    <cellStyle name="常规 12 5 4 2 6 2 2" xfId="53483"/>
    <cellStyle name="常规 12 5 4 2 6 3" xfId="52073"/>
    <cellStyle name="常规 12 5 4 2 6 4" xfId="49015"/>
    <cellStyle name="常规 12 5 4 2 7" xfId="21907"/>
    <cellStyle name="常规 12 5 4 2 8" xfId="38202"/>
    <cellStyle name="常规 12 5 4 3" xfId="12660"/>
    <cellStyle name="常规 12 5 4 3 2" xfId="23695"/>
    <cellStyle name="常规 12 5 4 3 2 2" xfId="39726"/>
    <cellStyle name="常规 12 5 4 3 3" xfId="23696"/>
    <cellStyle name="常规 12 5 4 3 3 2" xfId="39727"/>
    <cellStyle name="常规 12 5 4 3 4" xfId="34552"/>
    <cellStyle name="常规 12 5 4 3 4 2" xfId="50820"/>
    <cellStyle name="常规 12 5 4 3 4 2 2" xfId="53641"/>
    <cellStyle name="常规 12 5 4 3 4 3" xfId="52231"/>
    <cellStyle name="常规 12 5 4 3 4 4" xfId="49358"/>
    <cellStyle name="常规 12 5 4 3 5" xfId="23693"/>
    <cellStyle name="常规 12 5 4 3 6" xfId="39724"/>
    <cellStyle name="常规 12 5 4 4" xfId="13142"/>
    <cellStyle name="常规 12 5 4 4 2" xfId="23699"/>
    <cellStyle name="常规 12 5 4 4 2 2" xfId="39730"/>
    <cellStyle name="常规 12 5 4 4 3" xfId="23700"/>
    <cellStyle name="常规 12 5 4 4 3 2" xfId="39731"/>
    <cellStyle name="常规 12 5 4 4 4" xfId="34999"/>
    <cellStyle name="常规 12 5 4 4 4 2" xfId="51264"/>
    <cellStyle name="常规 12 5 4 4 4 2 2" xfId="54085"/>
    <cellStyle name="常规 12 5 4 4 4 3" xfId="52675"/>
    <cellStyle name="常规 12 5 4 4 4 4" xfId="49803"/>
    <cellStyle name="常规 12 5 4 4 5" xfId="23697"/>
    <cellStyle name="常规 12 5 4 4 6" xfId="39728"/>
    <cellStyle name="常规 12 5 4 5" xfId="8015"/>
    <cellStyle name="常规 12 5 4 5 2" xfId="23702"/>
    <cellStyle name="常规 12 5 4 5 3" xfId="39732"/>
    <cellStyle name="常规 12 5 4 6" xfId="23704"/>
    <cellStyle name="常规 12 5 4 6 2" xfId="39734"/>
    <cellStyle name="常规 12 5 4 7" xfId="29712"/>
    <cellStyle name="常规 12 5 4 7 2" xfId="50376"/>
    <cellStyle name="常规 12 5 4 7 2 2" xfId="53197"/>
    <cellStyle name="常规 12 5 4 7 3" xfId="51787"/>
    <cellStyle name="常规 12 5 4 7 4" xfId="45543"/>
    <cellStyle name="常规 12 5 4 8" xfId="23684"/>
    <cellStyle name="常规 12 5 4 9" xfId="39715"/>
    <cellStyle name="常规 12 5 5" xfId="7364"/>
    <cellStyle name="常规 12 5 5 2" xfId="12739"/>
    <cellStyle name="常规 12 5 5 2 2" xfId="23707"/>
    <cellStyle name="常规 12 5 5 2 2 2" xfId="39737"/>
    <cellStyle name="常规 12 5 5 2 3" xfId="23708"/>
    <cellStyle name="常规 12 5 5 2 3 2" xfId="39738"/>
    <cellStyle name="常规 12 5 5 2 4" xfId="34631"/>
    <cellStyle name="常规 12 5 5 2 4 2" xfId="50899"/>
    <cellStyle name="常规 12 5 5 2 4 2 2" xfId="53720"/>
    <cellStyle name="常规 12 5 5 2 4 3" xfId="52310"/>
    <cellStyle name="常规 12 5 5 2 4 4" xfId="49437"/>
    <cellStyle name="常规 12 5 5 2 5" xfId="23706"/>
    <cellStyle name="常规 12 5 5 2 6" xfId="39736"/>
    <cellStyle name="常规 12 5 5 3" xfId="8094"/>
    <cellStyle name="常规 12 5 5 3 2" xfId="23711"/>
    <cellStyle name="常规 12 5 5 3 2 2" xfId="39741"/>
    <cellStyle name="常规 12 5 5 3 3" xfId="23712"/>
    <cellStyle name="常规 12 5 5 3 3 2" xfId="39742"/>
    <cellStyle name="常规 12 5 5 3 4" xfId="35078"/>
    <cellStyle name="常规 12 5 5 3 4 2" xfId="51343"/>
    <cellStyle name="常规 12 5 5 3 4 2 2" xfId="54164"/>
    <cellStyle name="常规 12 5 5 3 4 3" xfId="52754"/>
    <cellStyle name="常规 12 5 5 3 4 4" xfId="49882"/>
    <cellStyle name="常规 12 5 5 3 5" xfId="23709"/>
    <cellStyle name="常规 12 5 5 3 6" xfId="39739"/>
    <cellStyle name="常规 12 5 5 4" xfId="23713"/>
    <cellStyle name="常规 12 5 5 4 2" xfId="39743"/>
    <cellStyle name="常规 12 5 5 5" xfId="23714"/>
    <cellStyle name="常规 12 5 5 5 2" xfId="39744"/>
    <cellStyle name="常规 12 5 5 6" xfId="29794"/>
    <cellStyle name="常规 12 5 5 6 2" xfId="50455"/>
    <cellStyle name="常规 12 5 5 6 2 2" xfId="53276"/>
    <cellStyle name="常规 12 5 5 6 3" xfId="51866"/>
    <cellStyle name="常规 12 5 5 6 4" xfId="45624"/>
    <cellStyle name="常规 12 5 5 7" xfId="23705"/>
    <cellStyle name="常规 12 5 5 8" xfId="39735"/>
    <cellStyle name="常规 12 5 6" xfId="6308"/>
    <cellStyle name="常规 12 5 6 2" xfId="12818"/>
    <cellStyle name="常规 12 5 6 2 2" xfId="23717"/>
    <cellStyle name="常规 12 5 6 2 2 2" xfId="39747"/>
    <cellStyle name="常规 12 5 6 2 3" xfId="19349"/>
    <cellStyle name="常规 12 5 6 2 3 2" xfId="36186"/>
    <cellStyle name="常规 12 5 6 2 4" xfId="34710"/>
    <cellStyle name="常规 12 5 6 2 4 2" xfId="50978"/>
    <cellStyle name="常规 12 5 6 2 4 2 2" xfId="53799"/>
    <cellStyle name="常规 12 5 6 2 4 3" xfId="52389"/>
    <cellStyle name="常规 12 5 6 2 4 4" xfId="49516"/>
    <cellStyle name="常规 12 5 6 2 5" xfId="23716"/>
    <cellStyle name="常规 12 5 6 2 6" xfId="39746"/>
    <cellStyle name="常规 12 5 6 3" xfId="13444"/>
    <cellStyle name="常规 12 5 6 3 2" xfId="23720"/>
    <cellStyle name="常规 12 5 6 3 2 2" xfId="39750"/>
    <cellStyle name="常规 12 5 6 3 3" xfId="23721"/>
    <cellStyle name="常规 12 5 6 3 3 2" xfId="39751"/>
    <cellStyle name="常规 12 5 6 3 4" xfId="35157"/>
    <cellStyle name="常规 12 5 6 3 4 2" xfId="51422"/>
    <cellStyle name="常规 12 5 6 3 4 2 2" xfId="54243"/>
    <cellStyle name="常规 12 5 6 3 4 3" xfId="52833"/>
    <cellStyle name="常规 12 5 6 3 4 4" xfId="49961"/>
    <cellStyle name="常规 12 5 6 3 5" xfId="23718"/>
    <cellStyle name="常规 12 5 6 3 6" xfId="39748"/>
    <cellStyle name="常规 12 5 6 4" xfId="23722"/>
    <cellStyle name="常规 12 5 6 4 2" xfId="39752"/>
    <cellStyle name="常规 12 5 6 5" xfId="23726"/>
    <cellStyle name="常规 12 5 6 5 2" xfId="39756"/>
    <cellStyle name="常规 12 5 6 6" xfId="29874"/>
    <cellStyle name="常规 12 5 6 6 2" xfId="50534"/>
    <cellStyle name="常规 12 5 6 6 2 2" xfId="53355"/>
    <cellStyle name="常规 12 5 6 6 3" xfId="51945"/>
    <cellStyle name="常规 12 5 6 6 4" xfId="45703"/>
    <cellStyle name="常规 12 5 6 7" xfId="23715"/>
    <cellStyle name="常规 12 5 6 8" xfId="39745"/>
    <cellStyle name="常规 12 5 7" xfId="9204"/>
    <cellStyle name="常规 12 5 7 2" xfId="12889"/>
    <cellStyle name="常规 12 5 7 2 2" xfId="23729"/>
    <cellStyle name="常规 12 5 7 2 2 2" xfId="39759"/>
    <cellStyle name="常规 12 5 7 2 3" xfId="23730"/>
    <cellStyle name="常规 12 5 7 2 3 2" xfId="39760"/>
    <cellStyle name="常规 12 5 7 2 4" xfId="34781"/>
    <cellStyle name="常规 12 5 7 2 4 2" xfId="51049"/>
    <cellStyle name="常规 12 5 7 2 4 2 2" xfId="53870"/>
    <cellStyle name="常规 12 5 7 2 4 3" xfId="52460"/>
    <cellStyle name="常规 12 5 7 2 4 4" xfId="49587"/>
    <cellStyle name="常规 12 5 7 2 5" xfId="23728"/>
    <cellStyle name="常规 12 5 7 2 6" xfId="39758"/>
    <cellStyle name="常规 12 5 7 3" xfId="13515"/>
    <cellStyle name="常规 12 5 7 3 2" xfId="23732"/>
    <cellStyle name="常规 12 5 7 3 2 2" xfId="39762"/>
    <cellStyle name="常规 12 5 7 3 3" xfId="23733"/>
    <cellStyle name="常规 12 5 7 3 3 2" xfId="39763"/>
    <cellStyle name="常规 12 5 7 3 4" xfId="35228"/>
    <cellStyle name="常规 12 5 7 3 4 2" xfId="51493"/>
    <cellStyle name="常规 12 5 7 3 4 2 2" xfId="54314"/>
    <cellStyle name="常规 12 5 7 3 4 3" xfId="52904"/>
    <cellStyle name="常规 12 5 7 3 4 4" xfId="50032"/>
    <cellStyle name="常规 12 5 7 3 5" xfId="23731"/>
    <cellStyle name="常规 12 5 7 3 6" xfId="39761"/>
    <cellStyle name="常规 12 5 7 4" xfId="23734"/>
    <cellStyle name="常规 12 5 7 4 2" xfId="39764"/>
    <cellStyle name="常规 12 5 7 5" xfId="23738"/>
    <cellStyle name="常规 12 5 7 5 2" xfId="39768"/>
    <cellStyle name="常规 12 5 7 6" xfId="30965"/>
    <cellStyle name="常规 12 5 7 6 2" xfId="50605"/>
    <cellStyle name="常规 12 5 7 6 2 2" xfId="53426"/>
    <cellStyle name="常规 12 5 7 6 3" xfId="52016"/>
    <cellStyle name="常规 12 5 7 6 4" xfId="46793"/>
    <cellStyle name="常规 12 5 7 7" xfId="23727"/>
    <cellStyle name="常规 12 5 7 8" xfId="39757"/>
    <cellStyle name="常规 12 5 8" xfId="12581"/>
    <cellStyle name="常规 12 5 8 2" xfId="23740"/>
    <cellStyle name="常规 12 5 8 2 2" xfId="39770"/>
    <cellStyle name="常规 12 5 8 3" xfId="23741"/>
    <cellStyle name="常规 12 5 8 3 2" xfId="39771"/>
    <cellStyle name="常规 12 5 8 4" xfId="34473"/>
    <cellStyle name="常规 12 5 8 4 2" xfId="50741"/>
    <cellStyle name="常规 12 5 8 4 2 2" xfId="53562"/>
    <cellStyle name="常规 12 5 8 4 3" xfId="52152"/>
    <cellStyle name="常规 12 5 8 4 4" xfId="49279"/>
    <cellStyle name="常规 12 5 8 5" xfId="23739"/>
    <cellStyle name="常规 12 5 8 6" xfId="39769"/>
    <cellStyle name="常规 12 5 9" xfId="13042"/>
    <cellStyle name="常规 12 5 9 2" xfId="13341"/>
    <cellStyle name="常规 12 5 9 2 2" xfId="23743"/>
    <cellStyle name="常规 12 5 9 2 3" xfId="39773"/>
    <cellStyle name="常规 12 5 9 3" xfId="23744"/>
    <cellStyle name="常规 12 5 9 3 2" xfId="39774"/>
    <cellStyle name="常规 12 5 9 4" xfId="34920"/>
    <cellStyle name="常规 12 5 9 4 2" xfId="51185"/>
    <cellStyle name="常规 12 5 9 4 2 2" xfId="54006"/>
    <cellStyle name="常规 12 5 9 4 3" xfId="52596"/>
    <cellStyle name="常规 12 5 9 4 4" xfId="49724"/>
    <cellStyle name="常规 12 5 9 5" xfId="23742"/>
    <cellStyle name="常规 12 5 9 6" xfId="39772"/>
    <cellStyle name="常规 12 6" xfId="1160"/>
    <cellStyle name="常规 12 6 10" xfId="14710"/>
    <cellStyle name="常规 12 6 10 2" xfId="23745"/>
    <cellStyle name="常规 12 6 10 3" xfId="39775"/>
    <cellStyle name="常规 12 6 11" xfId="28315"/>
    <cellStyle name="常规 12 6 11 2" xfId="50299"/>
    <cellStyle name="常规 12 6 11 2 2" xfId="53120"/>
    <cellStyle name="常规 12 6 11 3" xfId="51710"/>
    <cellStyle name="常规 12 6 11 4" xfId="44154"/>
    <cellStyle name="常规 12 6 12" xfId="20913"/>
    <cellStyle name="常规 12 6 12 2" xfId="37415"/>
    <cellStyle name="常规 12 6 13" xfId="17080"/>
    <cellStyle name="常规 12 6 13 2" xfId="53043"/>
    <cellStyle name="常规 12 6 13 3" xfId="50222"/>
    <cellStyle name="常规 12 6 14" xfId="51633"/>
    <cellStyle name="常规 12 6 2" xfId="3238"/>
    <cellStyle name="常规 12 6 2 10" xfId="29543"/>
    <cellStyle name="常规 12 6 2 10 2" xfId="50337"/>
    <cellStyle name="常规 12 6 2 10 2 2" xfId="53158"/>
    <cellStyle name="常规 12 6 2 10 3" xfId="51748"/>
    <cellStyle name="常规 12 6 2 10 4" xfId="45381"/>
    <cellStyle name="常规 12 6 2 11" xfId="23746"/>
    <cellStyle name="常规 12 6 2 11 2" xfId="39776"/>
    <cellStyle name="常规 12 6 2 12" xfId="18307"/>
    <cellStyle name="常规 12 6 2 12 2" xfId="53081"/>
    <cellStyle name="常规 12 6 2 12 3" xfId="50260"/>
    <cellStyle name="常规 12 6 2 13" xfId="51671"/>
    <cellStyle name="常规 12 6 2 2" xfId="7334"/>
    <cellStyle name="常规 12 6 2 2 2" xfId="12700"/>
    <cellStyle name="常规 12 6 2 2 2 2" xfId="22696"/>
    <cellStyle name="常规 12 6 2 2 2 2 2" xfId="38835"/>
    <cellStyle name="常规 12 6 2 2 2 3" xfId="22698"/>
    <cellStyle name="常规 12 6 2 2 2 3 2" xfId="38836"/>
    <cellStyle name="常规 12 6 2 2 2 4" xfId="34592"/>
    <cellStyle name="常规 12 6 2 2 2 4 2" xfId="50860"/>
    <cellStyle name="常规 12 6 2 2 2 4 2 2" xfId="53681"/>
    <cellStyle name="常规 12 6 2 2 2 4 3" xfId="52271"/>
    <cellStyle name="常规 12 6 2 2 2 4 4" xfId="49398"/>
    <cellStyle name="常规 12 6 2 2 2 5" xfId="22695"/>
    <cellStyle name="常规 12 6 2 2 2 6" xfId="38834"/>
    <cellStyle name="常规 12 6 2 2 3" xfId="8055"/>
    <cellStyle name="常规 12 6 2 2 3 2" xfId="23747"/>
    <cellStyle name="常规 12 6 2 2 3 2 2" xfId="39777"/>
    <cellStyle name="常规 12 6 2 2 3 3" xfId="23748"/>
    <cellStyle name="常规 12 6 2 2 3 3 2" xfId="39778"/>
    <cellStyle name="常规 12 6 2 2 3 4" xfId="35039"/>
    <cellStyle name="常规 12 6 2 2 3 4 2" xfId="51304"/>
    <cellStyle name="常规 12 6 2 2 3 4 2 2" xfId="54125"/>
    <cellStyle name="常规 12 6 2 2 3 4 3" xfId="52715"/>
    <cellStyle name="常规 12 6 2 2 3 4 4" xfId="49843"/>
    <cellStyle name="常规 12 6 2 2 3 5" xfId="22701"/>
    <cellStyle name="常规 12 6 2 2 3 6" xfId="38839"/>
    <cellStyle name="常规 12 6 2 2 4" xfId="22704"/>
    <cellStyle name="常规 12 6 2 2 4 2" xfId="38842"/>
    <cellStyle name="常规 12 6 2 2 5" xfId="20922"/>
    <cellStyle name="常规 12 6 2 2 5 2" xfId="37423"/>
    <cellStyle name="常规 12 6 2 2 6" xfId="29752"/>
    <cellStyle name="常规 12 6 2 2 6 2" xfId="50416"/>
    <cellStyle name="常规 12 6 2 2 6 2 2" xfId="53237"/>
    <cellStyle name="常规 12 6 2 2 6 3" xfId="51827"/>
    <cellStyle name="常规 12 6 2 2 6 4" xfId="45583"/>
    <cellStyle name="常规 12 6 2 2 7" xfId="20915"/>
    <cellStyle name="常规 12 6 2 2 8" xfId="37417"/>
    <cellStyle name="常规 12 6 2 3" xfId="8134"/>
    <cellStyle name="常规 12 6 2 3 2" xfId="12779"/>
    <cellStyle name="常规 12 6 2 3 2 2" xfId="23750"/>
    <cellStyle name="常规 12 6 2 3 2 2 2" xfId="39780"/>
    <cellStyle name="常规 12 6 2 3 2 3" xfId="23751"/>
    <cellStyle name="常规 12 6 2 3 2 3 2" xfId="39781"/>
    <cellStyle name="常规 12 6 2 3 2 4" xfId="34671"/>
    <cellStyle name="常规 12 6 2 3 2 4 2" xfId="50939"/>
    <cellStyle name="常规 12 6 2 3 2 4 2 2" xfId="53760"/>
    <cellStyle name="常规 12 6 2 3 2 4 3" xfId="52350"/>
    <cellStyle name="常规 12 6 2 3 2 4 4" xfId="49477"/>
    <cellStyle name="常规 12 6 2 3 2 5" xfId="23749"/>
    <cellStyle name="常规 12 6 2 3 2 6" xfId="39779"/>
    <cellStyle name="常规 12 6 2 3 3" xfId="13408"/>
    <cellStyle name="常规 12 6 2 3 3 2" xfId="23753"/>
    <cellStyle name="常规 12 6 2 3 3 2 2" xfId="39783"/>
    <cellStyle name="常规 12 6 2 3 3 3" xfId="23754"/>
    <cellStyle name="常规 12 6 2 3 3 3 2" xfId="39784"/>
    <cellStyle name="常规 12 6 2 3 3 4" xfId="35118"/>
    <cellStyle name="常规 12 6 2 3 3 4 2" xfId="51383"/>
    <cellStyle name="常规 12 6 2 3 3 4 2 2" xfId="54204"/>
    <cellStyle name="常规 12 6 2 3 3 4 3" xfId="52794"/>
    <cellStyle name="常规 12 6 2 3 3 4 4" xfId="49922"/>
    <cellStyle name="常规 12 6 2 3 3 5" xfId="23752"/>
    <cellStyle name="常规 12 6 2 3 3 6" xfId="39782"/>
    <cellStyle name="常规 12 6 2 3 4" xfId="23755"/>
    <cellStyle name="常规 12 6 2 3 4 2" xfId="39785"/>
    <cellStyle name="常规 12 6 2 3 5" xfId="23756"/>
    <cellStyle name="常规 12 6 2 3 5 2" xfId="39786"/>
    <cellStyle name="常规 12 6 2 3 6" xfId="29834"/>
    <cellStyle name="常规 12 6 2 3 6 2" xfId="50495"/>
    <cellStyle name="常规 12 6 2 3 6 2 2" xfId="53316"/>
    <cellStyle name="常规 12 6 2 3 6 3" xfId="51906"/>
    <cellStyle name="常规 12 6 2 3 6 4" xfId="45664"/>
    <cellStyle name="常规 12 6 2 3 7" xfId="20926"/>
    <cellStyle name="常规 12 6 2 3 8" xfId="37426"/>
    <cellStyle name="常规 12 6 2 4" xfId="8204"/>
    <cellStyle name="常规 12 6 2 4 2" xfId="12858"/>
    <cellStyle name="常规 12 6 2 4 2 2" xfId="23759"/>
    <cellStyle name="常规 12 6 2 4 2 2 2" xfId="39789"/>
    <cellStyle name="常规 12 6 2 4 2 3" xfId="23760"/>
    <cellStyle name="常规 12 6 2 4 2 3 2" xfId="39790"/>
    <cellStyle name="常规 12 6 2 4 2 4" xfId="34750"/>
    <cellStyle name="常规 12 6 2 4 2 4 2" xfId="51018"/>
    <cellStyle name="常规 12 6 2 4 2 4 2 2" xfId="53839"/>
    <cellStyle name="常规 12 6 2 4 2 4 3" xfId="52429"/>
    <cellStyle name="常规 12 6 2 4 2 4 4" xfId="49556"/>
    <cellStyle name="常规 12 6 2 4 2 5" xfId="23758"/>
    <cellStyle name="常规 12 6 2 4 2 6" xfId="39788"/>
    <cellStyle name="常规 12 6 2 4 3" xfId="13484"/>
    <cellStyle name="常规 12 6 2 4 3 2" xfId="23762"/>
    <cellStyle name="常规 12 6 2 4 3 2 2" xfId="39792"/>
    <cellStyle name="常规 12 6 2 4 3 3" xfId="23763"/>
    <cellStyle name="常规 12 6 2 4 3 3 2" xfId="39793"/>
    <cellStyle name="常规 12 6 2 4 3 4" xfId="35197"/>
    <cellStyle name="常规 12 6 2 4 3 4 2" xfId="51462"/>
    <cellStyle name="常规 12 6 2 4 3 4 2 2" xfId="54283"/>
    <cellStyle name="常规 12 6 2 4 3 4 3" xfId="52873"/>
    <cellStyle name="常规 12 6 2 4 3 4 4" xfId="50001"/>
    <cellStyle name="常规 12 6 2 4 3 5" xfId="23761"/>
    <cellStyle name="常规 12 6 2 4 3 6" xfId="39791"/>
    <cellStyle name="常规 12 6 2 4 4" xfId="23764"/>
    <cellStyle name="常规 12 6 2 4 4 2" xfId="39794"/>
    <cellStyle name="常规 12 6 2 4 5" xfId="23765"/>
    <cellStyle name="常规 12 6 2 4 5 2" xfId="39795"/>
    <cellStyle name="常规 12 6 2 4 6" xfId="29914"/>
    <cellStyle name="常规 12 6 2 4 6 2" xfId="50574"/>
    <cellStyle name="常规 12 6 2 4 6 2 2" xfId="53395"/>
    <cellStyle name="常规 12 6 2 4 6 3" xfId="51985"/>
    <cellStyle name="常规 12 6 2 4 6 4" xfId="45743"/>
    <cellStyle name="常规 12 6 2 4 7" xfId="23757"/>
    <cellStyle name="常规 12 6 2 4 8" xfId="39787"/>
    <cellStyle name="常规 12 6 2 5" xfId="12431"/>
    <cellStyle name="常规 12 6 2 5 2" xfId="12984"/>
    <cellStyle name="常规 12 6 2 5 2 2" xfId="23769"/>
    <cellStyle name="常规 12 6 2 5 2 2 2" xfId="39798"/>
    <cellStyle name="常规 12 6 2 5 2 3" xfId="23770"/>
    <cellStyle name="常规 12 6 2 5 2 3 2" xfId="39799"/>
    <cellStyle name="常规 12 6 2 5 2 4" xfId="34876"/>
    <cellStyle name="常规 12 6 2 5 2 4 2" xfId="51144"/>
    <cellStyle name="常规 12 6 2 5 2 4 2 2" xfId="53965"/>
    <cellStyle name="常规 12 6 2 5 2 4 3" xfId="52555"/>
    <cellStyle name="常规 12 6 2 5 2 4 4" xfId="49682"/>
    <cellStyle name="常规 12 6 2 5 2 5" xfId="23768"/>
    <cellStyle name="常规 12 6 2 5 2 6" xfId="39797"/>
    <cellStyle name="常规 12 6 2 5 3" xfId="13606"/>
    <cellStyle name="常规 12 6 2 5 3 2" xfId="23772"/>
    <cellStyle name="常规 12 6 2 5 3 2 2" xfId="39801"/>
    <cellStyle name="常规 12 6 2 5 3 3" xfId="23773"/>
    <cellStyle name="常规 12 6 2 5 3 3 2" xfId="39802"/>
    <cellStyle name="常规 12 6 2 5 3 4" xfId="35323"/>
    <cellStyle name="常规 12 6 2 5 3 4 2" xfId="51588"/>
    <cellStyle name="常规 12 6 2 5 3 4 2 2" xfId="54409"/>
    <cellStyle name="常规 12 6 2 5 3 4 3" xfId="52999"/>
    <cellStyle name="常规 12 6 2 5 3 4 4" xfId="50127"/>
    <cellStyle name="常规 12 6 2 5 3 5" xfId="23771"/>
    <cellStyle name="常规 12 6 2 5 3 6" xfId="39800"/>
    <cellStyle name="常规 12 6 2 5 4" xfId="23774"/>
    <cellStyle name="常规 12 6 2 5 4 2" xfId="39803"/>
    <cellStyle name="常规 12 6 2 5 5" xfId="23775"/>
    <cellStyle name="常规 12 6 2 5 5 2" xfId="39804"/>
    <cellStyle name="常规 12 6 2 5 6" xfId="34318"/>
    <cellStyle name="常规 12 6 2 5 6 2" xfId="50700"/>
    <cellStyle name="常规 12 6 2 5 6 2 2" xfId="53521"/>
    <cellStyle name="常规 12 6 2 5 6 3" xfId="52111"/>
    <cellStyle name="常规 12 6 2 5 6 4" xfId="49146"/>
    <cellStyle name="常规 12 6 2 5 7" xfId="23767"/>
    <cellStyle name="常规 12 6 2 5 8" xfId="39796"/>
    <cellStyle name="常规 12 6 2 6" xfId="12621"/>
    <cellStyle name="常规 12 6 2 6 2" xfId="23777"/>
    <cellStyle name="常规 12 6 2 6 2 2" xfId="39806"/>
    <cellStyle name="常规 12 6 2 6 3" xfId="23778"/>
    <cellStyle name="常规 12 6 2 6 3 2" xfId="39807"/>
    <cellStyle name="常规 12 6 2 6 4" xfId="34513"/>
    <cellStyle name="常规 12 6 2 6 4 2" xfId="50781"/>
    <cellStyle name="常规 12 6 2 6 4 2 2" xfId="53602"/>
    <cellStyle name="常规 12 6 2 6 4 3" xfId="52192"/>
    <cellStyle name="常规 12 6 2 6 4 4" xfId="49319"/>
    <cellStyle name="常规 12 6 2 6 5" xfId="23776"/>
    <cellStyle name="常规 12 6 2 6 6" xfId="39805"/>
    <cellStyle name="常规 12 6 2 7" xfId="13241"/>
    <cellStyle name="常规 12 6 2 7 2" xfId="23780"/>
    <cellStyle name="常规 12 6 2 7 2 2" xfId="39809"/>
    <cellStyle name="常规 12 6 2 7 3" xfId="23781"/>
    <cellStyle name="常规 12 6 2 7 3 2" xfId="39810"/>
    <cellStyle name="常规 12 6 2 7 4" xfId="34960"/>
    <cellStyle name="常规 12 6 2 7 4 2" xfId="51225"/>
    <cellStyle name="常规 12 6 2 7 4 2 2" xfId="54046"/>
    <cellStyle name="常规 12 6 2 7 4 3" xfId="52636"/>
    <cellStyle name="常规 12 6 2 7 4 4" xfId="49764"/>
    <cellStyle name="常规 12 6 2 7 5" xfId="23779"/>
    <cellStyle name="常规 12 6 2 7 6" xfId="39808"/>
    <cellStyle name="常规 12 6 2 8" xfId="7850"/>
    <cellStyle name="常规 12 6 2 8 2" xfId="23782"/>
    <cellStyle name="常规 12 6 2 8 3" xfId="39811"/>
    <cellStyle name="常规 12 6 2 9" xfId="15843"/>
    <cellStyle name="常规 12 6 2 9 2" xfId="23783"/>
    <cellStyle name="常规 12 6 2 9 3" xfId="39812"/>
    <cellStyle name="常规 12 6 3" xfId="3237"/>
    <cellStyle name="常规 12 6 3 2" xfId="11309"/>
    <cellStyle name="常规 12 6 3 2 2" xfId="12948"/>
    <cellStyle name="常规 12 6 3 2 2 2" xfId="23785"/>
    <cellStyle name="常规 12 6 3 2 2 2 2" xfId="39814"/>
    <cellStyle name="常规 12 6 3 2 2 3" xfId="23786"/>
    <cellStyle name="常规 12 6 3 2 2 3 2" xfId="39815"/>
    <cellStyle name="常规 12 6 3 2 2 4" xfId="34840"/>
    <cellStyle name="常规 12 6 3 2 2 4 2" xfId="51108"/>
    <cellStyle name="常规 12 6 3 2 2 4 2 2" xfId="53929"/>
    <cellStyle name="常规 12 6 3 2 2 4 3" xfId="52519"/>
    <cellStyle name="常规 12 6 3 2 2 4 4" xfId="49646"/>
    <cellStyle name="常规 12 6 3 2 2 5" xfId="20962"/>
    <cellStyle name="常规 12 6 3 2 2 6" xfId="37454"/>
    <cellStyle name="常规 12 6 3 2 3" xfId="13570"/>
    <cellStyle name="常规 12 6 3 2 3 2" xfId="23787"/>
    <cellStyle name="常规 12 6 3 2 3 2 2" xfId="39816"/>
    <cellStyle name="常规 12 6 3 2 3 3" xfId="23788"/>
    <cellStyle name="常规 12 6 3 2 3 3 2" xfId="39817"/>
    <cellStyle name="常规 12 6 3 2 3 4" xfId="35287"/>
    <cellStyle name="常规 12 6 3 2 3 4 2" xfId="51552"/>
    <cellStyle name="常规 12 6 3 2 3 4 2 2" xfId="54373"/>
    <cellStyle name="常规 12 6 3 2 3 4 3" xfId="52963"/>
    <cellStyle name="常规 12 6 3 2 3 4 4" xfId="50091"/>
    <cellStyle name="常规 12 6 3 2 3 5" xfId="20910"/>
    <cellStyle name="常规 12 6 3 2 3 6" xfId="37412"/>
    <cellStyle name="常规 12 6 3 2 4" xfId="23789"/>
    <cellStyle name="常规 12 6 3 2 4 2" xfId="39818"/>
    <cellStyle name="常规 12 6 3 2 5" xfId="23790"/>
    <cellStyle name="常规 12 6 3 2 5 2" xfId="39819"/>
    <cellStyle name="常规 12 6 3 2 6" xfId="33193"/>
    <cellStyle name="常规 12 6 3 2 6 2" xfId="50664"/>
    <cellStyle name="常规 12 6 3 2 6 2 2" xfId="53485"/>
    <cellStyle name="常规 12 6 3 2 6 3" xfId="52075"/>
    <cellStyle name="常规 12 6 3 2 6 4" xfId="49017"/>
    <cellStyle name="常规 12 6 3 2 7" xfId="20961"/>
    <cellStyle name="常规 12 6 3 2 8" xfId="37453"/>
    <cellStyle name="常规 12 6 3 3" xfId="12662"/>
    <cellStyle name="常规 12 6 3 3 2" xfId="22735"/>
    <cellStyle name="常规 12 6 3 3 2 2" xfId="38866"/>
    <cellStyle name="常规 12 6 3 3 3" xfId="22737"/>
    <cellStyle name="常规 12 6 3 3 3 2" xfId="38868"/>
    <cellStyle name="常规 12 6 3 3 4" xfId="34554"/>
    <cellStyle name="常规 12 6 3 3 4 2" xfId="50822"/>
    <cellStyle name="常规 12 6 3 3 4 2 2" xfId="53643"/>
    <cellStyle name="常规 12 6 3 3 4 3" xfId="52233"/>
    <cellStyle name="常规 12 6 3 3 4 4" xfId="49360"/>
    <cellStyle name="常规 12 6 3 3 5" xfId="20968"/>
    <cellStyle name="常规 12 6 3 3 6" xfId="37458"/>
    <cellStyle name="常规 12 6 3 4" xfId="13145"/>
    <cellStyle name="常规 12 6 3 4 2" xfId="23792"/>
    <cellStyle name="常规 12 6 3 4 2 2" xfId="39821"/>
    <cellStyle name="常规 12 6 3 4 3" xfId="23793"/>
    <cellStyle name="常规 12 6 3 4 3 2" xfId="39822"/>
    <cellStyle name="常规 12 6 3 4 4" xfId="35001"/>
    <cellStyle name="常规 12 6 3 4 4 2" xfId="51266"/>
    <cellStyle name="常规 12 6 3 4 4 2 2" xfId="54087"/>
    <cellStyle name="常规 12 6 3 4 4 3" xfId="52677"/>
    <cellStyle name="常规 12 6 3 4 4 4" xfId="49805"/>
    <cellStyle name="常规 12 6 3 4 5" xfId="18571"/>
    <cellStyle name="常规 12 6 3 4 6" xfId="35562"/>
    <cellStyle name="常规 12 6 3 5" xfId="8017"/>
    <cellStyle name="常规 12 6 3 5 2" xfId="23794"/>
    <cellStyle name="常规 12 6 3 5 3" xfId="39823"/>
    <cellStyle name="常规 12 6 3 6" xfId="23795"/>
    <cellStyle name="常规 12 6 3 6 2" xfId="39824"/>
    <cellStyle name="常规 12 6 3 7" xfId="29714"/>
    <cellStyle name="常规 12 6 3 7 2" xfId="50378"/>
    <cellStyle name="常规 12 6 3 7 2 2" xfId="53199"/>
    <cellStyle name="常规 12 6 3 7 3" xfId="51789"/>
    <cellStyle name="常规 12 6 3 7 4" xfId="45545"/>
    <cellStyle name="常规 12 6 3 8" xfId="23784"/>
    <cellStyle name="常规 12 6 3 9" xfId="39813"/>
    <cellStyle name="常规 12 6 4" xfId="8096"/>
    <cellStyle name="常规 12 6 4 2" xfId="12741"/>
    <cellStyle name="常规 12 6 4 2 2" xfId="19333"/>
    <cellStyle name="常规 12 6 4 2 2 2" xfId="36174"/>
    <cellStyle name="常规 12 6 4 2 3" xfId="19336"/>
    <cellStyle name="常规 12 6 4 2 3 2" xfId="36176"/>
    <cellStyle name="常规 12 6 4 2 4" xfId="34633"/>
    <cellStyle name="常规 12 6 4 2 4 2" xfId="50901"/>
    <cellStyle name="常规 12 6 4 2 4 2 2" xfId="53722"/>
    <cellStyle name="常规 12 6 4 2 4 3" xfId="52312"/>
    <cellStyle name="常规 12 6 4 2 4 4" xfId="49439"/>
    <cellStyle name="常规 12 6 4 2 5" xfId="20971"/>
    <cellStyle name="常规 12 6 4 2 6" xfId="37461"/>
    <cellStyle name="常规 12 6 4 3" xfId="13374"/>
    <cellStyle name="常规 12 6 4 3 2" xfId="19342"/>
    <cellStyle name="常规 12 6 4 3 2 2" xfId="36180"/>
    <cellStyle name="常规 12 6 4 3 3" xfId="20426"/>
    <cellStyle name="常规 12 6 4 3 3 2" xfId="37027"/>
    <cellStyle name="常规 12 6 4 3 4" xfId="35080"/>
    <cellStyle name="常规 12 6 4 3 4 2" xfId="51345"/>
    <cellStyle name="常规 12 6 4 3 4 2 2" xfId="54166"/>
    <cellStyle name="常规 12 6 4 3 4 3" xfId="52756"/>
    <cellStyle name="常规 12 6 4 3 4 4" xfId="49884"/>
    <cellStyle name="常规 12 6 4 3 5" xfId="20973"/>
    <cellStyle name="常规 12 6 4 3 6" xfId="37462"/>
    <cellStyle name="常规 12 6 4 4" xfId="21875"/>
    <cellStyle name="常规 12 6 4 4 2" xfId="38174"/>
    <cellStyle name="常规 12 6 4 5" xfId="21911"/>
    <cellStyle name="常规 12 6 4 5 2" xfId="38206"/>
    <cellStyle name="常规 12 6 4 6" xfId="29796"/>
    <cellStyle name="常规 12 6 4 6 2" xfId="50457"/>
    <cellStyle name="常规 12 6 4 6 2 2" xfId="53278"/>
    <cellStyle name="常规 12 6 4 6 3" xfId="51868"/>
    <cellStyle name="常规 12 6 4 6 4" xfId="45626"/>
    <cellStyle name="常规 12 6 4 7" xfId="23796"/>
    <cellStyle name="常规 12 6 4 8" xfId="39825"/>
    <cellStyle name="常规 12 6 5" xfId="8168"/>
    <cellStyle name="常规 12 6 5 2" xfId="12820"/>
    <cellStyle name="常规 12 6 5 2 2" xfId="23798"/>
    <cellStyle name="常规 12 6 5 2 2 2" xfId="39827"/>
    <cellStyle name="常规 12 6 5 2 3" xfId="23799"/>
    <cellStyle name="常规 12 6 5 2 3 2" xfId="39828"/>
    <cellStyle name="常规 12 6 5 2 4" xfId="34712"/>
    <cellStyle name="常规 12 6 5 2 4 2" xfId="50980"/>
    <cellStyle name="常规 12 6 5 2 4 2 2" xfId="53801"/>
    <cellStyle name="常规 12 6 5 2 4 3" xfId="52391"/>
    <cellStyle name="常规 12 6 5 2 4 4" xfId="49518"/>
    <cellStyle name="常规 12 6 5 2 5" xfId="21878"/>
    <cellStyle name="常规 12 6 5 2 6" xfId="38177"/>
    <cellStyle name="常规 12 6 5 3" xfId="13446"/>
    <cellStyle name="常规 12 6 5 3 2" xfId="23801"/>
    <cellStyle name="常规 12 6 5 3 2 2" xfId="39830"/>
    <cellStyle name="常规 12 6 5 3 3" xfId="23802"/>
    <cellStyle name="常规 12 6 5 3 3 2" xfId="39831"/>
    <cellStyle name="常规 12 6 5 3 4" xfId="35159"/>
    <cellStyle name="常规 12 6 5 3 4 2" xfId="51424"/>
    <cellStyle name="常规 12 6 5 3 4 2 2" xfId="54245"/>
    <cellStyle name="常规 12 6 5 3 4 3" xfId="52835"/>
    <cellStyle name="常规 12 6 5 3 4 4" xfId="49963"/>
    <cellStyle name="常规 12 6 5 3 5" xfId="23800"/>
    <cellStyle name="常规 12 6 5 3 6" xfId="39829"/>
    <cellStyle name="常规 12 6 5 4" xfId="23803"/>
    <cellStyle name="常规 12 6 5 4 2" xfId="39832"/>
    <cellStyle name="常规 12 6 5 5" xfId="23804"/>
    <cellStyle name="常规 12 6 5 5 2" xfId="39833"/>
    <cellStyle name="常规 12 6 5 6" xfId="29876"/>
    <cellStyle name="常规 12 6 5 6 2" xfId="50536"/>
    <cellStyle name="常规 12 6 5 6 2 2" xfId="53357"/>
    <cellStyle name="常规 12 6 5 6 3" xfId="51947"/>
    <cellStyle name="常规 12 6 5 6 4" xfId="45705"/>
    <cellStyle name="常规 12 6 5 7" xfId="23797"/>
    <cellStyle name="常规 12 6 5 8" xfId="39826"/>
    <cellStyle name="常规 12 6 6" xfId="9206"/>
    <cellStyle name="常规 12 6 6 2" xfId="12891"/>
    <cellStyle name="常规 12 6 6 2 2" xfId="23807"/>
    <cellStyle name="常规 12 6 6 2 2 2" xfId="39836"/>
    <cellStyle name="常规 12 6 6 2 3" xfId="19377"/>
    <cellStyle name="常规 12 6 6 2 3 2" xfId="36206"/>
    <cellStyle name="常规 12 6 6 2 4" xfId="34783"/>
    <cellStyle name="常规 12 6 6 2 4 2" xfId="51051"/>
    <cellStyle name="常规 12 6 6 2 4 2 2" xfId="53872"/>
    <cellStyle name="常规 12 6 6 2 4 3" xfId="52462"/>
    <cellStyle name="常规 12 6 6 2 4 4" xfId="49589"/>
    <cellStyle name="常规 12 6 6 2 5" xfId="23806"/>
    <cellStyle name="常规 12 6 6 2 6" xfId="39835"/>
    <cellStyle name="常规 12 6 6 3" xfId="13517"/>
    <cellStyle name="常规 12 6 6 3 2" xfId="23809"/>
    <cellStyle name="常规 12 6 6 3 2 2" xfId="39838"/>
    <cellStyle name="常规 12 6 6 3 3" xfId="23810"/>
    <cellStyle name="常规 12 6 6 3 3 2" xfId="39839"/>
    <cellStyle name="常规 12 6 6 3 4" xfId="35230"/>
    <cellStyle name="常规 12 6 6 3 4 2" xfId="51495"/>
    <cellStyle name="常规 12 6 6 3 4 2 2" xfId="54316"/>
    <cellStyle name="常规 12 6 6 3 4 3" xfId="52906"/>
    <cellStyle name="常规 12 6 6 3 4 4" xfId="50034"/>
    <cellStyle name="常规 12 6 6 3 5" xfId="23808"/>
    <cellStyle name="常规 12 6 6 3 6" xfId="39837"/>
    <cellStyle name="常规 12 6 6 4" xfId="23811"/>
    <cellStyle name="常规 12 6 6 4 2" xfId="39840"/>
    <cellStyle name="常规 12 6 6 5" xfId="23815"/>
    <cellStyle name="常规 12 6 6 5 2" xfId="39844"/>
    <cellStyle name="常规 12 6 6 6" xfId="30967"/>
    <cellStyle name="常规 12 6 6 6 2" xfId="50607"/>
    <cellStyle name="常规 12 6 6 6 2 2" xfId="53428"/>
    <cellStyle name="常规 12 6 6 6 3" xfId="52018"/>
    <cellStyle name="常规 12 6 6 6 4" xfId="46795"/>
    <cellStyle name="常规 12 6 6 7" xfId="23805"/>
    <cellStyle name="常规 12 6 6 8" xfId="39834"/>
    <cellStyle name="常规 12 6 7" xfId="12583"/>
    <cellStyle name="常规 12 6 7 2" xfId="23817"/>
    <cellStyle name="常规 12 6 7 2 2" xfId="39846"/>
    <cellStyle name="常规 12 6 7 3" xfId="23818"/>
    <cellStyle name="常规 12 6 7 3 2" xfId="39847"/>
    <cellStyle name="常规 12 6 7 4" xfId="34475"/>
    <cellStyle name="常规 12 6 7 4 2" xfId="50743"/>
    <cellStyle name="常规 12 6 7 4 2 2" xfId="53564"/>
    <cellStyle name="常规 12 6 7 4 3" xfId="52154"/>
    <cellStyle name="常规 12 6 7 4 4" xfId="49281"/>
    <cellStyle name="常规 12 6 7 5" xfId="23816"/>
    <cellStyle name="常规 12 6 7 6" xfId="39845"/>
    <cellStyle name="常规 12 6 8" xfId="13044"/>
    <cellStyle name="常规 12 6 8 2" xfId="13343"/>
    <cellStyle name="常规 12 6 8 2 2" xfId="23820"/>
    <cellStyle name="常规 12 6 8 2 3" xfId="39849"/>
    <cellStyle name="常规 12 6 8 3" xfId="23821"/>
    <cellStyle name="常规 12 6 8 3 2" xfId="39850"/>
    <cellStyle name="常规 12 6 8 4" xfId="34922"/>
    <cellStyle name="常规 12 6 8 4 2" xfId="51187"/>
    <cellStyle name="常规 12 6 8 4 2 2" xfId="54008"/>
    <cellStyle name="常规 12 6 8 4 3" xfId="52598"/>
    <cellStyle name="常规 12 6 8 4 4" xfId="49726"/>
    <cellStyle name="常规 12 6 8 5" xfId="23819"/>
    <cellStyle name="常规 12 6 8 6" xfId="39848"/>
    <cellStyle name="常规 12 6 9" xfId="7642"/>
    <cellStyle name="常规 12 6 9 2" xfId="23822"/>
    <cellStyle name="常规 12 6 9 3" xfId="39851"/>
    <cellStyle name="常规 12 7" xfId="3239"/>
    <cellStyle name="常规 12 7 10" xfId="14754"/>
    <cellStyle name="常规 12 7 10 2" xfId="23823"/>
    <cellStyle name="常规 12 7 10 3" xfId="39852"/>
    <cellStyle name="常规 12 7 11" xfId="28437"/>
    <cellStyle name="常规 12 7 11 2" xfId="50318"/>
    <cellStyle name="常规 12 7 11 2 2" xfId="53139"/>
    <cellStyle name="常规 12 7 11 3" xfId="51729"/>
    <cellStyle name="常规 12 7 11 4" xfId="44276"/>
    <cellStyle name="常规 12 7 12" xfId="22675"/>
    <cellStyle name="常规 12 7 12 2" xfId="38817"/>
    <cellStyle name="常规 12 7 13" xfId="17202"/>
    <cellStyle name="常规 12 7 13 2" xfId="53062"/>
    <cellStyle name="常规 12 7 13 3" xfId="50241"/>
    <cellStyle name="常规 12 7 14" xfId="51652"/>
    <cellStyle name="常规 12 7 2" xfId="3240"/>
    <cellStyle name="常规 12 7 2 10" xfId="29662"/>
    <cellStyle name="常规 12 7 2 10 2" xfId="50356"/>
    <cellStyle name="常规 12 7 2 10 2 2" xfId="53177"/>
    <cellStyle name="常规 12 7 2 10 3" xfId="51767"/>
    <cellStyle name="常规 12 7 2 10 4" xfId="45500"/>
    <cellStyle name="常规 12 7 2 11" xfId="22676"/>
    <cellStyle name="常规 12 7 2 11 2" xfId="38818"/>
    <cellStyle name="常规 12 7 2 12" xfId="18426"/>
    <cellStyle name="常规 12 7 2 12 2" xfId="53100"/>
    <cellStyle name="常规 12 7 2 12 3" xfId="50279"/>
    <cellStyle name="常规 12 7 2 13" xfId="51690"/>
    <cellStyle name="常规 12 7 2 2" xfId="8074"/>
    <cellStyle name="常规 12 7 2 2 2" xfId="12719"/>
    <cellStyle name="常规 12 7 2 2 2 2" xfId="23826"/>
    <cellStyle name="常规 12 7 2 2 2 2 2" xfId="39855"/>
    <cellStyle name="常规 12 7 2 2 2 3" xfId="23827"/>
    <cellStyle name="常规 12 7 2 2 2 3 2" xfId="39856"/>
    <cellStyle name="常规 12 7 2 2 2 4" xfId="34611"/>
    <cellStyle name="常规 12 7 2 2 2 4 2" xfId="50879"/>
    <cellStyle name="常规 12 7 2 2 2 4 2 2" xfId="53700"/>
    <cellStyle name="常规 12 7 2 2 2 4 3" xfId="52290"/>
    <cellStyle name="常规 12 7 2 2 2 4 4" xfId="49417"/>
    <cellStyle name="常规 12 7 2 2 2 5" xfId="23825"/>
    <cellStyle name="常规 12 7 2 2 2 6" xfId="39854"/>
    <cellStyle name="常规 12 7 2 2 3" xfId="13364"/>
    <cellStyle name="常规 12 7 2 2 3 2" xfId="23828"/>
    <cellStyle name="常规 12 7 2 2 3 2 2" xfId="39857"/>
    <cellStyle name="常规 12 7 2 2 3 3" xfId="23829"/>
    <cellStyle name="常规 12 7 2 2 3 3 2" xfId="39858"/>
    <cellStyle name="常规 12 7 2 2 3 4" xfId="35058"/>
    <cellStyle name="常规 12 7 2 2 3 4 2" xfId="51323"/>
    <cellStyle name="常规 12 7 2 2 3 4 2 2" xfId="54144"/>
    <cellStyle name="常规 12 7 2 2 3 4 3" xfId="52734"/>
    <cellStyle name="常规 12 7 2 2 3 4 4" xfId="49862"/>
    <cellStyle name="常规 12 7 2 2 3 5" xfId="20982"/>
    <cellStyle name="常规 12 7 2 2 3 6" xfId="37470"/>
    <cellStyle name="常规 12 7 2 2 4" xfId="20988"/>
    <cellStyle name="常规 12 7 2 2 4 2" xfId="37475"/>
    <cellStyle name="常规 12 7 2 2 5" xfId="23830"/>
    <cellStyle name="常规 12 7 2 2 5 2" xfId="39859"/>
    <cellStyle name="常规 12 7 2 2 6" xfId="29771"/>
    <cellStyle name="常规 12 7 2 2 6 2" xfId="50435"/>
    <cellStyle name="常规 12 7 2 2 6 2 2" xfId="53256"/>
    <cellStyle name="常规 12 7 2 2 6 3" xfId="51846"/>
    <cellStyle name="常规 12 7 2 2 6 4" xfId="45602"/>
    <cellStyle name="常规 12 7 2 2 7" xfId="23824"/>
    <cellStyle name="常规 12 7 2 2 8" xfId="39853"/>
    <cellStyle name="常规 12 7 2 3" xfId="8153"/>
    <cellStyle name="常规 12 7 2 3 2" xfId="12798"/>
    <cellStyle name="常规 12 7 2 3 2 2" xfId="23833"/>
    <cellStyle name="常规 12 7 2 3 2 2 2" xfId="39862"/>
    <cellStyle name="常规 12 7 2 3 2 3" xfId="23834"/>
    <cellStyle name="常规 12 7 2 3 2 3 2" xfId="39863"/>
    <cellStyle name="常规 12 7 2 3 2 4" xfId="34690"/>
    <cellStyle name="常规 12 7 2 3 2 4 2" xfId="50958"/>
    <cellStyle name="常规 12 7 2 3 2 4 2 2" xfId="53779"/>
    <cellStyle name="常规 12 7 2 3 2 4 3" xfId="52369"/>
    <cellStyle name="常规 12 7 2 3 2 4 4" xfId="49496"/>
    <cellStyle name="常规 12 7 2 3 2 5" xfId="23832"/>
    <cellStyle name="常规 12 7 2 3 2 6" xfId="39861"/>
    <cellStyle name="常规 12 7 2 3 3" xfId="13427"/>
    <cellStyle name="常规 12 7 2 3 3 2" xfId="23836"/>
    <cellStyle name="常规 12 7 2 3 3 2 2" xfId="39865"/>
    <cellStyle name="常规 12 7 2 3 3 3" xfId="23837"/>
    <cellStyle name="常规 12 7 2 3 3 3 2" xfId="39866"/>
    <cellStyle name="常规 12 7 2 3 3 4" xfId="35137"/>
    <cellStyle name="常规 12 7 2 3 3 4 2" xfId="51402"/>
    <cellStyle name="常规 12 7 2 3 3 4 2 2" xfId="54223"/>
    <cellStyle name="常规 12 7 2 3 3 4 3" xfId="52813"/>
    <cellStyle name="常规 12 7 2 3 3 4 4" xfId="49941"/>
    <cellStyle name="常规 12 7 2 3 3 5" xfId="23835"/>
    <cellStyle name="常规 12 7 2 3 3 6" xfId="39864"/>
    <cellStyle name="常规 12 7 2 3 4" xfId="23838"/>
    <cellStyle name="常规 12 7 2 3 4 2" xfId="39867"/>
    <cellStyle name="常规 12 7 2 3 5" xfId="23839"/>
    <cellStyle name="常规 12 7 2 3 5 2" xfId="39868"/>
    <cellStyle name="常规 12 7 2 3 6" xfId="29853"/>
    <cellStyle name="常规 12 7 2 3 6 2" xfId="50514"/>
    <cellStyle name="常规 12 7 2 3 6 2 2" xfId="53335"/>
    <cellStyle name="常规 12 7 2 3 6 3" xfId="51925"/>
    <cellStyle name="常规 12 7 2 3 6 4" xfId="45683"/>
    <cellStyle name="常规 12 7 2 3 7" xfId="23831"/>
    <cellStyle name="常规 12 7 2 3 8" xfId="39860"/>
    <cellStyle name="常规 12 7 2 4" xfId="8223"/>
    <cellStyle name="常规 12 7 2 4 2" xfId="12877"/>
    <cellStyle name="常规 12 7 2 4 2 2" xfId="23842"/>
    <cellStyle name="常规 12 7 2 4 2 2 2" xfId="39871"/>
    <cellStyle name="常规 12 7 2 4 2 3" xfId="23843"/>
    <cellStyle name="常规 12 7 2 4 2 3 2" xfId="39872"/>
    <cellStyle name="常规 12 7 2 4 2 4" xfId="34769"/>
    <cellStyle name="常规 12 7 2 4 2 4 2" xfId="51037"/>
    <cellStyle name="常规 12 7 2 4 2 4 2 2" xfId="53858"/>
    <cellStyle name="常规 12 7 2 4 2 4 3" xfId="52448"/>
    <cellStyle name="常规 12 7 2 4 2 4 4" xfId="49575"/>
    <cellStyle name="常规 12 7 2 4 2 5" xfId="23841"/>
    <cellStyle name="常规 12 7 2 4 2 6" xfId="39870"/>
    <cellStyle name="常规 12 7 2 4 3" xfId="13503"/>
    <cellStyle name="常规 12 7 2 4 3 2" xfId="23845"/>
    <cellStyle name="常规 12 7 2 4 3 2 2" xfId="39874"/>
    <cellStyle name="常规 12 7 2 4 3 3" xfId="23846"/>
    <cellStyle name="常规 12 7 2 4 3 3 2" xfId="39875"/>
    <cellStyle name="常规 12 7 2 4 3 4" xfId="35216"/>
    <cellStyle name="常规 12 7 2 4 3 4 2" xfId="51481"/>
    <cellStyle name="常规 12 7 2 4 3 4 2 2" xfId="54302"/>
    <cellStyle name="常规 12 7 2 4 3 4 3" xfId="52892"/>
    <cellStyle name="常规 12 7 2 4 3 4 4" xfId="50020"/>
    <cellStyle name="常规 12 7 2 4 3 5" xfId="23844"/>
    <cellStyle name="常规 12 7 2 4 3 6" xfId="39873"/>
    <cellStyle name="常规 12 7 2 4 4" xfId="23847"/>
    <cellStyle name="常规 12 7 2 4 4 2" xfId="39876"/>
    <cellStyle name="常规 12 7 2 4 5" xfId="23848"/>
    <cellStyle name="常规 12 7 2 4 5 2" xfId="39877"/>
    <cellStyle name="常规 12 7 2 4 6" xfId="29933"/>
    <cellStyle name="常规 12 7 2 4 6 2" xfId="50593"/>
    <cellStyle name="常规 12 7 2 4 6 2 2" xfId="53414"/>
    <cellStyle name="常规 12 7 2 4 6 3" xfId="52004"/>
    <cellStyle name="常规 12 7 2 4 6 4" xfId="45762"/>
    <cellStyle name="常规 12 7 2 4 7" xfId="23840"/>
    <cellStyle name="常规 12 7 2 4 8" xfId="39869"/>
    <cellStyle name="常规 12 7 2 5" xfId="12548"/>
    <cellStyle name="常规 12 7 2 5 2" xfId="13003"/>
    <cellStyle name="常规 12 7 2 5 2 2" xfId="23851"/>
    <cellStyle name="常规 12 7 2 5 2 2 2" xfId="39880"/>
    <cellStyle name="常规 12 7 2 5 2 3" xfId="23852"/>
    <cellStyle name="常规 12 7 2 5 2 3 2" xfId="39881"/>
    <cellStyle name="常规 12 7 2 5 2 4" xfId="34895"/>
    <cellStyle name="常规 12 7 2 5 2 4 2" xfId="51163"/>
    <cellStyle name="常规 12 7 2 5 2 4 2 2" xfId="53984"/>
    <cellStyle name="常规 12 7 2 5 2 4 3" xfId="52574"/>
    <cellStyle name="常规 12 7 2 5 2 4 4" xfId="49701"/>
    <cellStyle name="常规 12 7 2 5 2 5" xfId="23850"/>
    <cellStyle name="常规 12 7 2 5 2 6" xfId="39879"/>
    <cellStyle name="常规 12 7 2 5 3" xfId="13625"/>
    <cellStyle name="常规 12 7 2 5 3 2" xfId="23854"/>
    <cellStyle name="常规 12 7 2 5 3 2 2" xfId="39883"/>
    <cellStyle name="常规 12 7 2 5 3 3" xfId="23855"/>
    <cellStyle name="常规 12 7 2 5 3 3 2" xfId="39884"/>
    <cellStyle name="常规 12 7 2 5 3 4" xfId="35342"/>
    <cellStyle name="常规 12 7 2 5 3 4 2" xfId="51607"/>
    <cellStyle name="常规 12 7 2 5 3 4 2 2" xfId="54428"/>
    <cellStyle name="常规 12 7 2 5 3 4 3" xfId="53018"/>
    <cellStyle name="常规 12 7 2 5 3 4 4" xfId="50146"/>
    <cellStyle name="常规 12 7 2 5 3 5" xfId="23853"/>
    <cellStyle name="常规 12 7 2 5 3 6" xfId="39882"/>
    <cellStyle name="常规 12 7 2 5 4" xfId="23856"/>
    <cellStyle name="常规 12 7 2 5 4 2" xfId="39885"/>
    <cellStyle name="常规 12 7 2 5 5" xfId="23857"/>
    <cellStyle name="常规 12 7 2 5 5 2" xfId="39886"/>
    <cellStyle name="常规 12 7 2 5 6" xfId="34436"/>
    <cellStyle name="常规 12 7 2 5 6 2" xfId="50719"/>
    <cellStyle name="常规 12 7 2 5 6 2 2" xfId="53540"/>
    <cellStyle name="常规 12 7 2 5 6 3" xfId="52130"/>
    <cellStyle name="常规 12 7 2 5 6 4" xfId="49243"/>
    <cellStyle name="常规 12 7 2 5 7" xfId="23849"/>
    <cellStyle name="常规 12 7 2 5 8" xfId="39878"/>
    <cellStyle name="常规 12 7 2 6" xfId="12640"/>
    <cellStyle name="常规 12 7 2 6 2" xfId="23859"/>
    <cellStyle name="常规 12 7 2 6 2 2" xfId="39888"/>
    <cellStyle name="常规 12 7 2 6 3" xfId="23860"/>
    <cellStyle name="常规 12 7 2 6 3 2" xfId="39889"/>
    <cellStyle name="常规 12 7 2 6 4" xfId="34532"/>
    <cellStyle name="常规 12 7 2 6 4 2" xfId="50800"/>
    <cellStyle name="常规 12 7 2 6 4 2 2" xfId="53621"/>
    <cellStyle name="常规 12 7 2 6 4 3" xfId="52211"/>
    <cellStyle name="常规 12 7 2 6 4 4" xfId="49338"/>
    <cellStyle name="常规 12 7 2 6 5" xfId="23858"/>
    <cellStyle name="常规 12 7 2 6 6" xfId="39887"/>
    <cellStyle name="常规 12 7 2 7" xfId="13260"/>
    <cellStyle name="常规 12 7 2 7 2" xfId="23862"/>
    <cellStyle name="常规 12 7 2 7 2 2" xfId="39891"/>
    <cellStyle name="常规 12 7 2 7 3" xfId="23863"/>
    <cellStyle name="常规 12 7 2 7 3 2" xfId="39892"/>
    <cellStyle name="常规 12 7 2 7 4" xfId="34979"/>
    <cellStyle name="常规 12 7 2 7 4 2" xfId="51244"/>
    <cellStyle name="常规 12 7 2 7 4 2 2" xfId="54065"/>
    <cellStyle name="常规 12 7 2 7 4 3" xfId="52655"/>
    <cellStyle name="常规 12 7 2 7 4 4" xfId="49783"/>
    <cellStyle name="常规 12 7 2 7 5" xfId="23861"/>
    <cellStyle name="常规 12 7 2 7 6" xfId="39890"/>
    <cellStyle name="常规 12 7 2 8" xfId="7966"/>
    <cellStyle name="常规 12 7 2 8 2" xfId="23864"/>
    <cellStyle name="常规 12 7 2 8 3" xfId="39893"/>
    <cellStyle name="常规 12 7 2 9" xfId="15928"/>
    <cellStyle name="常规 12 7 2 9 2" xfId="23865"/>
    <cellStyle name="常规 12 7 2 9 3" xfId="39894"/>
    <cellStyle name="常规 12 7 3" xfId="8036"/>
    <cellStyle name="常规 12 7 3 2" xfId="11327"/>
    <cellStyle name="常规 12 7 3 2 2" xfId="12965"/>
    <cellStyle name="常规 12 7 3 2 2 2" xfId="18840"/>
    <cellStyle name="常规 12 7 3 2 2 2 2" xfId="35791"/>
    <cellStyle name="常规 12 7 3 2 2 3" xfId="18726"/>
    <cellStyle name="常规 12 7 3 2 2 3 2" xfId="35690"/>
    <cellStyle name="常规 12 7 3 2 2 4" xfId="34857"/>
    <cellStyle name="常规 12 7 3 2 2 4 2" xfId="51125"/>
    <cellStyle name="常规 12 7 3 2 2 4 2 2" xfId="53946"/>
    <cellStyle name="常规 12 7 3 2 2 4 3" xfId="52536"/>
    <cellStyle name="常规 12 7 3 2 2 4 4" xfId="49663"/>
    <cellStyle name="常规 12 7 3 2 2 5" xfId="22789"/>
    <cellStyle name="常规 12 7 3 2 2 6" xfId="38911"/>
    <cellStyle name="常规 12 7 3 2 3" xfId="13587"/>
    <cellStyle name="常规 12 7 3 2 3 2" xfId="18856"/>
    <cellStyle name="常规 12 7 3 2 3 2 2" xfId="35805"/>
    <cellStyle name="常规 12 7 3 2 3 3" xfId="18861"/>
    <cellStyle name="常规 12 7 3 2 3 3 2" xfId="35809"/>
    <cellStyle name="常规 12 7 3 2 3 4" xfId="35304"/>
    <cellStyle name="常规 12 7 3 2 3 4 2" xfId="51569"/>
    <cellStyle name="常规 12 7 3 2 3 4 2 2" xfId="54390"/>
    <cellStyle name="常规 12 7 3 2 3 4 3" xfId="52980"/>
    <cellStyle name="常规 12 7 3 2 3 4 4" xfId="50108"/>
    <cellStyle name="常规 12 7 3 2 3 5" xfId="20996"/>
    <cellStyle name="常规 12 7 3 2 3 6" xfId="37483"/>
    <cellStyle name="常规 12 7 3 2 4" xfId="21001"/>
    <cellStyle name="常规 12 7 3 2 4 2" xfId="37487"/>
    <cellStyle name="常规 12 7 3 2 5" xfId="21262"/>
    <cellStyle name="常规 12 7 3 2 5 2" xfId="37693"/>
    <cellStyle name="常规 12 7 3 2 6" xfId="33211"/>
    <cellStyle name="常规 12 7 3 2 6 2" xfId="50681"/>
    <cellStyle name="常规 12 7 3 2 6 2 2" xfId="53502"/>
    <cellStyle name="常规 12 7 3 2 6 3" xfId="52092"/>
    <cellStyle name="常规 12 7 3 2 6 4" xfId="49035"/>
    <cellStyle name="常规 12 7 3 2 7" xfId="23866"/>
    <cellStyle name="常规 12 7 3 2 8" xfId="39895"/>
    <cellStyle name="常规 12 7 3 3" xfId="12681"/>
    <cellStyle name="常规 12 7 3 3 2" xfId="22812"/>
    <cellStyle name="常规 12 7 3 3 2 2" xfId="38933"/>
    <cellStyle name="常规 12 7 3 3 3" xfId="21008"/>
    <cellStyle name="常规 12 7 3 3 3 2" xfId="37493"/>
    <cellStyle name="常规 12 7 3 3 4" xfId="34573"/>
    <cellStyle name="常规 12 7 3 3 4 2" xfId="50841"/>
    <cellStyle name="常规 12 7 3 3 4 2 2" xfId="53662"/>
    <cellStyle name="常规 12 7 3 3 4 3" xfId="52252"/>
    <cellStyle name="常规 12 7 3 3 4 4" xfId="49379"/>
    <cellStyle name="常规 12 7 3 3 5" xfId="23867"/>
    <cellStyle name="常规 12 7 3 3 6" xfId="39896"/>
    <cellStyle name="常规 12 7 3 4" xfId="13360"/>
    <cellStyle name="常规 12 7 3 4 2" xfId="23870"/>
    <cellStyle name="常规 12 7 3 4 2 2" xfId="39899"/>
    <cellStyle name="常规 12 7 3 4 3" xfId="23872"/>
    <cellStyle name="常规 12 7 3 4 3 2" xfId="39901"/>
    <cellStyle name="常规 12 7 3 4 4" xfId="35020"/>
    <cellStyle name="常规 12 7 3 4 4 2" xfId="51285"/>
    <cellStyle name="常规 12 7 3 4 4 2 2" xfId="54106"/>
    <cellStyle name="常规 12 7 3 4 4 3" xfId="52696"/>
    <cellStyle name="常规 12 7 3 4 4 4" xfId="49824"/>
    <cellStyle name="常规 12 7 3 4 5" xfId="23868"/>
    <cellStyle name="常规 12 7 3 4 6" xfId="39897"/>
    <cellStyle name="常规 12 7 3 5" xfId="23873"/>
    <cellStyle name="常规 12 7 3 5 2" xfId="39902"/>
    <cellStyle name="常规 12 7 3 6" xfId="23874"/>
    <cellStyle name="常规 12 7 3 6 2" xfId="39903"/>
    <cellStyle name="常规 12 7 3 7" xfId="29733"/>
    <cellStyle name="常规 12 7 3 7 2" xfId="50397"/>
    <cellStyle name="常规 12 7 3 7 2 2" xfId="53218"/>
    <cellStyle name="常规 12 7 3 7 3" xfId="51808"/>
    <cellStyle name="常规 12 7 3 7 4" xfId="45564"/>
    <cellStyle name="常规 12 7 3 8" xfId="22678"/>
    <cellStyle name="常规 12 7 3 9" xfId="38819"/>
    <cellStyle name="常规 12 7 4" xfId="8115"/>
    <cellStyle name="常规 12 7 4 2" xfId="12760"/>
    <cellStyle name="常规 12 7 4 2 2" xfId="23877"/>
    <cellStyle name="常规 12 7 4 2 2 2" xfId="39906"/>
    <cellStyle name="常规 12 7 4 2 3" xfId="23879"/>
    <cellStyle name="常规 12 7 4 2 3 2" xfId="39908"/>
    <cellStyle name="常规 12 7 4 2 4" xfId="34652"/>
    <cellStyle name="常规 12 7 4 2 4 2" xfId="50920"/>
    <cellStyle name="常规 12 7 4 2 4 2 2" xfId="53741"/>
    <cellStyle name="常规 12 7 4 2 4 3" xfId="52331"/>
    <cellStyle name="常规 12 7 4 2 4 4" xfId="49458"/>
    <cellStyle name="常规 12 7 4 2 5" xfId="23876"/>
    <cellStyle name="常规 12 7 4 2 6" xfId="39905"/>
    <cellStyle name="常规 12 7 4 3" xfId="13390"/>
    <cellStyle name="常规 12 7 4 3 2" xfId="23881"/>
    <cellStyle name="常规 12 7 4 3 2 2" xfId="39910"/>
    <cellStyle name="常规 12 7 4 3 3" xfId="23882"/>
    <cellStyle name="常规 12 7 4 3 3 2" xfId="39911"/>
    <cellStyle name="常规 12 7 4 3 4" xfId="35099"/>
    <cellStyle name="常规 12 7 4 3 4 2" xfId="51364"/>
    <cellStyle name="常规 12 7 4 3 4 2 2" xfId="54185"/>
    <cellStyle name="常规 12 7 4 3 4 3" xfId="52775"/>
    <cellStyle name="常规 12 7 4 3 4 4" xfId="49903"/>
    <cellStyle name="常规 12 7 4 3 5" xfId="23880"/>
    <cellStyle name="常规 12 7 4 3 6" xfId="39909"/>
    <cellStyle name="常规 12 7 4 4" xfId="23883"/>
    <cellStyle name="常规 12 7 4 4 2" xfId="39912"/>
    <cellStyle name="常规 12 7 4 5" xfId="23884"/>
    <cellStyle name="常规 12 7 4 5 2" xfId="39913"/>
    <cellStyle name="常规 12 7 4 6" xfId="29815"/>
    <cellStyle name="常规 12 7 4 6 2" xfId="50476"/>
    <cellStyle name="常规 12 7 4 6 2 2" xfId="53297"/>
    <cellStyle name="常规 12 7 4 6 3" xfId="51887"/>
    <cellStyle name="常规 12 7 4 6 4" xfId="45645"/>
    <cellStyle name="常规 12 7 4 7" xfId="23875"/>
    <cellStyle name="常规 12 7 4 8" xfId="39904"/>
    <cellStyle name="常规 12 7 5" xfId="8185"/>
    <cellStyle name="常规 12 7 5 2" xfId="12839"/>
    <cellStyle name="常规 12 7 5 2 2" xfId="23887"/>
    <cellStyle name="常规 12 7 5 2 2 2" xfId="39916"/>
    <cellStyle name="常规 12 7 5 2 3" xfId="23889"/>
    <cellStyle name="常规 12 7 5 2 3 2" xfId="39918"/>
    <cellStyle name="常规 12 7 5 2 4" xfId="34731"/>
    <cellStyle name="常规 12 7 5 2 4 2" xfId="50999"/>
    <cellStyle name="常规 12 7 5 2 4 2 2" xfId="53820"/>
    <cellStyle name="常规 12 7 5 2 4 3" xfId="52410"/>
    <cellStyle name="常规 12 7 5 2 4 4" xfId="49537"/>
    <cellStyle name="常规 12 7 5 2 5" xfId="23886"/>
    <cellStyle name="常规 12 7 5 2 6" xfId="39915"/>
    <cellStyle name="常规 12 7 5 3" xfId="13465"/>
    <cellStyle name="常规 12 7 5 3 2" xfId="23891"/>
    <cellStyle name="常规 12 7 5 3 2 2" xfId="39920"/>
    <cellStyle name="常规 12 7 5 3 3" xfId="23892"/>
    <cellStyle name="常规 12 7 5 3 3 2" xfId="39921"/>
    <cellStyle name="常规 12 7 5 3 4" xfId="35178"/>
    <cellStyle name="常规 12 7 5 3 4 2" xfId="51443"/>
    <cellStyle name="常规 12 7 5 3 4 2 2" xfId="54264"/>
    <cellStyle name="常规 12 7 5 3 4 3" xfId="52854"/>
    <cellStyle name="常规 12 7 5 3 4 4" xfId="49982"/>
    <cellStyle name="常规 12 7 5 3 5" xfId="23890"/>
    <cellStyle name="常规 12 7 5 3 6" xfId="39919"/>
    <cellStyle name="常规 12 7 5 4" xfId="23893"/>
    <cellStyle name="常规 12 7 5 4 2" xfId="39922"/>
    <cellStyle name="常规 12 7 5 5" xfId="23894"/>
    <cellStyle name="常规 12 7 5 5 2" xfId="39923"/>
    <cellStyle name="常规 12 7 5 6" xfId="29895"/>
    <cellStyle name="常规 12 7 5 6 2" xfId="50555"/>
    <cellStyle name="常规 12 7 5 6 2 2" xfId="53376"/>
    <cellStyle name="常规 12 7 5 6 3" xfId="51966"/>
    <cellStyle name="常规 12 7 5 6 4" xfId="45724"/>
    <cellStyle name="常规 12 7 5 7" xfId="23885"/>
    <cellStyle name="常规 12 7 5 8" xfId="39914"/>
    <cellStyle name="常规 12 7 6" xfId="9207"/>
    <cellStyle name="常规 12 7 6 2" xfId="12892"/>
    <cellStyle name="常规 12 7 6 2 2" xfId="23897"/>
    <cellStyle name="常规 12 7 6 2 2 2" xfId="39926"/>
    <cellStyle name="常规 12 7 6 2 3" xfId="23898"/>
    <cellStyle name="常规 12 7 6 2 3 2" xfId="39927"/>
    <cellStyle name="常规 12 7 6 2 4" xfId="34784"/>
    <cellStyle name="常规 12 7 6 2 4 2" xfId="51052"/>
    <cellStyle name="常规 12 7 6 2 4 2 2" xfId="53873"/>
    <cellStyle name="常规 12 7 6 2 4 3" xfId="52463"/>
    <cellStyle name="常规 12 7 6 2 4 4" xfId="49590"/>
    <cellStyle name="常规 12 7 6 2 5" xfId="23896"/>
    <cellStyle name="常规 12 7 6 2 6" xfId="39925"/>
    <cellStyle name="常规 12 7 6 3" xfId="13518"/>
    <cellStyle name="常规 12 7 6 3 2" xfId="23900"/>
    <cellStyle name="常规 12 7 6 3 2 2" xfId="39929"/>
    <cellStyle name="常规 12 7 6 3 3" xfId="23901"/>
    <cellStyle name="常规 12 7 6 3 3 2" xfId="39930"/>
    <cellStyle name="常规 12 7 6 3 4" xfId="35231"/>
    <cellStyle name="常规 12 7 6 3 4 2" xfId="51496"/>
    <cellStyle name="常规 12 7 6 3 4 2 2" xfId="54317"/>
    <cellStyle name="常规 12 7 6 3 4 3" xfId="52907"/>
    <cellStyle name="常规 12 7 6 3 4 4" xfId="50035"/>
    <cellStyle name="常规 12 7 6 3 5" xfId="23899"/>
    <cellStyle name="常规 12 7 6 3 6" xfId="39928"/>
    <cellStyle name="常规 12 7 6 4" xfId="23902"/>
    <cellStyle name="常规 12 7 6 4 2" xfId="39931"/>
    <cellStyle name="常规 12 7 6 5" xfId="23905"/>
    <cellStyle name="常规 12 7 6 5 2" xfId="39934"/>
    <cellStyle name="常规 12 7 6 6" xfId="30968"/>
    <cellStyle name="常规 12 7 6 6 2" xfId="50608"/>
    <cellStyle name="常规 12 7 6 6 2 2" xfId="53429"/>
    <cellStyle name="常规 12 7 6 6 3" xfId="52019"/>
    <cellStyle name="常规 12 7 6 6 4" xfId="46796"/>
    <cellStyle name="常规 12 7 6 7" xfId="23895"/>
    <cellStyle name="常规 12 7 6 8" xfId="39924"/>
    <cellStyle name="常规 12 7 7" xfId="12602"/>
    <cellStyle name="常规 12 7 7 2" xfId="23907"/>
    <cellStyle name="常规 12 7 7 2 2" xfId="39936"/>
    <cellStyle name="常规 12 7 7 3" xfId="23908"/>
    <cellStyle name="常规 12 7 7 3 2" xfId="39937"/>
    <cellStyle name="常规 12 7 7 4" xfId="34494"/>
    <cellStyle name="常规 12 7 7 4 2" xfId="50762"/>
    <cellStyle name="常规 12 7 7 4 2 2" xfId="53583"/>
    <cellStyle name="常规 12 7 7 4 3" xfId="52173"/>
    <cellStyle name="常规 12 7 7 4 4" xfId="49300"/>
    <cellStyle name="常规 12 7 7 5" xfId="23906"/>
    <cellStyle name="常规 12 7 7 6" xfId="39935"/>
    <cellStyle name="常规 12 7 8" xfId="13177"/>
    <cellStyle name="常规 12 7 8 2" xfId="23910"/>
    <cellStyle name="常规 12 7 8 2 2" xfId="39939"/>
    <cellStyle name="常规 12 7 8 3" xfId="23911"/>
    <cellStyle name="常规 12 7 8 3 2" xfId="39940"/>
    <cellStyle name="常规 12 7 8 4" xfId="34941"/>
    <cellStyle name="常规 12 7 8 4 2" xfId="51206"/>
    <cellStyle name="常规 12 7 8 4 2 2" xfId="54027"/>
    <cellStyle name="常规 12 7 8 4 3" xfId="52617"/>
    <cellStyle name="常规 12 7 8 4 4" xfId="49745"/>
    <cellStyle name="常规 12 7 8 5" xfId="23909"/>
    <cellStyle name="常规 12 7 8 6" xfId="39938"/>
    <cellStyle name="常规 12 7 9" xfId="7749"/>
    <cellStyle name="常规 12 7 9 2" xfId="23912"/>
    <cellStyle name="常规 12 7 9 3" xfId="39941"/>
    <cellStyle name="常规 12 8" xfId="1278"/>
    <cellStyle name="常规 12 8 10" xfId="28446"/>
    <cellStyle name="常规 12 8 10 2" xfId="50319"/>
    <cellStyle name="常规 12 8 10 2 2" xfId="53140"/>
    <cellStyle name="常规 12 8 10 3" xfId="51730"/>
    <cellStyle name="常规 12 8 10 4" xfId="44284"/>
    <cellStyle name="常规 12 8 11" xfId="22680"/>
    <cellStyle name="常规 12 8 11 2" xfId="38821"/>
    <cellStyle name="常规 12 8 12" xfId="17211"/>
    <cellStyle name="常规 12 8 12 2" xfId="53063"/>
    <cellStyle name="常规 12 8 12 3" xfId="50242"/>
    <cellStyle name="常规 12 8 13" xfId="51653"/>
    <cellStyle name="常规 12 8 2" xfId="3241"/>
    <cellStyle name="常规 12 8 2 2" xfId="11335"/>
    <cellStyle name="常规 12 8 2 2 2" xfId="12966"/>
    <cellStyle name="常规 12 8 2 2 2 2" xfId="23917"/>
    <cellStyle name="常规 12 8 2 2 2 2 2" xfId="39946"/>
    <cellStyle name="常规 12 8 2 2 2 3" xfId="23919"/>
    <cellStyle name="常规 12 8 2 2 2 3 2" xfId="39948"/>
    <cellStyle name="常规 12 8 2 2 2 4" xfId="34858"/>
    <cellStyle name="常规 12 8 2 2 2 4 2" xfId="51126"/>
    <cellStyle name="常规 12 8 2 2 2 4 2 2" xfId="53947"/>
    <cellStyle name="常规 12 8 2 2 2 4 3" xfId="52537"/>
    <cellStyle name="常规 12 8 2 2 2 4 4" xfId="49664"/>
    <cellStyle name="常规 12 8 2 2 2 5" xfId="23915"/>
    <cellStyle name="常规 12 8 2 2 2 6" xfId="39944"/>
    <cellStyle name="常规 12 8 2 2 3" xfId="13588"/>
    <cellStyle name="常规 12 8 2 2 3 2" xfId="23923"/>
    <cellStyle name="常规 12 8 2 2 3 2 2" xfId="39952"/>
    <cellStyle name="常规 12 8 2 2 3 3" xfId="23925"/>
    <cellStyle name="常规 12 8 2 2 3 3 2" xfId="39954"/>
    <cellStyle name="常规 12 8 2 2 3 4" xfId="35305"/>
    <cellStyle name="常规 12 8 2 2 3 4 2" xfId="51570"/>
    <cellStyle name="常规 12 8 2 2 3 4 2 2" xfId="54391"/>
    <cellStyle name="常规 12 8 2 2 3 4 3" xfId="52981"/>
    <cellStyle name="常规 12 8 2 2 3 4 4" xfId="50109"/>
    <cellStyle name="常规 12 8 2 2 3 5" xfId="23921"/>
    <cellStyle name="常规 12 8 2 2 3 6" xfId="39950"/>
    <cellStyle name="常规 12 8 2 2 4" xfId="23927"/>
    <cellStyle name="常规 12 8 2 2 4 2" xfId="39956"/>
    <cellStyle name="常规 12 8 2 2 5" xfId="23928"/>
    <cellStyle name="常规 12 8 2 2 5 2" xfId="39957"/>
    <cellStyle name="常规 12 8 2 2 6" xfId="33222"/>
    <cellStyle name="常规 12 8 2 2 6 2" xfId="50682"/>
    <cellStyle name="常规 12 8 2 2 6 2 2" xfId="53503"/>
    <cellStyle name="常规 12 8 2 2 6 3" xfId="52093"/>
    <cellStyle name="常规 12 8 2 2 6 4" xfId="49046"/>
    <cellStyle name="常规 12 8 2 2 7" xfId="23914"/>
    <cellStyle name="常规 12 8 2 2 8" xfId="39943"/>
    <cellStyle name="常规 12 8 2 3" xfId="12682"/>
    <cellStyle name="常规 12 8 2 3 2" xfId="23930"/>
    <cellStyle name="常规 12 8 2 3 2 2" xfId="39959"/>
    <cellStyle name="常规 12 8 2 3 3" xfId="23931"/>
    <cellStyle name="常规 12 8 2 3 3 2" xfId="39960"/>
    <cellStyle name="常规 12 8 2 3 4" xfId="34574"/>
    <cellStyle name="常规 12 8 2 3 4 2" xfId="50842"/>
    <cellStyle name="常规 12 8 2 3 4 2 2" xfId="53663"/>
    <cellStyle name="常规 12 8 2 3 4 3" xfId="52253"/>
    <cellStyle name="常规 12 8 2 3 4 4" xfId="49380"/>
    <cellStyle name="常规 12 8 2 3 5" xfId="23929"/>
    <cellStyle name="常规 12 8 2 3 6" xfId="39958"/>
    <cellStyle name="常规 12 8 2 4" xfId="8037"/>
    <cellStyle name="常规 12 8 2 4 2" xfId="23934"/>
    <cellStyle name="常规 12 8 2 4 2 2" xfId="39963"/>
    <cellStyle name="常规 12 8 2 4 3" xfId="23935"/>
    <cellStyle name="常规 12 8 2 4 3 2" xfId="39964"/>
    <cellStyle name="常规 12 8 2 4 4" xfId="35021"/>
    <cellStyle name="常规 12 8 2 4 4 2" xfId="51286"/>
    <cellStyle name="常规 12 8 2 4 4 2 2" xfId="54107"/>
    <cellStyle name="常规 12 8 2 4 4 3" xfId="52697"/>
    <cellStyle name="常规 12 8 2 4 4 4" xfId="49825"/>
    <cellStyle name="常规 12 8 2 4 5" xfId="23932"/>
    <cellStyle name="常规 12 8 2 4 6" xfId="39961"/>
    <cellStyle name="常规 12 8 2 5" xfId="23936"/>
    <cellStyle name="常规 12 8 2 5 2" xfId="39965"/>
    <cellStyle name="常规 12 8 2 6" xfId="23937"/>
    <cellStyle name="常规 12 8 2 6 2" xfId="39966"/>
    <cellStyle name="常规 12 8 2 7" xfId="29734"/>
    <cellStyle name="常规 12 8 2 7 2" xfId="50398"/>
    <cellStyle name="常规 12 8 2 7 2 2" xfId="53219"/>
    <cellStyle name="常规 12 8 2 7 3" xfId="51809"/>
    <cellStyle name="常规 12 8 2 7 4" xfId="45565"/>
    <cellStyle name="常规 12 8 2 8" xfId="23913"/>
    <cellStyle name="常规 12 8 2 9" xfId="39942"/>
    <cellStyle name="常规 12 8 3" xfId="7318"/>
    <cellStyle name="常规 12 8 3 2" xfId="12761"/>
    <cellStyle name="常规 12 8 3 2 2" xfId="23940"/>
    <cellStyle name="常规 12 8 3 2 2 2" xfId="39969"/>
    <cellStyle name="常规 12 8 3 2 3" xfId="23941"/>
    <cellStyle name="常规 12 8 3 2 3 2" xfId="39970"/>
    <cellStyle name="常规 12 8 3 2 4" xfId="34653"/>
    <cellStyle name="常规 12 8 3 2 4 2" xfId="50921"/>
    <cellStyle name="常规 12 8 3 2 4 2 2" xfId="53742"/>
    <cellStyle name="常规 12 8 3 2 4 3" xfId="52332"/>
    <cellStyle name="常规 12 8 3 2 4 4" xfId="49459"/>
    <cellStyle name="常规 12 8 3 2 5" xfId="23939"/>
    <cellStyle name="常规 12 8 3 2 6" xfId="39968"/>
    <cellStyle name="常规 12 8 3 3" xfId="8116"/>
    <cellStyle name="常规 12 8 3 3 2" xfId="23943"/>
    <cellStyle name="常规 12 8 3 3 2 2" xfId="39972"/>
    <cellStyle name="常规 12 8 3 3 3" xfId="23944"/>
    <cellStyle name="常规 12 8 3 3 3 2" xfId="39973"/>
    <cellStyle name="常规 12 8 3 3 4" xfId="35100"/>
    <cellStyle name="常规 12 8 3 3 4 2" xfId="51365"/>
    <cellStyle name="常规 12 8 3 3 4 2 2" xfId="54186"/>
    <cellStyle name="常规 12 8 3 3 4 3" xfId="52776"/>
    <cellStyle name="常规 12 8 3 3 4 4" xfId="49904"/>
    <cellStyle name="常规 12 8 3 3 5" xfId="23942"/>
    <cellStyle name="常规 12 8 3 3 6" xfId="39971"/>
    <cellStyle name="常规 12 8 3 4" xfId="23945"/>
    <cellStyle name="常规 12 8 3 4 2" xfId="39974"/>
    <cellStyle name="常规 12 8 3 5" xfId="23946"/>
    <cellStyle name="常规 12 8 3 5 2" xfId="39975"/>
    <cellStyle name="常规 12 8 3 6" xfId="29816"/>
    <cellStyle name="常规 12 8 3 6 2" xfId="50477"/>
    <cellStyle name="常规 12 8 3 6 2 2" xfId="53298"/>
    <cellStyle name="常规 12 8 3 6 3" xfId="51888"/>
    <cellStyle name="常规 12 8 3 6 4" xfId="45646"/>
    <cellStyle name="常规 12 8 3 7" xfId="23938"/>
    <cellStyle name="常规 12 8 3 8" xfId="39967"/>
    <cellStyle name="常规 12 8 4" xfId="8186"/>
    <cellStyle name="常规 12 8 4 2" xfId="12840"/>
    <cellStyle name="常规 12 8 4 2 2" xfId="23949"/>
    <cellStyle name="常规 12 8 4 2 2 2" xfId="39978"/>
    <cellStyle name="常规 12 8 4 2 3" xfId="23950"/>
    <cellStyle name="常规 12 8 4 2 3 2" xfId="39979"/>
    <cellStyle name="常规 12 8 4 2 4" xfId="34732"/>
    <cellStyle name="常规 12 8 4 2 4 2" xfId="51000"/>
    <cellStyle name="常规 12 8 4 2 4 2 2" xfId="53821"/>
    <cellStyle name="常规 12 8 4 2 4 3" xfId="52411"/>
    <cellStyle name="常规 12 8 4 2 4 4" xfId="49538"/>
    <cellStyle name="常规 12 8 4 2 5" xfId="23948"/>
    <cellStyle name="常规 12 8 4 2 6" xfId="39977"/>
    <cellStyle name="常规 12 8 4 3" xfId="13466"/>
    <cellStyle name="常规 12 8 4 3 2" xfId="23952"/>
    <cellStyle name="常规 12 8 4 3 2 2" xfId="39981"/>
    <cellStyle name="常规 12 8 4 3 3" xfId="23953"/>
    <cellStyle name="常规 12 8 4 3 3 2" xfId="39982"/>
    <cellStyle name="常规 12 8 4 3 4" xfId="35179"/>
    <cellStyle name="常规 12 8 4 3 4 2" xfId="51444"/>
    <cellStyle name="常规 12 8 4 3 4 2 2" xfId="54265"/>
    <cellStyle name="常规 12 8 4 3 4 3" xfId="52855"/>
    <cellStyle name="常规 12 8 4 3 4 4" xfId="49983"/>
    <cellStyle name="常规 12 8 4 3 5" xfId="23951"/>
    <cellStyle name="常规 12 8 4 3 6" xfId="39980"/>
    <cellStyle name="常规 12 8 4 4" xfId="23954"/>
    <cellStyle name="常规 12 8 4 4 2" xfId="39983"/>
    <cellStyle name="常规 12 8 4 5" xfId="23955"/>
    <cellStyle name="常规 12 8 4 5 2" xfId="39984"/>
    <cellStyle name="常规 12 8 4 6" xfId="29896"/>
    <cellStyle name="常规 12 8 4 6 2" xfId="50556"/>
    <cellStyle name="常规 12 8 4 6 2 2" xfId="53377"/>
    <cellStyle name="常规 12 8 4 6 3" xfId="51967"/>
    <cellStyle name="常规 12 8 4 6 4" xfId="45725"/>
    <cellStyle name="常规 12 8 4 7" xfId="23947"/>
    <cellStyle name="常规 12 8 4 8" xfId="39976"/>
    <cellStyle name="常规 12 8 5" xfId="9297"/>
    <cellStyle name="常规 12 8 5 2" xfId="12921"/>
    <cellStyle name="常规 12 8 5 2 2" xfId="23958"/>
    <cellStyle name="常规 12 8 5 2 2 2" xfId="39987"/>
    <cellStyle name="常规 12 8 5 2 3" xfId="23959"/>
    <cellStyle name="常规 12 8 5 2 3 2" xfId="39988"/>
    <cellStyle name="常规 12 8 5 2 4" xfId="34813"/>
    <cellStyle name="常规 12 8 5 2 4 2" xfId="51081"/>
    <cellStyle name="常规 12 8 5 2 4 2 2" xfId="53902"/>
    <cellStyle name="常规 12 8 5 2 4 3" xfId="52492"/>
    <cellStyle name="常规 12 8 5 2 4 4" xfId="49619"/>
    <cellStyle name="常规 12 8 5 2 5" xfId="23957"/>
    <cellStyle name="常规 12 8 5 2 6" xfId="39986"/>
    <cellStyle name="常规 12 8 5 3" xfId="13547"/>
    <cellStyle name="常规 12 8 5 3 2" xfId="23961"/>
    <cellStyle name="常规 12 8 5 3 2 2" xfId="39990"/>
    <cellStyle name="常规 12 8 5 3 3" xfId="23962"/>
    <cellStyle name="常规 12 8 5 3 3 2" xfId="39991"/>
    <cellStyle name="常规 12 8 5 3 4" xfId="35260"/>
    <cellStyle name="常规 12 8 5 3 4 2" xfId="51525"/>
    <cellStyle name="常规 12 8 5 3 4 2 2" xfId="54346"/>
    <cellStyle name="常规 12 8 5 3 4 3" xfId="52936"/>
    <cellStyle name="常规 12 8 5 3 4 4" xfId="50064"/>
    <cellStyle name="常规 12 8 5 3 5" xfId="23960"/>
    <cellStyle name="常规 12 8 5 3 6" xfId="39989"/>
    <cellStyle name="常规 12 8 5 4" xfId="23963"/>
    <cellStyle name="常规 12 8 5 4 2" xfId="39992"/>
    <cellStyle name="常规 12 8 5 5" xfId="23964"/>
    <cellStyle name="常规 12 8 5 5 2" xfId="39993"/>
    <cellStyle name="常规 12 8 5 6" xfId="31130"/>
    <cellStyle name="常规 12 8 5 6 2" xfId="50637"/>
    <cellStyle name="常规 12 8 5 6 2 2" xfId="53458"/>
    <cellStyle name="常规 12 8 5 6 3" xfId="52048"/>
    <cellStyle name="常规 12 8 5 6 4" xfId="46956"/>
    <cellStyle name="常规 12 8 5 7" xfId="23956"/>
    <cellStyle name="常规 12 8 5 8" xfId="39985"/>
    <cellStyle name="常规 12 8 6" xfId="12603"/>
    <cellStyle name="常规 12 8 6 2" xfId="23966"/>
    <cellStyle name="常规 12 8 6 2 2" xfId="39995"/>
    <cellStyle name="常规 12 8 6 3" xfId="23967"/>
    <cellStyle name="常规 12 8 6 3 2" xfId="39996"/>
    <cellStyle name="常规 12 8 6 4" xfId="34495"/>
    <cellStyle name="常规 12 8 6 4 2" xfId="50763"/>
    <cellStyle name="常规 12 8 6 4 2 2" xfId="53584"/>
    <cellStyle name="常规 12 8 6 4 3" xfId="52174"/>
    <cellStyle name="常规 12 8 6 4 4" xfId="49301"/>
    <cellStyle name="常规 12 8 6 5" xfId="23965"/>
    <cellStyle name="常规 12 8 6 6" xfId="39994"/>
    <cellStyle name="常规 12 8 7" xfId="13178"/>
    <cellStyle name="常规 12 8 7 2" xfId="23969"/>
    <cellStyle name="常规 12 8 7 2 2" xfId="39998"/>
    <cellStyle name="常规 12 8 7 3" xfId="23970"/>
    <cellStyle name="常规 12 8 7 3 2" xfId="39999"/>
    <cellStyle name="常规 12 8 7 4" xfId="34942"/>
    <cellStyle name="常规 12 8 7 4 2" xfId="51207"/>
    <cellStyle name="常规 12 8 7 4 2 2" xfId="54028"/>
    <cellStyle name="常规 12 8 7 4 3" xfId="52618"/>
    <cellStyle name="常规 12 8 7 4 4" xfId="49746"/>
    <cellStyle name="常规 12 8 7 5" xfId="23968"/>
    <cellStyle name="常规 12 8 7 6" xfId="39997"/>
    <cellStyle name="常规 12 8 8" xfId="7758"/>
    <cellStyle name="常规 12 8 8 2" xfId="23971"/>
    <cellStyle name="常规 12 8 8 3" xfId="40000"/>
    <cellStyle name="常规 12 8 9" xfId="23972"/>
    <cellStyle name="常规 12 8 9 2" xfId="40001"/>
    <cellStyle name="常规 12 9" xfId="3242"/>
    <cellStyle name="常规 12 9 10" xfId="28543"/>
    <cellStyle name="常规 12 9 10 2" xfId="50321"/>
    <cellStyle name="常规 12 9 10 2 2" xfId="53142"/>
    <cellStyle name="常规 12 9 10 3" xfId="51732"/>
    <cellStyle name="常规 12 9 10 4" xfId="44381"/>
    <cellStyle name="常规 12 9 11" xfId="18995"/>
    <cellStyle name="常规 12 9 11 2" xfId="35919"/>
    <cellStyle name="常规 12 9 12" xfId="17308"/>
    <cellStyle name="常规 12 9 12 2" xfId="53065"/>
    <cellStyle name="常规 12 9 12 3" xfId="50244"/>
    <cellStyle name="常规 12 9 13" xfId="51655"/>
    <cellStyle name="常规 12 9 2" xfId="7331"/>
    <cellStyle name="常规 12 9 2 2" xfId="12684"/>
    <cellStyle name="常规 12 9 2 2 2" xfId="19073"/>
    <cellStyle name="常规 12 9 2 2 2 2" xfId="35979"/>
    <cellStyle name="常规 12 9 2 2 3" xfId="23975"/>
    <cellStyle name="常规 12 9 2 2 3 2" xfId="40004"/>
    <cellStyle name="常规 12 9 2 2 4" xfId="34576"/>
    <cellStyle name="常规 12 9 2 2 4 2" xfId="50844"/>
    <cellStyle name="常规 12 9 2 2 4 2 2" xfId="53665"/>
    <cellStyle name="常规 12 9 2 2 4 3" xfId="52255"/>
    <cellStyle name="常规 12 9 2 2 4 4" xfId="49382"/>
    <cellStyle name="常规 12 9 2 2 5" xfId="23974"/>
    <cellStyle name="常规 12 9 2 2 6" xfId="40003"/>
    <cellStyle name="常规 12 9 2 3" xfId="8039"/>
    <cellStyle name="常规 12 9 2 3 2" xfId="18813"/>
    <cellStyle name="常规 12 9 2 3 2 2" xfId="35768"/>
    <cellStyle name="常规 12 9 2 3 3" xfId="18819"/>
    <cellStyle name="常规 12 9 2 3 3 2" xfId="35774"/>
    <cellStyle name="常规 12 9 2 3 4" xfId="35023"/>
    <cellStyle name="常规 12 9 2 3 4 2" xfId="51288"/>
    <cellStyle name="常规 12 9 2 3 4 2 2" xfId="54109"/>
    <cellStyle name="常规 12 9 2 3 4 3" xfId="52699"/>
    <cellStyle name="常规 12 9 2 3 4 4" xfId="49827"/>
    <cellStyle name="常规 12 9 2 3 5" xfId="23976"/>
    <cellStyle name="常规 12 9 2 3 6" xfId="40005"/>
    <cellStyle name="常规 12 9 2 4" xfId="23977"/>
    <cellStyle name="常规 12 9 2 4 2" xfId="40006"/>
    <cellStyle name="常规 12 9 2 5" xfId="23978"/>
    <cellStyle name="常规 12 9 2 5 2" xfId="40007"/>
    <cellStyle name="常规 12 9 2 6" xfId="29736"/>
    <cellStyle name="常规 12 9 2 6 2" xfId="50400"/>
    <cellStyle name="常规 12 9 2 6 2 2" xfId="53221"/>
    <cellStyle name="常规 12 9 2 6 3" xfId="51811"/>
    <cellStyle name="常规 12 9 2 6 4" xfId="45567"/>
    <cellStyle name="常规 12 9 2 7" xfId="23973"/>
    <cellStyle name="常规 12 9 2 8" xfId="40002"/>
    <cellStyle name="常规 12 9 3" xfId="8118"/>
    <cellStyle name="常规 12 9 3 2" xfId="12763"/>
    <cellStyle name="常规 12 9 3 2 2" xfId="23981"/>
    <cellStyle name="常规 12 9 3 2 2 2" xfId="40010"/>
    <cellStyle name="常规 12 9 3 2 3" xfId="23982"/>
    <cellStyle name="常规 12 9 3 2 3 2" xfId="40011"/>
    <cellStyle name="常规 12 9 3 2 4" xfId="34655"/>
    <cellStyle name="常规 12 9 3 2 4 2" xfId="50923"/>
    <cellStyle name="常规 12 9 3 2 4 2 2" xfId="53744"/>
    <cellStyle name="常规 12 9 3 2 4 3" xfId="52334"/>
    <cellStyle name="常规 12 9 3 2 4 4" xfId="49461"/>
    <cellStyle name="常规 12 9 3 2 5" xfId="23980"/>
    <cellStyle name="常规 12 9 3 2 6" xfId="40009"/>
    <cellStyle name="常规 12 9 3 3" xfId="13392"/>
    <cellStyle name="常规 12 9 3 3 2" xfId="23984"/>
    <cellStyle name="常规 12 9 3 3 2 2" xfId="40013"/>
    <cellStyle name="常规 12 9 3 3 3" xfId="23985"/>
    <cellStyle name="常规 12 9 3 3 3 2" xfId="40014"/>
    <cellStyle name="常规 12 9 3 3 4" xfId="35102"/>
    <cellStyle name="常规 12 9 3 3 4 2" xfId="51367"/>
    <cellStyle name="常规 12 9 3 3 4 2 2" xfId="54188"/>
    <cellStyle name="常规 12 9 3 3 4 3" xfId="52778"/>
    <cellStyle name="常规 12 9 3 3 4 4" xfId="49906"/>
    <cellStyle name="常规 12 9 3 3 5" xfId="23983"/>
    <cellStyle name="常规 12 9 3 3 6" xfId="40012"/>
    <cellStyle name="常规 12 9 3 4" xfId="23986"/>
    <cellStyle name="常规 12 9 3 4 2" xfId="40015"/>
    <cellStyle name="常规 12 9 3 5" xfId="23987"/>
    <cellStyle name="常规 12 9 3 5 2" xfId="40016"/>
    <cellStyle name="常规 12 9 3 6" xfId="29818"/>
    <cellStyle name="常规 12 9 3 6 2" xfId="50479"/>
    <cellStyle name="常规 12 9 3 6 2 2" xfId="53300"/>
    <cellStyle name="常规 12 9 3 6 3" xfId="51890"/>
    <cellStyle name="常规 12 9 3 6 4" xfId="45648"/>
    <cellStyle name="常规 12 9 3 7" xfId="23979"/>
    <cellStyle name="常规 12 9 3 8" xfId="40008"/>
    <cellStyle name="常规 12 9 4" xfId="8188"/>
    <cellStyle name="常规 12 9 4 2" xfId="12842"/>
    <cellStyle name="常规 12 9 4 2 2" xfId="23990"/>
    <cellStyle name="常规 12 9 4 2 2 2" xfId="40019"/>
    <cellStyle name="常规 12 9 4 2 3" xfId="23991"/>
    <cellStyle name="常规 12 9 4 2 3 2" xfId="40020"/>
    <cellStyle name="常规 12 9 4 2 4" xfId="34734"/>
    <cellStyle name="常规 12 9 4 2 4 2" xfId="51002"/>
    <cellStyle name="常规 12 9 4 2 4 2 2" xfId="53823"/>
    <cellStyle name="常规 12 9 4 2 4 3" xfId="52413"/>
    <cellStyle name="常规 12 9 4 2 4 4" xfId="49540"/>
    <cellStyle name="常规 12 9 4 2 5" xfId="23989"/>
    <cellStyle name="常规 12 9 4 2 6" xfId="40018"/>
    <cellStyle name="常规 12 9 4 3" xfId="13468"/>
    <cellStyle name="常规 12 9 4 3 2" xfId="23993"/>
    <cellStyle name="常规 12 9 4 3 2 2" xfId="40022"/>
    <cellStyle name="常规 12 9 4 3 3" xfId="23994"/>
    <cellStyle name="常规 12 9 4 3 3 2" xfId="40023"/>
    <cellStyle name="常规 12 9 4 3 4" xfId="35181"/>
    <cellStyle name="常规 12 9 4 3 4 2" xfId="51446"/>
    <cellStyle name="常规 12 9 4 3 4 2 2" xfId="54267"/>
    <cellStyle name="常规 12 9 4 3 4 3" xfId="52857"/>
    <cellStyle name="常规 12 9 4 3 4 4" xfId="49985"/>
    <cellStyle name="常规 12 9 4 3 5" xfId="23992"/>
    <cellStyle name="常规 12 9 4 3 6" xfId="40021"/>
    <cellStyle name="常规 12 9 4 4" xfId="23995"/>
    <cellStyle name="常规 12 9 4 4 2" xfId="40024"/>
    <cellStyle name="常规 12 9 4 5" xfId="23996"/>
    <cellStyle name="常规 12 9 4 5 2" xfId="40025"/>
    <cellStyle name="常规 12 9 4 6" xfId="29898"/>
    <cellStyle name="常规 12 9 4 6 2" xfId="50558"/>
    <cellStyle name="常规 12 9 4 6 2 2" xfId="53379"/>
    <cellStyle name="常规 12 9 4 6 3" xfId="51969"/>
    <cellStyle name="常规 12 9 4 6 4" xfId="45727"/>
    <cellStyle name="常规 12 9 4 7" xfId="23988"/>
    <cellStyle name="常规 12 9 4 8" xfId="40017"/>
    <cellStyle name="常规 12 9 5" xfId="11432"/>
    <cellStyle name="常规 12 9 5 2" xfId="12968"/>
    <cellStyle name="常规 12 9 5 2 2" xfId="23998"/>
    <cellStyle name="常规 12 9 5 2 2 2" xfId="40027"/>
    <cellStyle name="常规 12 9 5 2 3" xfId="23999"/>
    <cellStyle name="常规 12 9 5 2 3 2" xfId="40028"/>
    <cellStyle name="常规 12 9 5 2 4" xfId="34860"/>
    <cellStyle name="常规 12 9 5 2 4 2" xfId="51128"/>
    <cellStyle name="常规 12 9 5 2 4 2 2" xfId="53949"/>
    <cellStyle name="常规 12 9 5 2 4 3" xfId="52539"/>
    <cellStyle name="常规 12 9 5 2 4 4" xfId="49666"/>
    <cellStyle name="常规 12 9 5 2 5" xfId="23997"/>
    <cellStyle name="常规 12 9 5 2 6" xfId="40026"/>
    <cellStyle name="常规 12 9 5 3" xfId="13590"/>
    <cellStyle name="常规 12 9 5 3 2" xfId="24001"/>
    <cellStyle name="常规 12 9 5 3 2 2" xfId="40030"/>
    <cellStyle name="常规 12 9 5 3 3" xfId="24002"/>
    <cellStyle name="常规 12 9 5 3 3 2" xfId="40031"/>
    <cellStyle name="常规 12 9 5 3 4" xfId="35307"/>
    <cellStyle name="常规 12 9 5 3 4 2" xfId="51572"/>
    <cellStyle name="常规 12 9 5 3 4 2 2" xfId="54393"/>
    <cellStyle name="常规 12 9 5 3 4 3" xfId="52983"/>
    <cellStyle name="常规 12 9 5 3 4 4" xfId="50111"/>
    <cellStyle name="常规 12 9 5 3 5" xfId="24000"/>
    <cellStyle name="常规 12 9 5 3 6" xfId="40029"/>
    <cellStyle name="常规 12 9 5 4" xfId="24003"/>
    <cellStyle name="常规 12 9 5 4 2" xfId="40032"/>
    <cellStyle name="常规 12 9 5 5" xfId="24004"/>
    <cellStyle name="常规 12 9 5 5 2" xfId="40033"/>
    <cellStyle name="常规 12 9 5 6" xfId="33319"/>
    <cellStyle name="常规 12 9 5 6 2" xfId="50684"/>
    <cellStyle name="常规 12 9 5 6 2 2" xfId="53505"/>
    <cellStyle name="常规 12 9 5 6 3" xfId="52095"/>
    <cellStyle name="常规 12 9 5 6 4" xfId="49100"/>
    <cellStyle name="常规 12 9 5 7" xfId="19463"/>
    <cellStyle name="常规 12 9 5 8" xfId="36272"/>
    <cellStyle name="常规 12 9 6" xfId="12605"/>
    <cellStyle name="常规 12 9 6 2" xfId="24005"/>
    <cellStyle name="常规 12 9 6 2 2" xfId="40034"/>
    <cellStyle name="常规 12 9 6 3" xfId="24006"/>
    <cellStyle name="常规 12 9 6 3 2" xfId="40035"/>
    <cellStyle name="常规 12 9 6 4" xfId="34497"/>
    <cellStyle name="常规 12 9 6 4 2" xfId="50765"/>
    <cellStyle name="常规 12 9 6 4 2 2" xfId="53586"/>
    <cellStyle name="常规 12 9 6 4 3" xfId="52176"/>
    <cellStyle name="常规 12 9 6 4 4" xfId="49303"/>
    <cellStyle name="常规 12 9 6 5" xfId="19471"/>
    <cellStyle name="常规 12 9 6 6" xfId="36277"/>
    <cellStyle name="常规 12 9 7" xfId="13222"/>
    <cellStyle name="常规 12 9 7 2" xfId="24008"/>
    <cellStyle name="常规 12 9 7 2 2" xfId="40037"/>
    <cellStyle name="常规 12 9 7 3" xfId="24009"/>
    <cellStyle name="常规 12 9 7 3 2" xfId="40038"/>
    <cellStyle name="常规 12 9 7 4" xfId="34944"/>
    <cellStyle name="常规 12 9 7 4 2" xfId="51209"/>
    <cellStyle name="常规 12 9 7 4 2 2" xfId="54030"/>
    <cellStyle name="常规 12 9 7 4 3" xfId="52620"/>
    <cellStyle name="常规 12 9 7 4 4" xfId="49748"/>
    <cellStyle name="常规 12 9 7 5" xfId="24007"/>
    <cellStyle name="常规 12 9 7 6" xfId="40036"/>
    <cellStyle name="常规 12 9 8" xfId="7766"/>
    <cellStyle name="常规 12 9 8 2" xfId="24010"/>
    <cellStyle name="常规 12 9 8 3" xfId="40039"/>
    <cellStyle name="常规 12 9 9" xfId="14854"/>
    <cellStyle name="常规 12 9 9 2" xfId="24011"/>
    <cellStyle name="常规 12 9 9 3" xfId="40040"/>
    <cellStyle name="常规 12_Sheet1" xfId="4610"/>
    <cellStyle name="常规 125" xfId="54442"/>
    <cellStyle name="常规 13" xfId="149"/>
    <cellStyle name="常规 13 10" xfId="12566"/>
    <cellStyle name="常规 13 10 2" xfId="24014"/>
    <cellStyle name="常规 13 10 2 2" xfId="40043"/>
    <cellStyle name="常规 13 10 3" xfId="24015"/>
    <cellStyle name="常规 13 10 3 2" xfId="40044"/>
    <cellStyle name="常规 13 10 4" xfId="34458"/>
    <cellStyle name="常规 13 10 4 2" xfId="50726"/>
    <cellStyle name="常规 13 10 4 2 2" xfId="53547"/>
    <cellStyle name="常规 13 10 4 3" xfId="52137"/>
    <cellStyle name="常规 13 10 4 4" xfId="49264"/>
    <cellStyle name="常规 13 10 5" xfId="24013"/>
    <cellStyle name="常规 13 10 6" xfId="40042"/>
    <cellStyle name="常规 13 11" xfId="13024"/>
    <cellStyle name="常规 13 11 2" xfId="13326"/>
    <cellStyle name="常规 13 11 2 2" xfId="24017"/>
    <cellStyle name="常规 13 11 2 3" xfId="40046"/>
    <cellStyle name="常规 13 11 3" xfId="24018"/>
    <cellStyle name="常规 13 11 3 2" xfId="40047"/>
    <cellStyle name="常规 13 11 4" xfId="34905"/>
    <cellStyle name="常规 13 11 4 2" xfId="51170"/>
    <cellStyle name="常规 13 11 4 2 2" xfId="53991"/>
    <cellStyle name="常规 13 11 4 3" xfId="52581"/>
    <cellStyle name="常规 13 11 4 4" xfId="49709"/>
    <cellStyle name="常规 13 11 5" xfId="24016"/>
    <cellStyle name="常规 13 11 6" xfId="40045"/>
    <cellStyle name="常规 13 12" xfId="13760"/>
    <cellStyle name="常规 13 12 2" xfId="18625"/>
    <cellStyle name="常规 13 12 3" xfId="35607"/>
    <cellStyle name="常规 13 13" xfId="18884"/>
    <cellStyle name="常规 13 13 2" xfId="35830"/>
    <cellStyle name="常规 13 14" xfId="27309"/>
    <cellStyle name="常规 13 14 2" xfId="50282"/>
    <cellStyle name="常规 13 14 2 2" xfId="53103"/>
    <cellStyle name="常规 13 14 3" xfId="51693"/>
    <cellStyle name="常规 13 14 4" xfId="43149"/>
    <cellStyle name="常规 13 15" xfId="24012"/>
    <cellStyle name="常规 13 15 2" xfId="40041"/>
    <cellStyle name="常规 13 16" xfId="16075"/>
    <cellStyle name="常规 13 16 2" xfId="53026"/>
    <cellStyle name="常规 13 16 3" xfId="50205"/>
    <cellStyle name="常规 13 17" xfId="51616"/>
    <cellStyle name="常规 13 2" xfId="1074"/>
    <cellStyle name="常规 13 2 10" xfId="13028"/>
    <cellStyle name="常规 13 2 10 2" xfId="13329"/>
    <cellStyle name="常规 13 2 10 2 2" xfId="24021"/>
    <cellStyle name="常规 13 2 10 2 3" xfId="40050"/>
    <cellStyle name="常规 13 2 10 3" xfId="24022"/>
    <cellStyle name="常规 13 2 10 3 2" xfId="40051"/>
    <cellStyle name="常规 13 2 10 4" xfId="34908"/>
    <cellStyle name="常规 13 2 10 4 2" xfId="51173"/>
    <cellStyle name="常规 13 2 10 4 2 2" xfId="53994"/>
    <cellStyle name="常规 13 2 10 4 3" xfId="52584"/>
    <cellStyle name="常规 13 2 10 4 4" xfId="49712"/>
    <cellStyle name="常规 13 2 10 5" xfId="24020"/>
    <cellStyle name="常规 13 2 10 6" xfId="40049"/>
    <cellStyle name="常规 13 2 11" xfId="14673"/>
    <cellStyle name="常规 13 2 11 2" xfId="24023"/>
    <cellStyle name="常规 13 2 11 3" xfId="40052"/>
    <cellStyle name="常规 13 2 12" xfId="24024"/>
    <cellStyle name="常规 13 2 12 2" xfId="40053"/>
    <cellStyle name="常规 13 2 13" xfId="28231"/>
    <cellStyle name="常规 13 2 13 2" xfId="50285"/>
    <cellStyle name="常规 13 2 13 2 2" xfId="53106"/>
    <cellStyle name="常规 13 2 13 3" xfId="51696"/>
    <cellStyle name="常规 13 2 13 4" xfId="44070"/>
    <cellStyle name="常规 13 2 14" xfId="24019"/>
    <cellStyle name="常规 13 2 14 2" xfId="40048"/>
    <cellStyle name="常规 13 2 15" xfId="16996"/>
    <cellStyle name="常规 13 2 15 2" xfId="53029"/>
    <cellStyle name="常规 13 2 15 3" xfId="50208"/>
    <cellStyle name="常规 13 2 16" xfId="51619"/>
    <cellStyle name="常规 13 2 2" xfId="1108"/>
    <cellStyle name="常规 13 2 2 10" xfId="14687"/>
    <cellStyle name="常规 13 2 2 10 2" xfId="24026"/>
    <cellStyle name="常规 13 2 2 10 3" xfId="40055"/>
    <cellStyle name="常规 13 2 2 11" xfId="24027"/>
    <cellStyle name="常规 13 2 2 11 2" xfId="40056"/>
    <cellStyle name="常规 13 2 2 12" xfId="28263"/>
    <cellStyle name="常规 13 2 2 12 2" xfId="50290"/>
    <cellStyle name="常规 13 2 2 12 2 2" xfId="53111"/>
    <cellStyle name="常规 13 2 2 12 3" xfId="51701"/>
    <cellStyle name="常规 13 2 2 12 4" xfId="44102"/>
    <cellStyle name="常规 13 2 2 13" xfId="24025"/>
    <cellStyle name="常规 13 2 2 13 2" xfId="40054"/>
    <cellStyle name="常规 13 2 2 14" xfId="17028"/>
    <cellStyle name="常规 13 2 2 14 2" xfId="53034"/>
    <cellStyle name="常规 13 2 2 14 3" xfId="50213"/>
    <cellStyle name="常规 13 2 2 15" xfId="51624"/>
    <cellStyle name="常规 13 2 2 2" xfId="1169"/>
    <cellStyle name="常规 13 2 2 2 10" xfId="14718"/>
    <cellStyle name="常规 13 2 2 2 10 2" xfId="24028"/>
    <cellStyle name="常规 13 2 2 2 10 3" xfId="40057"/>
    <cellStyle name="常规 13 2 2 2 11" xfId="28323"/>
    <cellStyle name="常规 13 2 2 2 11 2" xfId="50306"/>
    <cellStyle name="常规 13 2 2 2 11 2 2" xfId="53127"/>
    <cellStyle name="常规 13 2 2 2 11 3" xfId="51717"/>
    <cellStyle name="常规 13 2 2 2 11 4" xfId="44162"/>
    <cellStyle name="常规 13 2 2 2 12" xfId="23207"/>
    <cellStyle name="常规 13 2 2 2 12 2" xfId="39247"/>
    <cellStyle name="常规 13 2 2 2 13" xfId="17088"/>
    <cellStyle name="常规 13 2 2 2 13 2" xfId="53050"/>
    <cellStyle name="常规 13 2 2 2 13 3" xfId="50229"/>
    <cellStyle name="常规 13 2 2 2 14" xfId="51640"/>
    <cellStyle name="常规 13 2 2 2 2" xfId="3247"/>
    <cellStyle name="常规 13 2 2 2 2 10" xfId="29551"/>
    <cellStyle name="常规 13 2 2 2 2 10 2" xfId="50344"/>
    <cellStyle name="常规 13 2 2 2 2 10 2 2" xfId="53165"/>
    <cellStyle name="常规 13 2 2 2 2 10 3" xfId="51755"/>
    <cellStyle name="常规 13 2 2 2 2 10 4" xfId="45389"/>
    <cellStyle name="常规 13 2 2 2 2 11" xfId="24029"/>
    <cellStyle name="常规 13 2 2 2 2 11 2" xfId="40058"/>
    <cellStyle name="常规 13 2 2 2 2 12" xfId="18315"/>
    <cellStyle name="常规 13 2 2 2 2 12 2" xfId="53088"/>
    <cellStyle name="常规 13 2 2 2 2 12 3" xfId="50267"/>
    <cellStyle name="常规 13 2 2 2 2 13" xfId="51678"/>
    <cellStyle name="常规 13 2 2 2 2 2" xfId="7339"/>
    <cellStyle name="常规 13 2 2 2 2 2 2" xfId="12707"/>
    <cellStyle name="常规 13 2 2 2 2 2 2 2" xfId="24031"/>
    <cellStyle name="常规 13 2 2 2 2 2 2 2 2" xfId="40060"/>
    <cellStyle name="常规 13 2 2 2 2 2 2 3" xfId="24032"/>
    <cellStyle name="常规 13 2 2 2 2 2 2 3 2" xfId="40061"/>
    <cellStyle name="常规 13 2 2 2 2 2 2 4" xfId="34599"/>
    <cellStyle name="常规 13 2 2 2 2 2 2 4 2" xfId="50867"/>
    <cellStyle name="常规 13 2 2 2 2 2 2 4 2 2" xfId="53688"/>
    <cellStyle name="常规 13 2 2 2 2 2 2 4 3" xfId="52278"/>
    <cellStyle name="常规 13 2 2 2 2 2 2 4 4" xfId="49405"/>
    <cellStyle name="常规 13 2 2 2 2 2 2 5" xfId="24030"/>
    <cellStyle name="常规 13 2 2 2 2 2 2 6" xfId="40059"/>
    <cellStyle name="常规 13 2 2 2 2 2 3" xfId="8062"/>
    <cellStyle name="常规 13 2 2 2 2 2 3 2" xfId="22706"/>
    <cellStyle name="常规 13 2 2 2 2 2 3 2 2" xfId="38844"/>
    <cellStyle name="常规 13 2 2 2 2 2 3 3" xfId="22709"/>
    <cellStyle name="常规 13 2 2 2 2 2 3 3 2" xfId="38846"/>
    <cellStyle name="常规 13 2 2 2 2 2 3 4" xfId="35046"/>
    <cellStyle name="常规 13 2 2 2 2 2 3 4 2" xfId="51311"/>
    <cellStyle name="常规 13 2 2 2 2 2 3 4 2 2" xfId="54132"/>
    <cellStyle name="常规 13 2 2 2 2 2 3 4 3" xfId="52722"/>
    <cellStyle name="常规 13 2 2 2 2 2 3 4 4" xfId="49850"/>
    <cellStyle name="常规 13 2 2 2 2 2 3 5" xfId="24033"/>
    <cellStyle name="常规 13 2 2 2 2 2 3 6" xfId="40062"/>
    <cellStyle name="常规 13 2 2 2 2 2 4" xfId="22212"/>
    <cellStyle name="常规 13 2 2 2 2 2 4 2" xfId="38447"/>
    <cellStyle name="常规 13 2 2 2 2 2 5" xfId="22214"/>
    <cellStyle name="常规 13 2 2 2 2 2 5 2" xfId="38448"/>
    <cellStyle name="常规 13 2 2 2 2 2 6" xfId="29759"/>
    <cellStyle name="常规 13 2 2 2 2 2 6 2" xfId="50423"/>
    <cellStyle name="常规 13 2 2 2 2 2 6 2 2" xfId="53244"/>
    <cellStyle name="常规 13 2 2 2 2 2 6 3" xfId="51834"/>
    <cellStyle name="常规 13 2 2 2 2 2 6 4" xfId="45590"/>
    <cellStyle name="常规 13 2 2 2 2 2 7" xfId="20240"/>
    <cellStyle name="常规 13 2 2 2 2 2 8" xfId="36874"/>
    <cellStyle name="常规 13 2 2 2 2 3" xfId="8141"/>
    <cellStyle name="常规 13 2 2 2 2 3 2" xfId="12786"/>
    <cellStyle name="常规 13 2 2 2 2 3 2 2" xfId="24037"/>
    <cellStyle name="常规 13 2 2 2 2 3 2 2 2" xfId="40065"/>
    <cellStyle name="常规 13 2 2 2 2 3 2 3" xfId="24038"/>
    <cellStyle name="常规 13 2 2 2 2 3 2 3 2" xfId="40066"/>
    <cellStyle name="常规 13 2 2 2 2 3 2 4" xfId="34678"/>
    <cellStyle name="常规 13 2 2 2 2 3 2 4 2" xfId="50946"/>
    <cellStyle name="常规 13 2 2 2 2 3 2 4 2 2" xfId="53767"/>
    <cellStyle name="常规 13 2 2 2 2 3 2 4 3" xfId="52357"/>
    <cellStyle name="常规 13 2 2 2 2 3 2 4 4" xfId="49484"/>
    <cellStyle name="常规 13 2 2 2 2 3 2 5" xfId="24036"/>
    <cellStyle name="常规 13 2 2 2 2 3 2 6" xfId="40064"/>
    <cellStyle name="常规 13 2 2 2 2 3 3" xfId="13415"/>
    <cellStyle name="常规 13 2 2 2 2 3 3 2" xfId="22773"/>
    <cellStyle name="常规 13 2 2 2 2 3 3 2 2" xfId="38896"/>
    <cellStyle name="常规 13 2 2 2 2 3 3 3" xfId="22775"/>
    <cellStyle name="常规 13 2 2 2 2 3 3 3 2" xfId="38898"/>
    <cellStyle name="常规 13 2 2 2 2 3 3 4" xfId="35125"/>
    <cellStyle name="常规 13 2 2 2 2 3 3 4 2" xfId="51390"/>
    <cellStyle name="常规 13 2 2 2 2 3 3 4 2 2" xfId="54211"/>
    <cellStyle name="常规 13 2 2 2 2 3 3 4 3" xfId="52801"/>
    <cellStyle name="常规 13 2 2 2 2 3 3 4 4" xfId="49929"/>
    <cellStyle name="常规 13 2 2 2 2 3 3 5" xfId="24039"/>
    <cellStyle name="常规 13 2 2 2 2 3 3 6" xfId="40067"/>
    <cellStyle name="常规 13 2 2 2 2 3 4" xfId="24040"/>
    <cellStyle name="常规 13 2 2 2 2 3 4 2" xfId="40068"/>
    <cellStyle name="常规 13 2 2 2 2 3 5" xfId="24041"/>
    <cellStyle name="常规 13 2 2 2 2 3 5 2" xfId="40069"/>
    <cellStyle name="常规 13 2 2 2 2 3 6" xfId="29841"/>
    <cellStyle name="常规 13 2 2 2 2 3 6 2" xfId="50502"/>
    <cellStyle name="常规 13 2 2 2 2 3 6 2 2" xfId="53323"/>
    <cellStyle name="常规 13 2 2 2 2 3 6 3" xfId="51913"/>
    <cellStyle name="常规 13 2 2 2 2 3 6 4" xfId="45671"/>
    <cellStyle name="常规 13 2 2 2 2 3 7" xfId="24034"/>
    <cellStyle name="常规 13 2 2 2 2 3 8" xfId="40063"/>
    <cellStyle name="常规 13 2 2 2 2 4" xfId="8211"/>
    <cellStyle name="常规 13 2 2 2 2 4 2" xfId="12865"/>
    <cellStyle name="常规 13 2 2 2 2 4 2 2" xfId="24046"/>
    <cellStyle name="常规 13 2 2 2 2 4 2 2 2" xfId="40074"/>
    <cellStyle name="常规 13 2 2 2 2 4 2 3" xfId="24047"/>
    <cellStyle name="常规 13 2 2 2 2 4 2 3 2" xfId="40075"/>
    <cellStyle name="常规 13 2 2 2 2 4 2 4" xfId="34757"/>
    <cellStyle name="常规 13 2 2 2 2 4 2 4 2" xfId="51025"/>
    <cellStyle name="常规 13 2 2 2 2 4 2 4 2 2" xfId="53846"/>
    <cellStyle name="常规 13 2 2 2 2 4 2 4 3" xfId="52436"/>
    <cellStyle name="常规 13 2 2 2 2 4 2 4 4" xfId="49563"/>
    <cellStyle name="常规 13 2 2 2 2 4 2 5" xfId="24044"/>
    <cellStyle name="常规 13 2 2 2 2 4 2 6" xfId="40072"/>
    <cellStyle name="常规 13 2 2 2 2 4 3" xfId="13491"/>
    <cellStyle name="常规 13 2 2 2 2 4 3 2" xfId="22828"/>
    <cellStyle name="常规 13 2 2 2 2 4 3 2 2" xfId="38947"/>
    <cellStyle name="常规 13 2 2 2 2 4 3 3" xfId="24049"/>
    <cellStyle name="常规 13 2 2 2 2 4 3 3 2" xfId="40077"/>
    <cellStyle name="常规 13 2 2 2 2 4 3 4" xfId="35204"/>
    <cellStyle name="常规 13 2 2 2 2 4 3 4 2" xfId="51469"/>
    <cellStyle name="常规 13 2 2 2 2 4 3 4 2 2" xfId="54290"/>
    <cellStyle name="常规 13 2 2 2 2 4 3 4 3" xfId="52880"/>
    <cellStyle name="常规 13 2 2 2 2 4 3 4 4" xfId="50008"/>
    <cellStyle name="常规 13 2 2 2 2 4 3 5" xfId="24048"/>
    <cellStyle name="常规 13 2 2 2 2 4 3 6" xfId="40076"/>
    <cellStyle name="常规 13 2 2 2 2 4 4" xfId="21746"/>
    <cellStyle name="常规 13 2 2 2 2 4 4 2" xfId="38076"/>
    <cellStyle name="常规 13 2 2 2 2 4 5" xfId="21748"/>
    <cellStyle name="常规 13 2 2 2 2 4 5 2" xfId="38077"/>
    <cellStyle name="常规 13 2 2 2 2 4 6" xfId="29921"/>
    <cellStyle name="常规 13 2 2 2 2 4 6 2" xfId="50581"/>
    <cellStyle name="常规 13 2 2 2 2 4 6 2 2" xfId="53402"/>
    <cellStyle name="常规 13 2 2 2 2 4 6 3" xfId="51992"/>
    <cellStyle name="常规 13 2 2 2 2 4 6 4" xfId="45750"/>
    <cellStyle name="常规 13 2 2 2 2 4 7" xfId="24043"/>
    <cellStyle name="常规 13 2 2 2 2 4 8" xfId="40071"/>
    <cellStyle name="常规 13 2 2 2 2 5" xfId="12439"/>
    <cellStyle name="常规 13 2 2 2 2 5 2" xfId="12991"/>
    <cellStyle name="常规 13 2 2 2 2 5 2 2" xfId="21737"/>
    <cellStyle name="常规 13 2 2 2 2 5 2 2 2" xfId="38069"/>
    <cellStyle name="常规 13 2 2 2 2 5 2 3" xfId="21739"/>
    <cellStyle name="常规 13 2 2 2 2 5 2 3 2" xfId="38071"/>
    <cellStyle name="常规 13 2 2 2 2 5 2 4" xfId="34883"/>
    <cellStyle name="常规 13 2 2 2 2 5 2 4 2" xfId="51151"/>
    <cellStyle name="常规 13 2 2 2 2 5 2 4 2 2" xfId="53972"/>
    <cellStyle name="常规 13 2 2 2 2 5 2 4 3" xfId="52562"/>
    <cellStyle name="常规 13 2 2 2 2 5 2 4 4" xfId="49689"/>
    <cellStyle name="常规 13 2 2 2 2 5 2 5" xfId="24051"/>
    <cellStyle name="常规 13 2 2 2 2 5 2 6" xfId="40079"/>
    <cellStyle name="常规 13 2 2 2 2 5 3" xfId="13613"/>
    <cellStyle name="常规 13 2 2 2 2 5 3 2" xfId="18481"/>
    <cellStyle name="常规 13 2 2 2 2 5 3 2 2" xfId="35487"/>
    <cellStyle name="常规 13 2 2 2 2 5 3 3" xfId="20261"/>
    <cellStyle name="常规 13 2 2 2 2 5 3 3 2" xfId="36890"/>
    <cellStyle name="常规 13 2 2 2 2 5 3 4" xfId="35330"/>
    <cellStyle name="常规 13 2 2 2 2 5 3 4 2" xfId="51595"/>
    <cellStyle name="常规 13 2 2 2 2 5 3 4 2 2" xfId="54416"/>
    <cellStyle name="常规 13 2 2 2 2 5 3 4 3" xfId="53006"/>
    <cellStyle name="常规 13 2 2 2 2 5 3 4 4" xfId="50134"/>
    <cellStyle name="常规 13 2 2 2 2 5 3 5" xfId="20259"/>
    <cellStyle name="常规 13 2 2 2 2 5 3 6" xfId="36889"/>
    <cellStyle name="常规 13 2 2 2 2 5 4" xfId="20266"/>
    <cellStyle name="常规 13 2 2 2 2 5 4 2" xfId="36894"/>
    <cellStyle name="常规 13 2 2 2 2 5 5" xfId="20272"/>
    <cellStyle name="常规 13 2 2 2 2 5 5 2" xfId="36899"/>
    <cellStyle name="常规 13 2 2 2 2 5 6" xfId="34326"/>
    <cellStyle name="常规 13 2 2 2 2 5 6 2" xfId="50707"/>
    <cellStyle name="常规 13 2 2 2 2 5 6 2 2" xfId="53528"/>
    <cellStyle name="常规 13 2 2 2 2 5 6 3" xfId="52118"/>
    <cellStyle name="常规 13 2 2 2 2 5 6 4" xfId="49154"/>
    <cellStyle name="常规 13 2 2 2 2 5 7" xfId="24050"/>
    <cellStyle name="常规 13 2 2 2 2 5 8" xfId="40078"/>
    <cellStyle name="常规 13 2 2 2 2 6" xfId="12628"/>
    <cellStyle name="常规 13 2 2 2 2 6 2" xfId="24053"/>
    <cellStyle name="常规 13 2 2 2 2 6 2 2" xfId="40081"/>
    <cellStyle name="常规 13 2 2 2 2 6 3" xfId="20279"/>
    <cellStyle name="常规 13 2 2 2 2 6 3 2" xfId="36906"/>
    <cellStyle name="常规 13 2 2 2 2 6 4" xfId="34520"/>
    <cellStyle name="常规 13 2 2 2 2 6 4 2" xfId="50788"/>
    <cellStyle name="常规 13 2 2 2 2 6 4 2 2" xfId="53609"/>
    <cellStyle name="常规 13 2 2 2 2 6 4 3" xfId="52199"/>
    <cellStyle name="常规 13 2 2 2 2 6 4 4" xfId="49326"/>
    <cellStyle name="常规 13 2 2 2 2 6 5" xfId="24052"/>
    <cellStyle name="常规 13 2 2 2 2 6 6" xfId="40080"/>
    <cellStyle name="常规 13 2 2 2 2 7" xfId="13248"/>
    <cellStyle name="常规 13 2 2 2 2 7 2" xfId="24055"/>
    <cellStyle name="常规 13 2 2 2 2 7 2 2" xfId="40083"/>
    <cellStyle name="常规 13 2 2 2 2 7 3" xfId="20295"/>
    <cellStyle name="常规 13 2 2 2 2 7 3 2" xfId="36920"/>
    <cellStyle name="常规 13 2 2 2 2 7 4" xfId="34967"/>
    <cellStyle name="常规 13 2 2 2 2 7 4 2" xfId="51232"/>
    <cellStyle name="常规 13 2 2 2 2 7 4 2 2" xfId="54053"/>
    <cellStyle name="常规 13 2 2 2 2 7 4 3" xfId="52643"/>
    <cellStyle name="常规 13 2 2 2 2 7 4 4" xfId="49771"/>
    <cellStyle name="常规 13 2 2 2 2 7 5" xfId="24054"/>
    <cellStyle name="常规 13 2 2 2 2 7 6" xfId="40082"/>
    <cellStyle name="常规 13 2 2 2 2 8" xfId="7858"/>
    <cellStyle name="常规 13 2 2 2 2 8 2" xfId="24056"/>
    <cellStyle name="常规 13 2 2 2 2 8 3" xfId="40084"/>
    <cellStyle name="常规 13 2 2 2 2 9" xfId="15851"/>
    <cellStyle name="常规 13 2 2 2 2 9 2" xfId="24057"/>
    <cellStyle name="常规 13 2 2 2 2 9 3" xfId="40085"/>
    <cellStyle name="常规 13 2 2 2 3" xfId="3246"/>
    <cellStyle name="常规 13 2 2 2 3 2" xfId="11316"/>
    <cellStyle name="常规 13 2 2 2 3 2 2" xfId="12955"/>
    <cellStyle name="常规 13 2 2 2 3 2 2 2" xfId="24060"/>
    <cellStyle name="常规 13 2 2 2 3 2 2 2 2" xfId="40088"/>
    <cellStyle name="常规 13 2 2 2 3 2 2 3" xfId="24061"/>
    <cellStyle name="常规 13 2 2 2 3 2 2 3 2" xfId="40089"/>
    <cellStyle name="常规 13 2 2 2 3 2 2 4" xfId="34847"/>
    <cellStyle name="常规 13 2 2 2 3 2 2 4 2" xfId="51115"/>
    <cellStyle name="常规 13 2 2 2 3 2 2 4 2 2" xfId="53936"/>
    <cellStyle name="常规 13 2 2 2 3 2 2 4 3" xfId="52526"/>
    <cellStyle name="常规 13 2 2 2 3 2 2 4 4" xfId="49653"/>
    <cellStyle name="常规 13 2 2 2 3 2 2 5" xfId="24059"/>
    <cellStyle name="常规 13 2 2 2 3 2 2 6" xfId="40087"/>
    <cellStyle name="常规 13 2 2 2 3 2 3" xfId="13577"/>
    <cellStyle name="常规 13 2 2 2 3 2 3 2" xfId="22924"/>
    <cellStyle name="常规 13 2 2 2 3 2 3 2 2" xfId="39021"/>
    <cellStyle name="常规 13 2 2 2 3 2 3 3" xfId="22927"/>
    <cellStyle name="常规 13 2 2 2 3 2 3 3 2" xfId="39023"/>
    <cellStyle name="常规 13 2 2 2 3 2 3 4" xfId="35294"/>
    <cellStyle name="常规 13 2 2 2 3 2 3 4 2" xfId="51559"/>
    <cellStyle name="常规 13 2 2 2 3 2 3 4 2 2" xfId="54380"/>
    <cellStyle name="常规 13 2 2 2 3 2 3 4 3" xfId="52970"/>
    <cellStyle name="常规 13 2 2 2 3 2 3 4 4" xfId="50098"/>
    <cellStyle name="常规 13 2 2 2 3 2 3 5" xfId="24062"/>
    <cellStyle name="常规 13 2 2 2 3 2 3 6" xfId="40090"/>
    <cellStyle name="常规 13 2 2 2 3 2 4" xfId="22218"/>
    <cellStyle name="常规 13 2 2 2 3 2 4 2" xfId="38452"/>
    <cellStyle name="常规 13 2 2 2 3 2 5" xfId="22221"/>
    <cellStyle name="常规 13 2 2 2 3 2 5 2" xfId="38454"/>
    <cellStyle name="常规 13 2 2 2 3 2 6" xfId="33200"/>
    <cellStyle name="常规 13 2 2 2 3 2 6 2" xfId="50671"/>
    <cellStyle name="常规 13 2 2 2 3 2 6 2 2" xfId="53492"/>
    <cellStyle name="常规 13 2 2 2 3 2 6 3" xfId="52082"/>
    <cellStyle name="常规 13 2 2 2 3 2 6 4" xfId="49024"/>
    <cellStyle name="常规 13 2 2 2 3 2 7" xfId="22296"/>
    <cellStyle name="常规 13 2 2 2 3 2 8" xfId="38512"/>
    <cellStyle name="常规 13 2 2 2 3 3" xfId="12669"/>
    <cellStyle name="常规 13 2 2 2 3 3 2" xfId="24063"/>
    <cellStyle name="常规 13 2 2 2 3 3 2 2" xfId="40091"/>
    <cellStyle name="常规 13 2 2 2 3 3 3" xfId="24064"/>
    <cellStyle name="常规 13 2 2 2 3 3 3 2" xfId="40092"/>
    <cellStyle name="常规 13 2 2 2 3 3 4" xfId="34561"/>
    <cellStyle name="常规 13 2 2 2 3 3 4 2" xfId="50829"/>
    <cellStyle name="常规 13 2 2 2 3 3 4 2 2" xfId="53650"/>
    <cellStyle name="常规 13 2 2 2 3 3 4 3" xfId="52240"/>
    <cellStyle name="常规 13 2 2 2 3 3 4 4" xfId="49367"/>
    <cellStyle name="常规 13 2 2 2 3 3 5" xfId="22298"/>
    <cellStyle name="常规 13 2 2 2 3 3 6" xfId="38514"/>
    <cellStyle name="常规 13 2 2 2 3 4" xfId="13153"/>
    <cellStyle name="常规 13 2 2 2 3 4 2" xfId="22754"/>
    <cellStyle name="常规 13 2 2 2 3 4 2 2" xfId="38881"/>
    <cellStyle name="常规 13 2 2 2 3 4 3" xfId="24067"/>
    <cellStyle name="常规 13 2 2 2 3 4 3 2" xfId="40095"/>
    <cellStyle name="常规 13 2 2 2 3 4 4" xfId="35008"/>
    <cellStyle name="常规 13 2 2 2 3 4 4 2" xfId="51273"/>
    <cellStyle name="常规 13 2 2 2 3 4 4 2 2" xfId="54094"/>
    <cellStyle name="常规 13 2 2 2 3 4 4 3" xfId="52684"/>
    <cellStyle name="常规 13 2 2 2 3 4 4 4" xfId="49812"/>
    <cellStyle name="常规 13 2 2 2 3 4 5" xfId="24065"/>
    <cellStyle name="常规 13 2 2 2 3 4 6" xfId="40093"/>
    <cellStyle name="常规 13 2 2 2 3 5" xfId="8024"/>
    <cellStyle name="常规 13 2 2 2 3 5 2" xfId="24068"/>
    <cellStyle name="常规 13 2 2 2 3 5 3" xfId="40096"/>
    <cellStyle name="常规 13 2 2 2 3 6" xfId="24069"/>
    <cellStyle name="常规 13 2 2 2 3 6 2" xfId="40097"/>
    <cellStyle name="常规 13 2 2 2 3 7" xfId="29721"/>
    <cellStyle name="常规 13 2 2 2 3 7 2" xfId="50385"/>
    <cellStyle name="常规 13 2 2 2 3 7 2 2" xfId="53206"/>
    <cellStyle name="常规 13 2 2 2 3 7 3" xfId="51796"/>
    <cellStyle name="常规 13 2 2 2 3 7 4" xfId="45552"/>
    <cellStyle name="常规 13 2 2 2 3 8" xfId="24058"/>
    <cellStyle name="常规 13 2 2 2 3 9" xfId="40086"/>
    <cellStyle name="常规 13 2 2 2 4" xfId="8103"/>
    <cellStyle name="常规 13 2 2 2 4 2" xfId="12748"/>
    <cellStyle name="常规 13 2 2 2 4 2 2" xfId="24072"/>
    <cellStyle name="常规 13 2 2 2 4 2 2 2" xfId="40100"/>
    <cellStyle name="常规 13 2 2 2 4 2 3" xfId="24073"/>
    <cellStyle name="常规 13 2 2 2 4 2 3 2" xfId="40101"/>
    <cellStyle name="常规 13 2 2 2 4 2 4" xfId="34640"/>
    <cellStyle name="常规 13 2 2 2 4 2 4 2" xfId="50908"/>
    <cellStyle name="常规 13 2 2 2 4 2 4 2 2" xfId="53729"/>
    <cellStyle name="常规 13 2 2 2 4 2 4 3" xfId="52319"/>
    <cellStyle name="常规 13 2 2 2 4 2 4 4" xfId="49446"/>
    <cellStyle name="常规 13 2 2 2 4 2 5" xfId="24071"/>
    <cellStyle name="常规 13 2 2 2 4 2 6" xfId="40099"/>
    <cellStyle name="常规 13 2 2 2 4 3" xfId="13379"/>
    <cellStyle name="常规 13 2 2 2 4 3 2" xfId="24075"/>
    <cellStyle name="常规 13 2 2 2 4 3 2 2" xfId="40103"/>
    <cellStyle name="常规 13 2 2 2 4 3 3" xfId="24076"/>
    <cellStyle name="常规 13 2 2 2 4 3 3 2" xfId="40104"/>
    <cellStyle name="常规 13 2 2 2 4 3 4" xfId="35087"/>
    <cellStyle name="常规 13 2 2 2 4 3 4 2" xfId="51352"/>
    <cellStyle name="常规 13 2 2 2 4 3 4 2 2" xfId="54173"/>
    <cellStyle name="常规 13 2 2 2 4 3 4 3" xfId="52763"/>
    <cellStyle name="常规 13 2 2 2 4 3 4 4" xfId="49891"/>
    <cellStyle name="常规 13 2 2 2 4 3 5" xfId="24074"/>
    <cellStyle name="常规 13 2 2 2 4 3 6" xfId="40102"/>
    <cellStyle name="常规 13 2 2 2 4 4" xfId="19129"/>
    <cellStyle name="常规 13 2 2 2 4 4 2" xfId="36023"/>
    <cellStyle name="常规 13 2 2 2 4 5" xfId="19100"/>
    <cellStyle name="常规 13 2 2 2 4 5 2" xfId="35999"/>
    <cellStyle name="常规 13 2 2 2 4 6" xfId="29803"/>
    <cellStyle name="常规 13 2 2 2 4 6 2" xfId="50464"/>
    <cellStyle name="常规 13 2 2 2 4 6 2 2" xfId="53285"/>
    <cellStyle name="常规 13 2 2 2 4 6 3" xfId="51875"/>
    <cellStyle name="常规 13 2 2 2 4 6 4" xfId="45633"/>
    <cellStyle name="常规 13 2 2 2 4 7" xfId="24070"/>
    <cellStyle name="常规 13 2 2 2 4 8" xfId="40098"/>
    <cellStyle name="常规 13 2 2 2 5" xfId="8173"/>
    <cellStyle name="常规 13 2 2 2 5 2" xfId="12827"/>
    <cellStyle name="常规 13 2 2 2 5 2 2" xfId="24079"/>
    <cellStyle name="常规 13 2 2 2 5 2 2 2" xfId="40107"/>
    <cellStyle name="常规 13 2 2 2 5 2 3" xfId="24080"/>
    <cellStyle name="常规 13 2 2 2 5 2 3 2" xfId="40108"/>
    <cellStyle name="常规 13 2 2 2 5 2 4" xfId="34719"/>
    <cellStyle name="常规 13 2 2 2 5 2 4 2" xfId="50987"/>
    <cellStyle name="常规 13 2 2 2 5 2 4 2 2" xfId="53808"/>
    <cellStyle name="常规 13 2 2 2 5 2 4 3" xfId="52398"/>
    <cellStyle name="常规 13 2 2 2 5 2 4 4" xfId="49525"/>
    <cellStyle name="常规 13 2 2 2 5 2 5" xfId="24078"/>
    <cellStyle name="常规 13 2 2 2 5 2 6" xfId="40106"/>
    <cellStyle name="常规 13 2 2 2 5 3" xfId="13453"/>
    <cellStyle name="常规 13 2 2 2 5 3 2" xfId="24082"/>
    <cellStyle name="常规 13 2 2 2 5 3 2 2" xfId="40110"/>
    <cellStyle name="常规 13 2 2 2 5 3 3" xfId="24083"/>
    <cellStyle name="常规 13 2 2 2 5 3 3 2" xfId="40111"/>
    <cellStyle name="常规 13 2 2 2 5 3 4" xfId="35166"/>
    <cellStyle name="常规 13 2 2 2 5 3 4 2" xfId="51431"/>
    <cellStyle name="常规 13 2 2 2 5 3 4 2 2" xfId="54252"/>
    <cellStyle name="常规 13 2 2 2 5 3 4 3" xfId="52842"/>
    <cellStyle name="常规 13 2 2 2 5 3 4 4" xfId="49970"/>
    <cellStyle name="常规 13 2 2 2 5 3 5" xfId="24081"/>
    <cellStyle name="常规 13 2 2 2 5 3 6" xfId="40109"/>
    <cellStyle name="常规 13 2 2 2 5 4" xfId="19139"/>
    <cellStyle name="常规 13 2 2 2 5 4 2" xfId="36030"/>
    <cellStyle name="常规 13 2 2 2 5 5" xfId="21607"/>
    <cellStyle name="常规 13 2 2 2 5 5 2" xfId="37963"/>
    <cellStyle name="常规 13 2 2 2 5 6" xfId="29883"/>
    <cellStyle name="常规 13 2 2 2 5 6 2" xfId="50543"/>
    <cellStyle name="常规 13 2 2 2 5 6 2 2" xfId="53364"/>
    <cellStyle name="常规 13 2 2 2 5 6 3" xfId="51954"/>
    <cellStyle name="常规 13 2 2 2 5 6 4" xfId="45712"/>
    <cellStyle name="常规 13 2 2 2 5 7" xfId="24077"/>
    <cellStyle name="常规 13 2 2 2 5 8" xfId="40105"/>
    <cellStyle name="常规 13 2 2 2 6" xfId="9211"/>
    <cellStyle name="常规 13 2 2 2 6 2" xfId="12896"/>
    <cellStyle name="常规 13 2 2 2 6 2 2" xfId="24088"/>
    <cellStyle name="常规 13 2 2 2 6 2 2 2" xfId="40115"/>
    <cellStyle name="常规 13 2 2 2 6 2 3" xfId="24089"/>
    <cellStyle name="常规 13 2 2 2 6 2 3 2" xfId="40116"/>
    <cellStyle name="常规 13 2 2 2 6 2 4" xfId="34788"/>
    <cellStyle name="常规 13 2 2 2 6 2 4 2" xfId="51056"/>
    <cellStyle name="常规 13 2 2 2 6 2 4 2 2" xfId="53877"/>
    <cellStyle name="常规 13 2 2 2 6 2 4 3" xfId="52467"/>
    <cellStyle name="常规 13 2 2 2 6 2 4 4" xfId="49594"/>
    <cellStyle name="常规 13 2 2 2 6 2 5" xfId="24087"/>
    <cellStyle name="常规 13 2 2 2 6 2 6" xfId="40114"/>
    <cellStyle name="常规 13 2 2 2 6 3" xfId="13522"/>
    <cellStyle name="常规 13 2 2 2 6 3 2" xfId="24091"/>
    <cellStyle name="常规 13 2 2 2 6 3 2 2" xfId="40118"/>
    <cellStyle name="常规 13 2 2 2 6 3 3" xfId="24092"/>
    <cellStyle name="常规 13 2 2 2 6 3 3 2" xfId="40119"/>
    <cellStyle name="常规 13 2 2 2 6 3 4" xfId="35235"/>
    <cellStyle name="常规 13 2 2 2 6 3 4 2" xfId="51500"/>
    <cellStyle name="常规 13 2 2 2 6 3 4 2 2" xfId="54321"/>
    <cellStyle name="常规 13 2 2 2 6 3 4 3" xfId="52911"/>
    <cellStyle name="常规 13 2 2 2 6 3 4 4" xfId="50039"/>
    <cellStyle name="常规 13 2 2 2 6 3 5" xfId="24090"/>
    <cellStyle name="常规 13 2 2 2 6 3 6" xfId="40117"/>
    <cellStyle name="常规 13 2 2 2 6 4" xfId="24093"/>
    <cellStyle name="常规 13 2 2 2 6 4 2" xfId="40120"/>
    <cellStyle name="常规 13 2 2 2 6 5" xfId="24094"/>
    <cellStyle name="常规 13 2 2 2 6 5 2" xfId="40121"/>
    <cellStyle name="常规 13 2 2 2 6 6" xfId="30972"/>
    <cellStyle name="常规 13 2 2 2 6 6 2" xfId="50612"/>
    <cellStyle name="常规 13 2 2 2 6 6 2 2" xfId="53433"/>
    <cellStyle name="常规 13 2 2 2 6 6 3" xfId="52023"/>
    <cellStyle name="常规 13 2 2 2 6 6 4" xfId="46800"/>
    <cellStyle name="常规 13 2 2 2 6 7" xfId="24086"/>
    <cellStyle name="常规 13 2 2 2 6 8" xfId="40113"/>
    <cellStyle name="常规 13 2 2 2 7" xfId="12590"/>
    <cellStyle name="常规 13 2 2 2 7 2" xfId="24098"/>
    <cellStyle name="常规 13 2 2 2 7 2 2" xfId="40125"/>
    <cellStyle name="常规 13 2 2 2 7 3" xfId="24100"/>
    <cellStyle name="常规 13 2 2 2 7 3 2" xfId="40127"/>
    <cellStyle name="常规 13 2 2 2 7 4" xfId="34482"/>
    <cellStyle name="常规 13 2 2 2 7 4 2" xfId="50750"/>
    <cellStyle name="常规 13 2 2 2 7 4 2 2" xfId="53571"/>
    <cellStyle name="常规 13 2 2 2 7 4 3" xfId="52161"/>
    <cellStyle name="常规 13 2 2 2 7 4 4" xfId="49288"/>
    <cellStyle name="常规 13 2 2 2 7 5" xfId="24096"/>
    <cellStyle name="常规 13 2 2 2 7 6" xfId="40123"/>
    <cellStyle name="常规 13 2 2 2 8" xfId="13051"/>
    <cellStyle name="常规 13 2 2 2 8 2" xfId="13350"/>
    <cellStyle name="常规 13 2 2 2 8 2 2" xfId="24103"/>
    <cellStyle name="常规 13 2 2 2 8 2 3" xfId="40130"/>
    <cellStyle name="常规 13 2 2 2 8 3" xfId="24104"/>
    <cellStyle name="常规 13 2 2 2 8 3 2" xfId="40131"/>
    <cellStyle name="常规 13 2 2 2 8 4" xfId="34929"/>
    <cellStyle name="常规 13 2 2 2 8 4 2" xfId="51194"/>
    <cellStyle name="常规 13 2 2 2 8 4 2 2" xfId="54015"/>
    <cellStyle name="常规 13 2 2 2 8 4 3" xfId="52605"/>
    <cellStyle name="常规 13 2 2 2 8 4 4" xfId="49733"/>
    <cellStyle name="常规 13 2 2 2 8 5" xfId="24102"/>
    <cellStyle name="常规 13 2 2 2 8 6" xfId="40129"/>
    <cellStyle name="常规 13 2 2 2 9" xfId="7648"/>
    <cellStyle name="常规 13 2 2 2 9 2" xfId="24105"/>
    <cellStyle name="常规 13 2 2 2 9 3" xfId="40132"/>
    <cellStyle name="常规 13 2 2 3" xfId="3248"/>
    <cellStyle name="常规 13 2 2 3 10" xfId="29492"/>
    <cellStyle name="常规 13 2 2 3 10 2" xfId="50328"/>
    <cellStyle name="常规 13 2 2 3 10 2 2" xfId="53149"/>
    <cellStyle name="常规 13 2 2 3 10 3" xfId="51739"/>
    <cellStyle name="常规 13 2 2 3 10 4" xfId="45330"/>
    <cellStyle name="常规 13 2 2 3 11" xfId="24106"/>
    <cellStyle name="常规 13 2 2 3 11 2" xfId="40133"/>
    <cellStyle name="常规 13 2 2 3 12" xfId="18257"/>
    <cellStyle name="常规 13 2 2 3 12 2" xfId="53072"/>
    <cellStyle name="常规 13 2 2 3 12 3" xfId="50251"/>
    <cellStyle name="常规 13 2 2 3 13" xfId="51662"/>
    <cellStyle name="常规 13 2 2 3 2" xfId="7279"/>
    <cellStyle name="常规 13 2 2 3 2 2" xfId="12691"/>
    <cellStyle name="常规 13 2 2 3 2 2 2" xfId="24108"/>
    <cellStyle name="常规 13 2 2 3 2 2 2 2" xfId="40135"/>
    <cellStyle name="常规 13 2 2 3 2 2 3" xfId="24109"/>
    <cellStyle name="常规 13 2 2 3 2 2 3 2" xfId="40136"/>
    <cellStyle name="常规 13 2 2 3 2 2 4" xfId="34583"/>
    <cellStyle name="常规 13 2 2 3 2 2 4 2" xfId="50851"/>
    <cellStyle name="常规 13 2 2 3 2 2 4 2 2" xfId="53672"/>
    <cellStyle name="常规 13 2 2 3 2 2 4 3" xfId="52262"/>
    <cellStyle name="常规 13 2 2 3 2 2 4 4" xfId="49389"/>
    <cellStyle name="常规 13 2 2 3 2 2 5" xfId="20275"/>
    <cellStyle name="常规 13 2 2 3 2 2 6" xfId="36902"/>
    <cellStyle name="常规 13 2 2 3 2 3" xfId="8046"/>
    <cellStyle name="常规 13 2 2 3 2 3 2" xfId="24110"/>
    <cellStyle name="常规 13 2 2 3 2 3 2 2" xfId="40137"/>
    <cellStyle name="常规 13 2 2 3 2 3 3" xfId="24111"/>
    <cellStyle name="常规 13 2 2 3 2 3 3 2" xfId="40138"/>
    <cellStyle name="常规 13 2 2 3 2 3 4" xfId="35030"/>
    <cellStyle name="常规 13 2 2 3 2 3 4 2" xfId="51295"/>
    <cellStyle name="常规 13 2 2 3 2 3 4 2 2" xfId="54116"/>
    <cellStyle name="常规 13 2 2 3 2 3 4 3" xfId="52706"/>
    <cellStyle name="常规 13 2 2 3 2 3 4 4" xfId="49834"/>
    <cellStyle name="常规 13 2 2 3 2 3 5" xfId="21703"/>
    <cellStyle name="常规 13 2 2 3 2 3 6" xfId="38041"/>
    <cellStyle name="常规 13 2 2 3 2 4" xfId="24112"/>
    <cellStyle name="常规 13 2 2 3 2 4 2" xfId="40139"/>
    <cellStyle name="常规 13 2 2 3 2 5" xfId="24114"/>
    <cellStyle name="常规 13 2 2 3 2 5 2" xfId="40141"/>
    <cellStyle name="常规 13 2 2 3 2 6" xfId="29743"/>
    <cellStyle name="常规 13 2 2 3 2 6 2" xfId="50407"/>
    <cellStyle name="常规 13 2 2 3 2 6 2 2" xfId="53228"/>
    <cellStyle name="常规 13 2 2 3 2 6 3" xfId="51818"/>
    <cellStyle name="常规 13 2 2 3 2 6 4" xfId="45574"/>
    <cellStyle name="常规 13 2 2 3 2 7" xfId="24107"/>
    <cellStyle name="常规 13 2 2 3 2 8" xfId="40134"/>
    <cellStyle name="常规 13 2 2 3 3" xfId="8125"/>
    <cellStyle name="常规 13 2 2 3 3 2" xfId="12770"/>
    <cellStyle name="常规 13 2 2 3 3 2 2" xfId="24116"/>
    <cellStyle name="常规 13 2 2 3 3 2 2 2" xfId="40143"/>
    <cellStyle name="常规 13 2 2 3 3 2 3" xfId="24117"/>
    <cellStyle name="常规 13 2 2 3 3 2 3 2" xfId="40144"/>
    <cellStyle name="常规 13 2 2 3 3 2 4" xfId="34662"/>
    <cellStyle name="常规 13 2 2 3 3 2 4 2" xfId="50930"/>
    <cellStyle name="常规 13 2 2 3 3 2 4 2 2" xfId="53751"/>
    <cellStyle name="常规 13 2 2 3 3 2 4 3" xfId="52341"/>
    <cellStyle name="常规 13 2 2 3 3 2 4 4" xfId="49468"/>
    <cellStyle name="常规 13 2 2 3 3 2 5" xfId="20291"/>
    <cellStyle name="常规 13 2 2 3 3 2 6" xfId="36916"/>
    <cellStyle name="常规 13 2 2 3 3 3" xfId="13399"/>
    <cellStyle name="常规 13 2 2 3 3 3 2" xfId="24118"/>
    <cellStyle name="常规 13 2 2 3 3 3 2 2" xfId="40145"/>
    <cellStyle name="常规 13 2 2 3 3 3 3" xfId="24119"/>
    <cellStyle name="常规 13 2 2 3 3 3 3 2" xfId="40146"/>
    <cellStyle name="常规 13 2 2 3 3 3 4" xfId="35109"/>
    <cellStyle name="常规 13 2 2 3 3 3 4 2" xfId="51374"/>
    <cellStyle name="常规 13 2 2 3 3 3 4 2 2" xfId="54195"/>
    <cellStyle name="常规 13 2 2 3 3 3 4 3" xfId="52785"/>
    <cellStyle name="常规 13 2 2 3 3 3 4 4" xfId="49913"/>
    <cellStyle name="常规 13 2 2 3 3 3 5" xfId="22367"/>
    <cellStyle name="常规 13 2 2 3 3 3 6" xfId="38567"/>
    <cellStyle name="常规 13 2 2 3 3 4" xfId="23153"/>
    <cellStyle name="常规 13 2 2 3 3 4 2" xfId="39203"/>
    <cellStyle name="常规 13 2 2 3 3 5" xfId="24120"/>
    <cellStyle name="常规 13 2 2 3 3 5 2" xfId="40147"/>
    <cellStyle name="常规 13 2 2 3 3 6" xfId="29825"/>
    <cellStyle name="常规 13 2 2 3 3 6 2" xfId="50486"/>
    <cellStyle name="常规 13 2 2 3 3 6 2 2" xfId="53307"/>
    <cellStyle name="常规 13 2 2 3 3 6 3" xfId="51897"/>
    <cellStyle name="常规 13 2 2 3 3 6 4" xfId="45655"/>
    <cellStyle name="常规 13 2 2 3 3 7" xfId="24115"/>
    <cellStyle name="常规 13 2 2 3 3 8" xfId="40142"/>
    <cellStyle name="常规 13 2 2 3 4" xfId="8195"/>
    <cellStyle name="常规 13 2 2 3 4 2" xfId="12849"/>
    <cellStyle name="常规 13 2 2 3 4 2 2" xfId="24122"/>
    <cellStyle name="常规 13 2 2 3 4 2 2 2" xfId="40149"/>
    <cellStyle name="常规 13 2 2 3 4 2 3" xfId="24123"/>
    <cellStyle name="常规 13 2 2 3 4 2 3 2" xfId="40150"/>
    <cellStyle name="常规 13 2 2 3 4 2 4" xfId="34741"/>
    <cellStyle name="常规 13 2 2 3 4 2 4 2" xfId="51009"/>
    <cellStyle name="常规 13 2 2 3 4 2 4 2 2" xfId="53830"/>
    <cellStyle name="常规 13 2 2 3 4 2 4 3" xfId="52420"/>
    <cellStyle name="常规 13 2 2 3 4 2 4 4" xfId="49547"/>
    <cellStyle name="常规 13 2 2 3 4 2 5" xfId="24121"/>
    <cellStyle name="常规 13 2 2 3 4 2 6" xfId="40148"/>
    <cellStyle name="常规 13 2 2 3 4 3" xfId="13475"/>
    <cellStyle name="常规 13 2 2 3 4 3 2" xfId="24125"/>
    <cellStyle name="常规 13 2 2 3 4 3 2 2" xfId="40152"/>
    <cellStyle name="常规 13 2 2 3 4 3 3" xfId="24126"/>
    <cellStyle name="常规 13 2 2 3 4 3 3 2" xfId="40153"/>
    <cellStyle name="常规 13 2 2 3 4 3 4" xfId="35188"/>
    <cellStyle name="常规 13 2 2 3 4 3 4 2" xfId="51453"/>
    <cellStyle name="常规 13 2 2 3 4 3 4 2 2" xfId="54274"/>
    <cellStyle name="常规 13 2 2 3 4 3 4 3" xfId="52864"/>
    <cellStyle name="常规 13 2 2 3 4 3 4 4" xfId="49992"/>
    <cellStyle name="常规 13 2 2 3 4 3 5" xfId="24124"/>
    <cellStyle name="常规 13 2 2 3 4 3 6" xfId="40151"/>
    <cellStyle name="常规 13 2 2 3 4 4" xfId="19005"/>
    <cellStyle name="常规 13 2 2 3 4 4 2" xfId="35926"/>
    <cellStyle name="常规 13 2 2 3 4 5" xfId="19145"/>
    <cellStyle name="常规 13 2 2 3 4 5 2" xfId="36035"/>
    <cellStyle name="常规 13 2 2 3 4 6" xfId="29905"/>
    <cellStyle name="常规 13 2 2 3 4 6 2" xfId="50565"/>
    <cellStyle name="常规 13 2 2 3 4 6 2 2" xfId="53386"/>
    <cellStyle name="常规 13 2 2 3 4 6 3" xfId="51976"/>
    <cellStyle name="常规 13 2 2 3 4 6 4" xfId="45734"/>
    <cellStyle name="常规 13 2 2 3 4 7" xfId="22405"/>
    <cellStyle name="常规 13 2 2 3 4 8" xfId="38599"/>
    <cellStyle name="常规 13 2 2 3 5" xfId="12380"/>
    <cellStyle name="常规 13 2 2 3 5 2" xfId="12975"/>
    <cellStyle name="常规 13 2 2 3 5 2 2" xfId="24128"/>
    <cellStyle name="常规 13 2 2 3 5 2 2 2" xfId="40155"/>
    <cellStyle name="常规 13 2 2 3 5 2 3" xfId="24129"/>
    <cellStyle name="常规 13 2 2 3 5 2 3 2" xfId="40156"/>
    <cellStyle name="常规 13 2 2 3 5 2 4" xfId="34867"/>
    <cellStyle name="常规 13 2 2 3 5 2 4 2" xfId="51135"/>
    <cellStyle name="常规 13 2 2 3 5 2 4 2 2" xfId="53956"/>
    <cellStyle name="常规 13 2 2 3 5 2 4 3" xfId="52546"/>
    <cellStyle name="常规 13 2 2 3 5 2 4 4" xfId="49673"/>
    <cellStyle name="常规 13 2 2 3 5 2 5" xfId="24127"/>
    <cellStyle name="常规 13 2 2 3 5 2 6" xfId="40154"/>
    <cellStyle name="常规 13 2 2 3 5 3" xfId="13597"/>
    <cellStyle name="常规 13 2 2 3 5 3 2" xfId="24131"/>
    <cellStyle name="常规 13 2 2 3 5 3 2 2" xfId="40158"/>
    <cellStyle name="常规 13 2 2 3 5 3 3" xfId="24132"/>
    <cellStyle name="常规 13 2 2 3 5 3 3 2" xfId="40159"/>
    <cellStyle name="常规 13 2 2 3 5 3 4" xfId="35314"/>
    <cellStyle name="常规 13 2 2 3 5 3 4 2" xfId="51579"/>
    <cellStyle name="常规 13 2 2 3 5 3 4 2 2" xfId="54400"/>
    <cellStyle name="常规 13 2 2 3 5 3 4 3" xfId="52990"/>
    <cellStyle name="常规 13 2 2 3 5 3 4 4" xfId="50118"/>
    <cellStyle name="常规 13 2 2 3 5 3 5" xfId="24130"/>
    <cellStyle name="常规 13 2 2 3 5 3 6" xfId="40157"/>
    <cellStyle name="常规 13 2 2 3 5 4" xfId="19151"/>
    <cellStyle name="常规 13 2 2 3 5 4 2" xfId="36041"/>
    <cellStyle name="常规 13 2 2 3 5 5" xfId="19214"/>
    <cellStyle name="常规 13 2 2 3 5 5 2" xfId="36086"/>
    <cellStyle name="常规 13 2 2 3 5 6" xfId="34267"/>
    <cellStyle name="常规 13 2 2 3 5 6 2" xfId="50691"/>
    <cellStyle name="常规 13 2 2 3 5 6 2 2" xfId="53512"/>
    <cellStyle name="常规 13 2 2 3 5 6 3" xfId="52102"/>
    <cellStyle name="常规 13 2 2 3 5 6 4" xfId="49114"/>
    <cellStyle name="常规 13 2 2 3 5 7" xfId="22407"/>
    <cellStyle name="常规 13 2 2 3 5 8" xfId="38600"/>
    <cellStyle name="常规 13 2 2 3 6" xfId="12612"/>
    <cellStyle name="常规 13 2 2 3 6 2" xfId="24134"/>
    <cellStyle name="常规 13 2 2 3 6 2 2" xfId="40161"/>
    <cellStyle name="常规 13 2 2 3 6 3" xfId="24135"/>
    <cellStyle name="常规 13 2 2 3 6 3 2" xfId="40162"/>
    <cellStyle name="常规 13 2 2 3 6 4" xfId="34504"/>
    <cellStyle name="常规 13 2 2 3 6 4 2" xfId="50772"/>
    <cellStyle name="常规 13 2 2 3 6 4 2 2" xfId="53593"/>
    <cellStyle name="常规 13 2 2 3 6 4 3" xfId="52183"/>
    <cellStyle name="常规 13 2 2 3 6 4 4" xfId="49310"/>
    <cellStyle name="常规 13 2 2 3 6 5" xfId="24133"/>
    <cellStyle name="常规 13 2 2 3 6 6" xfId="40160"/>
    <cellStyle name="常规 13 2 2 3 7" xfId="13232"/>
    <cellStyle name="常规 13 2 2 3 7 2" xfId="24137"/>
    <cellStyle name="常规 13 2 2 3 7 2 2" xfId="40164"/>
    <cellStyle name="常规 13 2 2 3 7 3" xfId="24138"/>
    <cellStyle name="常规 13 2 2 3 7 3 2" xfId="40165"/>
    <cellStyle name="常规 13 2 2 3 7 4" xfId="34951"/>
    <cellStyle name="常规 13 2 2 3 7 4 2" xfId="51216"/>
    <cellStyle name="常规 13 2 2 3 7 4 2 2" xfId="54037"/>
    <cellStyle name="常规 13 2 2 3 7 4 3" xfId="52627"/>
    <cellStyle name="常规 13 2 2 3 7 4 4" xfId="49755"/>
    <cellStyle name="常规 13 2 2 3 7 5" xfId="24136"/>
    <cellStyle name="常规 13 2 2 3 7 6" xfId="40163"/>
    <cellStyle name="常规 13 2 2 3 8" xfId="7799"/>
    <cellStyle name="常规 13 2 2 3 8 2" xfId="21409"/>
    <cellStyle name="常规 13 2 2 3 8 3" xfId="37808"/>
    <cellStyle name="常规 13 2 2 3 9" xfId="15797"/>
    <cellStyle name="常规 13 2 2 3 9 2" xfId="20673"/>
    <cellStyle name="常规 13 2 2 3 9 3" xfId="37226"/>
    <cellStyle name="常规 13 2 2 4" xfId="3245"/>
    <cellStyle name="常规 13 2 2 4 2" xfId="11297"/>
    <cellStyle name="常规 13 2 2 4 2 2" xfId="12939"/>
    <cellStyle name="常规 13 2 2 4 2 2 2" xfId="24141"/>
    <cellStyle name="常规 13 2 2 4 2 2 2 2" xfId="40168"/>
    <cellStyle name="常规 13 2 2 4 2 2 3" xfId="24142"/>
    <cellStyle name="常规 13 2 2 4 2 2 3 2" xfId="40169"/>
    <cellStyle name="常规 13 2 2 4 2 2 4" xfId="34831"/>
    <cellStyle name="常规 13 2 2 4 2 2 4 2" xfId="51099"/>
    <cellStyle name="常规 13 2 2 4 2 2 4 2 2" xfId="53920"/>
    <cellStyle name="常规 13 2 2 4 2 2 4 3" xfId="52510"/>
    <cellStyle name="常规 13 2 2 4 2 2 4 4" xfId="49637"/>
    <cellStyle name="常规 13 2 2 4 2 2 5" xfId="21306"/>
    <cellStyle name="常规 13 2 2 4 2 2 6" xfId="37729"/>
    <cellStyle name="常规 13 2 2 4 2 3" xfId="13561"/>
    <cellStyle name="常规 13 2 2 4 2 3 2" xfId="24143"/>
    <cellStyle name="常规 13 2 2 4 2 3 2 2" xfId="40170"/>
    <cellStyle name="常规 13 2 2 4 2 3 3" xfId="24144"/>
    <cellStyle name="常规 13 2 2 4 2 3 3 2" xfId="40171"/>
    <cellStyle name="常规 13 2 2 4 2 3 4" xfId="35278"/>
    <cellStyle name="常规 13 2 2 4 2 3 4 2" xfId="51543"/>
    <cellStyle name="常规 13 2 2 4 2 3 4 2 2" xfId="54364"/>
    <cellStyle name="常规 13 2 2 4 2 3 4 3" xfId="52954"/>
    <cellStyle name="常规 13 2 2 4 2 3 4 4" xfId="50082"/>
    <cellStyle name="常规 13 2 2 4 2 3 5" xfId="21511"/>
    <cellStyle name="常规 13 2 2 4 2 3 6" xfId="37887"/>
    <cellStyle name="常规 13 2 2 4 2 4" xfId="24145"/>
    <cellStyle name="常规 13 2 2 4 2 4 2" xfId="40172"/>
    <cellStyle name="常规 13 2 2 4 2 5" xfId="24146"/>
    <cellStyle name="常规 13 2 2 4 2 5 2" xfId="40173"/>
    <cellStyle name="常规 13 2 2 4 2 6" xfId="33181"/>
    <cellStyle name="常规 13 2 2 4 2 6 2" xfId="50655"/>
    <cellStyle name="常规 13 2 2 4 2 6 2 2" xfId="53476"/>
    <cellStyle name="常规 13 2 2 4 2 6 3" xfId="52066"/>
    <cellStyle name="常规 13 2 2 4 2 6 4" xfId="49005"/>
    <cellStyle name="常规 13 2 2 4 2 7" xfId="24140"/>
    <cellStyle name="常规 13 2 2 4 2 8" xfId="40167"/>
    <cellStyle name="常规 13 2 2 4 3" xfId="12653"/>
    <cellStyle name="常规 13 2 2 4 3 2" xfId="21707"/>
    <cellStyle name="常规 13 2 2 4 3 2 2" xfId="38045"/>
    <cellStyle name="常规 13 2 2 4 3 3" xfId="21709"/>
    <cellStyle name="常规 13 2 2 4 3 3 2" xfId="38047"/>
    <cellStyle name="常规 13 2 2 4 3 4" xfId="34545"/>
    <cellStyle name="常规 13 2 2 4 3 4 2" xfId="50813"/>
    <cellStyle name="常规 13 2 2 4 3 4 2 2" xfId="53634"/>
    <cellStyle name="常规 13 2 2 4 3 4 3" xfId="52224"/>
    <cellStyle name="常规 13 2 2 4 3 4 4" xfId="49351"/>
    <cellStyle name="常规 13 2 2 4 3 5" xfId="24147"/>
    <cellStyle name="常规 13 2 2 4 3 6" xfId="40174"/>
    <cellStyle name="常规 13 2 2 4 4" xfId="13095"/>
    <cellStyle name="常规 13 2 2 4 4 2" xfId="20499"/>
    <cellStyle name="常规 13 2 2 4 4 2 2" xfId="37083"/>
    <cellStyle name="常规 13 2 2 4 4 3" xfId="24149"/>
    <cellStyle name="常规 13 2 2 4 4 3 2" xfId="40176"/>
    <cellStyle name="常规 13 2 2 4 4 4" xfId="34992"/>
    <cellStyle name="常规 13 2 2 4 4 4 2" xfId="51257"/>
    <cellStyle name="常规 13 2 2 4 4 4 2 2" xfId="54078"/>
    <cellStyle name="常规 13 2 2 4 4 4 3" xfId="52668"/>
    <cellStyle name="常规 13 2 2 4 4 4 4" xfId="49796"/>
    <cellStyle name="常规 13 2 2 4 4 5" xfId="24148"/>
    <cellStyle name="常规 13 2 2 4 4 6" xfId="40175"/>
    <cellStyle name="常规 13 2 2 4 5" xfId="8008"/>
    <cellStyle name="常规 13 2 2 4 5 2" xfId="24150"/>
    <cellStyle name="常规 13 2 2 4 5 3" xfId="40177"/>
    <cellStyle name="常规 13 2 2 4 6" xfId="24151"/>
    <cellStyle name="常规 13 2 2 4 6 2" xfId="40178"/>
    <cellStyle name="常规 13 2 2 4 7" xfId="29705"/>
    <cellStyle name="常规 13 2 2 4 7 2" xfId="50369"/>
    <cellStyle name="常规 13 2 2 4 7 2 2" xfId="53190"/>
    <cellStyle name="常规 13 2 2 4 7 3" xfId="51780"/>
    <cellStyle name="常规 13 2 2 4 7 4" xfId="45536"/>
    <cellStyle name="常规 13 2 2 4 8" xfId="24139"/>
    <cellStyle name="常规 13 2 2 4 9" xfId="40166"/>
    <cellStyle name="常规 13 2 2 5" xfId="7359"/>
    <cellStyle name="常规 13 2 2 5 2" xfId="12732"/>
    <cellStyle name="常规 13 2 2 5 2 2" xfId="24154"/>
    <cellStyle name="常规 13 2 2 5 2 2 2" xfId="40181"/>
    <cellStyle name="常规 13 2 2 5 2 3" xfId="24155"/>
    <cellStyle name="常规 13 2 2 5 2 3 2" xfId="40182"/>
    <cellStyle name="常规 13 2 2 5 2 4" xfId="34624"/>
    <cellStyle name="常规 13 2 2 5 2 4 2" xfId="50892"/>
    <cellStyle name="常规 13 2 2 5 2 4 2 2" xfId="53713"/>
    <cellStyle name="常规 13 2 2 5 2 4 3" xfId="52303"/>
    <cellStyle name="常规 13 2 2 5 2 4 4" xfId="49430"/>
    <cellStyle name="常规 13 2 2 5 2 5" xfId="24153"/>
    <cellStyle name="常规 13 2 2 5 2 6" xfId="40180"/>
    <cellStyle name="常规 13 2 2 5 3" xfId="8087"/>
    <cellStyle name="常规 13 2 2 5 3 2" xfId="24157"/>
    <cellStyle name="常规 13 2 2 5 3 2 2" xfId="40184"/>
    <cellStyle name="常规 13 2 2 5 3 3" xfId="24158"/>
    <cellStyle name="常规 13 2 2 5 3 3 2" xfId="40185"/>
    <cellStyle name="常规 13 2 2 5 3 4" xfId="35071"/>
    <cellStyle name="常规 13 2 2 5 3 4 2" xfId="51336"/>
    <cellStyle name="常规 13 2 2 5 3 4 2 2" xfId="54157"/>
    <cellStyle name="常规 13 2 2 5 3 4 3" xfId="52747"/>
    <cellStyle name="常规 13 2 2 5 3 4 4" xfId="49875"/>
    <cellStyle name="常规 13 2 2 5 3 5" xfId="24156"/>
    <cellStyle name="常规 13 2 2 5 3 6" xfId="40183"/>
    <cellStyle name="常规 13 2 2 5 4" xfId="24159"/>
    <cellStyle name="常规 13 2 2 5 4 2" xfId="40186"/>
    <cellStyle name="常规 13 2 2 5 5" xfId="24160"/>
    <cellStyle name="常规 13 2 2 5 5 2" xfId="40187"/>
    <cellStyle name="常规 13 2 2 5 6" xfId="29787"/>
    <cellStyle name="常规 13 2 2 5 6 2" xfId="50448"/>
    <cellStyle name="常规 13 2 2 5 6 2 2" xfId="53269"/>
    <cellStyle name="常规 13 2 2 5 6 3" xfId="51859"/>
    <cellStyle name="常规 13 2 2 5 6 4" xfId="45617"/>
    <cellStyle name="常规 13 2 2 5 7" xfId="24152"/>
    <cellStyle name="常规 13 2 2 5 8" xfId="40179"/>
    <cellStyle name="常规 13 2 2 6" xfId="7242"/>
    <cellStyle name="常规 13 2 2 6 2" xfId="12811"/>
    <cellStyle name="常规 13 2 2 6 2 2" xfId="22866"/>
    <cellStyle name="常规 13 2 2 6 2 2 2" xfId="38976"/>
    <cellStyle name="常规 13 2 2 6 2 3" xfId="22869"/>
    <cellStyle name="常规 13 2 2 6 2 3 2" xfId="38978"/>
    <cellStyle name="常规 13 2 2 6 2 4" xfId="34703"/>
    <cellStyle name="常规 13 2 2 6 2 4 2" xfId="50971"/>
    <cellStyle name="常规 13 2 2 6 2 4 2 2" xfId="53792"/>
    <cellStyle name="常规 13 2 2 6 2 4 3" xfId="52382"/>
    <cellStyle name="常规 13 2 2 6 2 4 4" xfId="49509"/>
    <cellStyle name="常规 13 2 2 6 2 5" xfId="24162"/>
    <cellStyle name="常规 13 2 2 6 2 6" xfId="40189"/>
    <cellStyle name="常规 13 2 2 6 3" xfId="13440"/>
    <cellStyle name="常规 13 2 2 6 3 2" xfId="22876"/>
    <cellStyle name="常规 13 2 2 6 3 2 2" xfId="38984"/>
    <cellStyle name="常规 13 2 2 6 3 3" xfId="22881"/>
    <cellStyle name="常规 13 2 2 6 3 3 2" xfId="38988"/>
    <cellStyle name="常规 13 2 2 6 3 4" xfId="35150"/>
    <cellStyle name="常规 13 2 2 6 3 4 2" xfId="51415"/>
    <cellStyle name="常规 13 2 2 6 3 4 2 2" xfId="54236"/>
    <cellStyle name="常规 13 2 2 6 3 4 3" xfId="52826"/>
    <cellStyle name="常规 13 2 2 6 3 4 4" xfId="49954"/>
    <cellStyle name="常规 13 2 2 6 3 5" xfId="24163"/>
    <cellStyle name="常规 13 2 2 6 3 6" xfId="40190"/>
    <cellStyle name="常规 13 2 2 6 4" xfId="24164"/>
    <cellStyle name="常规 13 2 2 6 4 2" xfId="40191"/>
    <cellStyle name="常规 13 2 2 6 5" xfId="24165"/>
    <cellStyle name="常规 13 2 2 6 5 2" xfId="40192"/>
    <cellStyle name="常规 13 2 2 6 6" xfId="29867"/>
    <cellStyle name="常规 13 2 2 6 6 2" xfId="50527"/>
    <cellStyle name="常规 13 2 2 6 6 2 2" xfId="53348"/>
    <cellStyle name="常规 13 2 2 6 6 3" xfId="51938"/>
    <cellStyle name="常规 13 2 2 6 6 4" xfId="45696"/>
    <cellStyle name="常规 13 2 2 6 7" xfId="24161"/>
    <cellStyle name="常规 13 2 2 6 8" xfId="40188"/>
    <cellStyle name="常规 13 2 2 7" xfId="9210"/>
    <cellStyle name="常规 13 2 2 7 2" xfId="12895"/>
    <cellStyle name="常规 13 2 2 7 2 2" xfId="24168"/>
    <cellStyle name="常规 13 2 2 7 2 2 2" xfId="40195"/>
    <cellStyle name="常规 13 2 2 7 2 3" xfId="24169"/>
    <cellStyle name="常规 13 2 2 7 2 3 2" xfId="40196"/>
    <cellStyle name="常规 13 2 2 7 2 4" xfId="34787"/>
    <cellStyle name="常规 13 2 2 7 2 4 2" xfId="51055"/>
    <cellStyle name="常规 13 2 2 7 2 4 2 2" xfId="53876"/>
    <cellStyle name="常规 13 2 2 7 2 4 3" xfId="52466"/>
    <cellStyle name="常规 13 2 2 7 2 4 4" xfId="49593"/>
    <cellStyle name="常规 13 2 2 7 2 5" xfId="24167"/>
    <cellStyle name="常规 13 2 2 7 2 6" xfId="40194"/>
    <cellStyle name="常规 13 2 2 7 3" xfId="13521"/>
    <cellStyle name="常规 13 2 2 7 3 2" xfId="24171"/>
    <cellStyle name="常规 13 2 2 7 3 2 2" xfId="40198"/>
    <cellStyle name="常规 13 2 2 7 3 3" xfId="24172"/>
    <cellStyle name="常规 13 2 2 7 3 3 2" xfId="40199"/>
    <cellStyle name="常规 13 2 2 7 3 4" xfId="35234"/>
    <cellStyle name="常规 13 2 2 7 3 4 2" xfId="51499"/>
    <cellStyle name="常规 13 2 2 7 3 4 2 2" xfId="54320"/>
    <cellStyle name="常规 13 2 2 7 3 4 3" xfId="52910"/>
    <cellStyle name="常规 13 2 2 7 3 4 4" xfId="50038"/>
    <cellStyle name="常规 13 2 2 7 3 5" xfId="24170"/>
    <cellStyle name="常规 13 2 2 7 3 6" xfId="40197"/>
    <cellStyle name="常规 13 2 2 7 4" xfId="24173"/>
    <cellStyle name="常规 13 2 2 7 4 2" xfId="40200"/>
    <cellStyle name="常规 13 2 2 7 5" xfId="24174"/>
    <cellStyle name="常规 13 2 2 7 5 2" xfId="40201"/>
    <cellStyle name="常规 13 2 2 7 6" xfId="30971"/>
    <cellStyle name="常规 13 2 2 7 6 2" xfId="50611"/>
    <cellStyle name="常规 13 2 2 7 6 2 2" xfId="53432"/>
    <cellStyle name="常规 13 2 2 7 6 3" xfId="52022"/>
    <cellStyle name="常规 13 2 2 7 6 4" xfId="46799"/>
    <cellStyle name="常规 13 2 2 7 7" xfId="24166"/>
    <cellStyle name="常规 13 2 2 7 8" xfId="40193"/>
    <cellStyle name="常规 13 2 2 8" xfId="12574"/>
    <cellStyle name="常规 13 2 2 8 2" xfId="24176"/>
    <cellStyle name="常规 13 2 2 8 2 2" xfId="40203"/>
    <cellStyle name="常规 13 2 2 8 3" xfId="24177"/>
    <cellStyle name="常规 13 2 2 8 3 2" xfId="40204"/>
    <cellStyle name="常规 13 2 2 8 4" xfId="34466"/>
    <cellStyle name="常规 13 2 2 8 4 2" xfId="50734"/>
    <cellStyle name="常规 13 2 2 8 4 2 2" xfId="53555"/>
    <cellStyle name="常规 13 2 2 8 4 3" xfId="52145"/>
    <cellStyle name="常规 13 2 2 8 4 4" xfId="49272"/>
    <cellStyle name="常规 13 2 2 8 5" xfId="24175"/>
    <cellStyle name="常规 13 2 2 8 6" xfId="40202"/>
    <cellStyle name="常规 13 2 2 9" xfId="13035"/>
    <cellStyle name="常规 13 2 2 9 2" xfId="13334"/>
    <cellStyle name="常规 13 2 2 9 2 2" xfId="24179"/>
    <cellStyle name="常规 13 2 2 9 2 3" xfId="40206"/>
    <cellStyle name="常规 13 2 2 9 3" xfId="24180"/>
    <cellStyle name="常规 13 2 2 9 3 2" xfId="40207"/>
    <cellStyle name="常规 13 2 2 9 4" xfId="34913"/>
    <cellStyle name="常规 13 2 2 9 4 2" xfId="51178"/>
    <cellStyle name="常规 13 2 2 9 4 2 2" xfId="53999"/>
    <cellStyle name="常规 13 2 2 9 4 3" xfId="52589"/>
    <cellStyle name="常规 13 2 2 9 4 4" xfId="49717"/>
    <cellStyle name="常规 13 2 2 9 5" xfId="24178"/>
    <cellStyle name="常规 13 2 2 9 6" xfId="40205"/>
    <cellStyle name="常规 13 2 3" xfId="1162"/>
    <cellStyle name="常规 13 2 3 10" xfId="24182"/>
    <cellStyle name="常规 13 2 3 10 2" xfId="40209"/>
    <cellStyle name="常规 13 2 3 11" xfId="28317"/>
    <cellStyle name="常规 13 2 3 11 2" xfId="50301"/>
    <cellStyle name="常规 13 2 3 11 2 2" xfId="53122"/>
    <cellStyle name="常规 13 2 3 11 3" xfId="51712"/>
    <cellStyle name="常规 13 2 3 11 4" xfId="44156"/>
    <cellStyle name="常规 13 2 3 12" xfId="24181"/>
    <cellStyle name="常规 13 2 3 12 2" xfId="40208"/>
    <cellStyle name="常规 13 2 3 13" xfId="17082"/>
    <cellStyle name="常规 13 2 3 13 2" xfId="53045"/>
    <cellStyle name="常规 13 2 3 13 3" xfId="50224"/>
    <cellStyle name="常规 13 2 3 14" xfId="51635"/>
    <cellStyle name="常规 13 2 3 2" xfId="3250"/>
    <cellStyle name="常规 13 2 3 2 10" xfId="29545"/>
    <cellStyle name="常规 13 2 3 2 10 2" xfId="50339"/>
    <cellStyle name="常规 13 2 3 2 10 2 2" xfId="53160"/>
    <cellStyle name="常规 13 2 3 2 10 3" xfId="51750"/>
    <cellStyle name="常规 13 2 3 2 10 4" xfId="45383"/>
    <cellStyle name="常规 13 2 3 2 11" xfId="23211"/>
    <cellStyle name="常规 13 2 3 2 11 2" xfId="39251"/>
    <cellStyle name="常规 13 2 3 2 12" xfId="18309"/>
    <cellStyle name="常规 13 2 3 2 12 2" xfId="53083"/>
    <cellStyle name="常规 13 2 3 2 12 3" xfId="50262"/>
    <cellStyle name="常规 13 2 3 2 13" xfId="51673"/>
    <cellStyle name="常规 13 2 3 2 2" xfId="7309"/>
    <cellStyle name="常规 13 2 3 2 2 2" xfId="12702"/>
    <cellStyle name="常规 13 2 3 2 2 2 2" xfId="24184"/>
    <cellStyle name="常规 13 2 3 2 2 2 2 2" xfId="40211"/>
    <cellStyle name="常规 13 2 3 2 2 2 3" xfId="24185"/>
    <cellStyle name="常规 13 2 3 2 2 2 3 2" xfId="40212"/>
    <cellStyle name="常规 13 2 3 2 2 2 4" xfId="34594"/>
    <cellStyle name="常规 13 2 3 2 2 2 4 2" xfId="50862"/>
    <cellStyle name="常规 13 2 3 2 2 2 4 2 2" xfId="53683"/>
    <cellStyle name="常规 13 2 3 2 2 2 4 3" xfId="52273"/>
    <cellStyle name="常规 13 2 3 2 2 2 4 4" xfId="49400"/>
    <cellStyle name="常规 13 2 3 2 2 2 5" xfId="22444"/>
    <cellStyle name="常规 13 2 3 2 2 2 6" xfId="38632"/>
    <cellStyle name="常规 13 2 3 2 2 3" xfId="8057"/>
    <cellStyle name="常规 13 2 3 2 2 3 2" xfId="24186"/>
    <cellStyle name="常规 13 2 3 2 2 3 2 2" xfId="40213"/>
    <cellStyle name="常规 13 2 3 2 2 3 3" xfId="24187"/>
    <cellStyle name="常规 13 2 3 2 2 3 3 2" xfId="40214"/>
    <cellStyle name="常规 13 2 3 2 2 3 4" xfId="35041"/>
    <cellStyle name="常规 13 2 3 2 2 3 4 2" xfId="51306"/>
    <cellStyle name="常规 13 2 3 2 2 3 4 2 2" xfId="54127"/>
    <cellStyle name="常规 13 2 3 2 2 3 4 3" xfId="52717"/>
    <cellStyle name="常规 13 2 3 2 2 3 4 4" xfId="49845"/>
    <cellStyle name="常规 13 2 3 2 2 3 5" xfId="22446"/>
    <cellStyle name="常规 13 2 3 2 2 3 6" xfId="38634"/>
    <cellStyle name="常规 13 2 3 2 2 4" xfId="24188"/>
    <cellStyle name="常规 13 2 3 2 2 4 2" xfId="40215"/>
    <cellStyle name="常规 13 2 3 2 2 5" xfId="24189"/>
    <cellStyle name="常规 13 2 3 2 2 5 2" xfId="40216"/>
    <cellStyle name="常规 13 2 3 2 2 6" xfId="29754"/>
    <cellStyle name="常规 13 2 3 2 2 6 2" xfId="50418"/>
    <cellStyle name="常规 13 2 3 2 2 6 2 2" xfId="53239"/>
    <cellStyle name="常规 13 2 3 2 2 6 3" xfId="51829"/>
    <cellStyle name="常规 13 2 3 2 2 6 4" xfId="45585"/>
    <cellStyle name="常规 13 2 3 2 2 7" xfId="24183"/>
    <cellStyle name="常规 13 2 3 2 2 8" xfId="40210"/>
    <cellStyle name="常规 13 2 3 2 3" xfId="8136"/>
    <cellStyle name="常规 13 2 3 2 3 2" xfId="12781"/>
    <cellStyle name="常规 13 2 3 2 3 2 2" xfId="24192"/>
    <cellStyle name="常规 13 2 3 2 3 2 2 2" xfId="40219"/>
    <cellStyle name="常规 13 2 3 2 3 2 3" xfId="24193"/>
    <cellStyle name="常规 13 2 3 2 3 2 3 2" xfId="40220"/>
    <cellStyle name="常规 13 2 3 2 3 2 4" xfId="34673"/>
    <cellStyle name="常规 13 2 3 2 3 2 4 2" xfId="50941"/>
    <cellStyle name="常规 13 2 3 2 3 2 4 2 2" xfId="53762"/>
    <cellStyle name="常规 13 2 3 2 3 2 4 3" xfId="52352"/>
    <cellStyle name="常规 13 2 3 2 3 2 4 4" xfId="49479"/>
    <cellStyle name="常规 13 2 3 2 3 2 5" xfId="24191"/>
    <cellStyle name="常规 13 2 3 2 3 2 6" xfId="40218"/>
    <cellStyle name="常规 13 2 3 2 3 3" xfId="13410"/>
    <cellStyle name="常规 13 2 3 2 3 3 2" xfId="24195"/>
    <cellStyle name="常规 13 2 3 2 3 3 2 2" xfId="40222"/>
    <cellStyle name="常规 13 2 3 2 3 3 3" xfId="24196"/>
    <cellStyle name="常规 13 2 3 2 3 3 3 2" xfId="40223"/>
    <cellStyle name="常规 13 2 3 2 3 3 4" xfId="35120"/>
    <cellStyle name="常规 13 2 3 2 3 3 4 2" xfId="51385"/>
    <cellStyle name="常规 13 2 3 2 3 3 4 2 2" xfId="54206"/>
    <cellStyle name="常规 13 2 3 2 3 3 4 3" xfId="52796"/>
    <cellStyle name="常规 13 2 3 2 3 3 4 4" xfId="49924"/>
    <cellStyle name="常规 13 2 3 2 3 3 5" xfId="24194"/>
    <cellStyle name="常规 13 2 3 2 3 3 6" xfId="40221"/>
    <cellStyle name="常规 13 2 3 2 3 4" xfId="24197"/>
    <cellStyle name="常规 13 2 3 2 3 4 2" xfId="40224"/>
    <cellStyle name="常规 13 2 3 2 3 5" xfId="24198"/>
    <cellStyle name="常规 13 2 3 2 3 5 2" xfId="40225"/>
    <cellStyle name="常规 13 2 3 2 3 6" xfId="29836"/>
    <cellStyle name="常规 13 2 3 2 3 6 2" xfId="50497"/>
    <cellStyle name="常规 13 2 3 2 3 6 2 2" xfId="53318"/>
    <cellStyle name="常规 13 2 3 2 3 6 3" xfId="51908"/>
    <cellStyle name="常规 13 2 3 2 3 6 4" xfId="45666"/>
    <cellStyle name="常规 13 2 3 2 3 7" xfId="24190"/>
    <cellStyle name="常规 13 2 3 2 3 8" xfId="40217"/>
    <cellStyle name="常规 13 2 3 2 4" xfId="8206"/>
    <cellStyle name="常规 13 2 3 2 4 2" xfId="12860"/>
    <cellStyle name="常规 13 2 3 2 4 2 2" xfId="24201"/>
    <cellStyle name="常规 13 2 3 2 4 2 2 2" xfId="40228"/>
    <cellStyle name="常规 13 2 3 2 4 2 3" xfId="24202"/>
    <cellStyle name="常规 13 2 3 2 4 2 3 2" xfId="40229"/>
    <cellStyle name="常规 13 2 3 2 4 2 4" xfId="34752"/>
    <cellStyle name="常规 13 2 3 2 4 2 4 2" xfId="51020"/>
    <cellStyle name="常规 13 2 3 2 4 2 4 2 2" xfId="53841"/>
    <cellStyle name="常规 13 2 3 2 4 2 4 3" xfId="52431"/>
    <cellStyle name="常规 13 2 3 2 4 2 4 4" xfId="49558"/>
    <cellStyle name="常规 13 2 3 2 4 2 5" xfId="24200"/>
    <cellStyle name="常规 13 2 3 2 4 2 6" xfId="40227"/>
    <cellStyle name="常规 13 2 3 2 4 3" xfId="13486"/>
    <cellStyle name="常规 13 2 3 2 4 3 2" xfId="24204"/>
    <cellStyle name="常规 13 2 3 2 4 3 2 2" xfId="40231"/>
    <cellStyle name="常规 13 2 3 2 4 3 3" xfId="24205"/>
    <cellStyle name="常规 13 2 3 2 4 3 3 2" xfId="40232"/>
    <cellStyle name="常规 13 2 3 2 4 3 4" xfId="35199"/>
    <cellStyle name="常规 13 2 3 2 4 3 4 2" xfId="51464"/>
    <cellStyle name="常规 13 2 3 2 4 3 4 2 2" xfId="54285"/>
    <cellStyle name="常规 13 2 3 2 4 3 4 3" xfId="52875"/>
    <cellStyle name="常规 13 2 3 2 4 3 4 4" xfId="50003"/>
    <cellStyle name="常规 13 2 3 2 4 3 5" xfId="24203"/>
    <cellStyle name="常规 13 2 3 2 4 3 6" xfId="40230"/>
    <cellStyle name="常规 13 2 3 2 4 4" xfId="24206"/>
    <cellStyle name="常规 13 2 3 2 4 4 2" xfId="40233"/>
    <cellStyle name="常规 13 2 3 2 4 5" xfId="24207"/>
    <cellStyle name="常规 13 2 3 2 4 5 2" xfId="40234"/>
    <cellStyle name="常规 13 2 3 2 4 6" xfId="29916"/>
    <cellStyle name="常规 13 2 3 2 4 6 2" xfId="50576"/>
    <cellStyle name="常规 13 2 3 2 4 6 2 2" xfId="53397"/>
    <cellStyle name="常规 13 2 3 2 4 6 3" xfId="51987"/>
    <cellStyle name="常规 13 2 3 2 4 6 4" xfId="45745"/>
    <cellStyle name="常规 13 2 3 2 4 7" xfId="24199"/>
    <cellStyle name="常规 13 2 3 2 4 8" xfId="40226"/>
    <cellStyle name="常规 13 2 3 2 5" xfId="12433"/>
    <cellStyle name="常规 13 2 3 2 5 2" xfId="12986"/>
    <cellStyle name="常规 13 2 3 2 5 2 2" xfId="24210"/>
    <cellStyle name="常规 13 2 3 2 5 2 2 2" xfId="40237"/>
    <cellStyle name="常规 13 2 3 2 5 2 3" xfId="24211"/>
    <cellStyle name="常规 13 2 3 2 5 2 3 2" xfId="40238"/>
    <cellStyle name="常规 13 2 3 2 5 2 4" xfId="34878"/>
    <cellStyle name="常规 13 2 3 2 5 2 4 2" xfId="51146"/>
    <cellStyle name="常规 13 2 3 2 5 2 4 2 2" xfId="53967"/>
    <cellStyle name="常规 13 2 3 2 5 2 4 3" xfId="52557"/>
    <cellStyle name="常规 13 2 3 2 5 2 4 4" xfId="49684"/>
    <cellStyle name="常规 13 2 3 2 5 2 5" xfId="24209"/>
    <cellStyle name="常规 13 2 3 2 5 2 6" xfId="40236"/>
    <cellStyle name="常规 13 2 3 2 5 3" xfId="13608"/>
    <cellStyle name="常规 13 2 3 2 5 3 2" xfId="24213"/>
    <cellStyle name="常规 13 2 3 2 5 3 2 2" xfId="40240"/>
    <cellStyle name="常规 13 2 3 2 5 3 3" xfId="24214"/>
    <cellStyle name="常规 13 2 3 2 5 3 3 2" xfId="40241"/>
    <cellStyle name="常规 13 2 3 2 5 3 4" xfId="35325"/>
    <cellStyle name="常规 13 2 3 2 5 3 4 2" xfId="51590"/>
    <cellStyle name="常规 13 2 3 2 5 3 4 2 2" xfId="54411"/>
    <cellStyle name="常规 13 2 3 2 5 3 4 3" xfId="53001"/>
    <cellStyle name="常规 13 2 3 2 5 3 4 4" xfId="50129"/>
    <cellStyle name="常规 13 2 3 2 5 3 5" xfId="24212"/>
    <cellStyle name="常规 13 2 3 2 5 3 6" xfId="40239"/>
    <cellStyle name="常规 13 2 3 2 5 4" xfId="24215"/>
    <cellStyle name="常规 13 2 3 2 5 4 2" xfId="40242"/>
    <cellStyle name="常规 13 2 3 2 5 5" xfId="24216"/>
    <cellStyle name="常规 13 2 3 2 5 5 2" xfId="40243"/>
    <cellStyle name="常规 13 2 3 2 5 6" xfId="34320"/>
    <cellStyle name="常规 13 2 3 2 5 6 2" xfId="50702"/>
    <cellStyle name="常规 13 2 3 2 5 6 2 2" xfId="53523"/>
    <cellStyle name="常规 13 2 3 2 5 6 3" xfId="52113"/>
    <cellStyle name="常规 13 2 3 2 5 6 4" xfId="49148"/>
    <cellStyle name="常规 13 2 3 2 5 7" xfId="24208"/>
    <cellStyle name="常规 13 2 3 2 5 8" xfId="40235"/>
    <cellStyle name="常规 13 2 3 2 6" xfId="12623"/>
    <cellStyle name="常规 13 2 3 2 6 2" xfId="24219"/>
    <cellStyle name="常规 13 2 3 2 6 2 2" xfId="40246"/>
    <cellStyle name="常规 13 2 3 2 6 3" xfId="24220"/>
    <cellStyle name="常规 13 2 3 2 6 3 2" xfId="40247"/>
    <cellStyle name="常规 13 2 3 2 6 4" xfId="34515"/>
    <cellStyle name="常规 13 2 3 2 6 4 2" xfId="50783"/>
    <cellStyle name="常规 13 2 3 2 6 4 2 2" xfId="53604"/>
    <cellStyle name="常规 13 2 3 2 6 4 3" xfId="52194"/>
    <cellStyle name="常规 13 2 3 2 6 4 4" xfId="49321"/>
    <cellStyle name="常规 13 2 3 2 6 5" xfId="24218"/>
    <cellStyle name="常规 13 2 3 2 6 6" xfId="40245"/>
    <cellStyle name="常规 13 2 3 2 7" xfId="13243"/>
    <cellStyle name="常规 13 2 3 2 7 2" xfId="24223"/>
    <cellStyle name="常规 13 2 3 2 7 2 2" xfId="40250"/>
    <cellStyle name="常规 13 2 3 2 7 3" xfId="24224"/>
    <cellStyle name="常规 13 2 3 2 7 3 2" xfId="40251"/>
    <cellStyle name="常规 13 2 3 2 7 4" xfId="34962"/>
    <cellStyle name="常规 13 2 3 2 7 4 2" xfId="51227"/>
    <cellStyle name="常规 13 2 3 2 7 4 2 2" xfId="54048"/>
    <cellStyle name="常规 13 2 3 2 7 4 3" xfId="52638"/>
    <cellStyle name="常规 13 2 3 2 7 4 4" xfId="49766"/>
    <cellStyle name="常规 13 2 3 2 7 5" xfId="24222"/>
    <cellStyle name="常规 13 2 3 2 7 6" xfId="40249"/>
    <cellStyle name="常规 13 2 3 2 8" xfId="7852"/>
    <cellStyle name="常规 13 2 3 2 8 2" xfId="24225"/>
    <cellStyle name="常规 13 2 3 2 8 3" xfId="40252"/>
    <cellStyle name="常规 13 2 3 2 9" xfId="15845"/>
    <cellStyle name="常规 13 2 3 2 9 2" xfId="24226"/>
    <cellStyle name="常规 13 2 3 2 9 3" xfId="40253"/>
    <cellStyle name="常规 13 2 3 3" xfId="3249"/>
    <cellStyle name="常规 13 2 3 3 2" xfId="11311"/>
    <cellStyle name="常规 13 2 3 3 2 2" xfId="12950"/>
    <cellStyle name="常规 13 2 3 3 2 2 2" xfId="24231"/>
    <cellStyle name="常规 13 2 3 3 2 2 2 2" xfId="40258"/>
    <cellStyle name="常规 13 2 3 3 2 2 3" xfId="24232"/>
    <cellStyle name="常规 13 2 3 3 2 2 3 2" xfId="40259"/>
    <cellStyle name="常规 13 2 3 3 2 2 4" xfId="34842"/>
    <cellStyle name="常规 13 2 3 3 2 2 4 2" xfId="51110"/>
    <cellStyle name="常规 13 2 3 3 2 2 4 2 2" xfId="53931"/>
    <cellStyle name="常规 13 2 3 3 2 2 4 3" xfId="52521"/>
    <cellStyle name="常规 13 2 3 3 2 2 4 4" xfId="49648"/>
    <cellStyle name="常规 13 2 3 3 2 2 5" xfId="24230"/>
    <cellStyle name="常规 13 2 3 3 2 2 6" xfId="40257"/>
    <cellStyle name="常规 13 2 3 3 2 3" xfId="13572"/>
    <cellStyle name="常规 13 2 3 3 2 3 2" xfId="18775"/>
    <cellStyle name="常规 13 2 3 3 2 3 2 2" xfId="35733"/>
    <cellStyle name="常规 13 2 3 3 2 3 3" xfId="24235"/>
    <cellStyle name="常规 13 2 3 3 2 3 3 2" xfId="40262"/>
    <cellStyle name="常规 13 2 3 3 2 3 4" xfId="35289"/>
    <cellStyle name="常规 13 2 3 3 2 3 4 2" xfId="51554"/>
    <cellStyle name="常规 13 2 3 3 2 3 4 2 2" xfId="54375"/>
    <cellStyle name="常规 13 2 3 3 2 3 4 3" xfId="52965"/>
    <cellStyle name="常规 13 2 3 3 2 3 4 4" xfId="50093"/>
    <cellStyle name="常规 13 2 3 3 2 3 5" xfId="24234"/>
    <cellStyle name="常规 13 2 3 3 2 3 6" xfId="40261"/>
    <cellStyle name="常规 13 2 3 3 2 4" xfId="24236"/>
    <cellStyle name="常规 13 2 3 3 2 4 2" xfId="40263"/>
    <cellStyle name="常规 13 2 3 3 2 5" xfId="24237"/>
    <cellStyle name="常规 13 2 3 3 2 5 2" xfId="40264"/>
    <cellStyle name="常规 13 2 3 3 2 6" xfId="33195"/>
    <cellStyle name="常规 13 2 3 3 2 6 2" xfId="50666"/>
    <cellStyle name="常规 13 2 3 3 2 6 2 2" xfId="53487"/>
    <cellStyle name="常规 13 2 3 3 2 6 3" xfId="52077"/>
    <cellStyle name="常规 13 2 3 3 2 6 4" xfId="49019"/>
    <cellStyle name="常规 13 2 3 3 2 7" xfId="24228"/>
    <cellStyle name="常规 13 2 3 3 2 8" xfId="40255"/>
    <cellStyle name="常规 13 2 3 3 3" xfId="12664"/>
    <cellStyle name="常规 13 2 3 3 3 2" xfId="24240"/>
    <cellStyle name="常规 13 2 3 3 3 2 2" xfId="40267"/>
    <cellStyle name="常规 13 2 3 3 3 3" xfId="24242"/>
    <cellStyle name="常规 13 2 3 3 3 3 2" xfId="40269"/>
    <cellStyle name="常规 13 2 3 3 3 4" xfId="34556"/>
    <cellStyle name="常规 13 2 3 3 3 4 2" xfId="50824"/>
    <cellStyle name="常规 13 2 3 3 3 4 2 2" xfId="53645"/>
    <cellStyle name="常规 13 2 3 3 3 4 3" xfId="52235"/>
    <cellStyle name="常规 13 2 3 3 3 4 4" xfId="49362"/>
    <cellStyle name="常规 13 2 3 3 3 5" xfId="24238"/>
    <cellStyle name="常规 13 2 3 3 3 6" xfId="40265"/>
    <cellStyle name="常规 13 2 3 3 4" xfId="13147"/>
    <cellStyle name="常规 13 2 3 3 4 2" xfId="22410"/>
    <cellStyle name="常规 13 2 3 3 4 2 2" xfId="38603"/>
    <cellStyle name="常规 13 2 3 3 4 3" xfId="22413"/>
    <cellStyle name="常规 13 2 3 3 4 3 2" xfId="38605"/>
    <cellStyle name="常规 13 2 3 3 4 4" xfId="35003"/>
    <cellStyle name="常规 13 2 3 3 4 4 2" xfId="51268"/>
    <cellStyle name="常规 13 2 3 3 4 4 2 2" xfId="54089"/>
    <cellStyle name="常规 13 2 3 3 4 4 3" xfId="52679"/>
    <cellStyle name="常规 13 2 3 3 4 4 4" xfId="49807"/>
    <cellStyle name="常规 13 2 3 3 4 5" xfId="22409"/>
    <cellStyle name="常规 13 2 3 3 4 6" xfId="38602"/>
    <cellStyle name="常规 13 2 3 3 5" xfId="8019"/>
    <cellStyle name="常规 13 2 3 3 5 2" xfId="22415"/>
    <cellStyle name="常规 13 2 3 3 5 3" xfId="38607"/>
    <cellStyle name="常规 13 2 3 3 6" xfId="22417"/>
    <cellStyle name="常规 13 2 3 3 6 2" xfId="38609"/>
    <cellStyle name="常规 13 2 3 3 7" xfId="29716"/>
    <cellStyle name="常规 13 2 3 3 7 2" xfId="50380"/>
    <cellStyle name="常规 13 2 3 3 7 2 2" xfId="53201"/>
    <cellStyle name="常规 13 2 3 3 7 3" xfId="51791"/>
    <cellStyle name="常规 13 2 3 3 7 4" xfId="45547"/>
    <cellStyle name="常规 13 2 3 3 8" xfId="24227"/>
    <cellStyle name="常规 13 2 3 3 9" xfId="40254"/>
    <cellStyle name="常规 13 2 3 4" xfId="7367"/>
    <cellStyle name="常规 13 2 3 4 2" xfId="12743"/>
    <cellStyle name="常规 13 2 3 4 2 2" xfId="24246"/>
    <cellStyle name="常规 13 2 3 4 2 2 2" xfId="40273"/>
    <cellStyle name="常规 13 2 3 4 2 3" xfId="24248"/>
    <cellStyle name="常规 13 2 3 4 2 3 2" xfId="40275"/>
    <cellStyle name="常规 13 2 3 4 2 4" xfId="34635"/>
    <cellStyle name="常规 13 2 3 4 2 4 2" xfId="50903"/>
    <cellStyle name="常规 13 2 3 4 2 4 2 2" xfId="53724"/>
    <cellStyle name="常规 13 2 3 4 2 4 3" xfId="52314"/>
    <cellStyle name="常规 13 2 3 4 2 4 4" xfId="49441"/>
    <cellStyle name="常规 13 2 3 4 2 5" xfId="24244"/>
    <cellStyle name="常规 13 2 3 4 2 6" xfId="40271"/>
    <cellStyle name="常规 13 2 3 4 3" xfId="8098"/>
    <cellStyle name="常规 13 2 3 4 3 2" xfId="24250"/>
    <cellStyle name="常规 13 2 3 4 3 2 2" xfId="40277"/>
    <cellStyle name="常规 13 2 3 4 3 3" xfId="24251"/>
    <cellStyle name="常规 13 2 3 4 3 3 2" xfId="40278"/>
    <cellStyle name="常规 13 2 3 4 3 4" xfId="35082"/>
    <cellStyle name="常规 13 2 3 4 3 4 2" xfId="51347"/>
    <cellStyle name="常规 13 2 3 4 3 4 2 2" xfId="54168"/>
    <cellStyle name="常规 13 2 3 4 3 4 3" xfId="52758"/>
    <cellStyle name="常规 13 2 3 4 3 4 4" xfId="49886"/>
    <cellStyle name="常规 13 2 3 4 3 5" xfId="24249"/>
    <cellStyle name="常规 13 2 3 4 3 6" xfId="40276"/>
    <cellStyle name="常规 13 2 3 4 4" xfId="22419"/>
    <cellStyle name="常规 13 2 3 4 4 2" xfId="38611"/>
    <cellStyle name="常规 13 2 3 4 5" xfId="22421"/>
    <cellStyle name="常规 13 2 3 4 5 2" xfId="38612"/>
    <cellStyle name="常规 13 2 3 4 6" xfId="29798"/>
    <cellStyle name="常规 13 2 3 4 6 2" xfId="50459"/>
    <cellStyle name="常规 13 2 3 4 6 2 2" xfId="53280"/>
    <cellStyle name="常规 13 2 3 4 6 3" xfId="51870"/>
    <cellStyle name="常规 13 2 3 4 6 4" xfId="45628"/>
    <cellStyle name="常规 13 2 3 4 7" xfId="24243"/>
    <cellStyle name="常规 13 2 3 4 8" xfId="40270"/>
    <cellStyle name="常规 13 2 3 5" xfId="7227"/>
    <cellStyle name="常规 13 2 3 5 2" xfId="12822"/>
    <cellStyle name="常规 13 2 3 5 2 2" xfId="24254"/>
    <cellStyle name="常规 13 2 3 5 2 2 2" xfId="40281"/>
    <cellStyle name="常规 13 2 3 5 2 3" xfId="24255"/>
    <cellStyle name="常规 13 2 3 5 2 3 2" xfId="40282"/>
    <cellStyle name="常规 13 2 3 5 2 4" xfId="34714"/>
    <cellStyle name="常规 13 2 3 5 2 4 2" xfId="50982"/>
    <cellStyle name="常规 13 2 3 5 2 4 2 2" xfId="53803"/>
    <cellStyle name="常规 13 2 3 5 2 4 3" xfId="52393"/>
    <cellStyle name="常规 13 2 3 5 2 4 4" xfId="49520"/>
    <cellStyle name="常规 13 2 3 5 2 5" xfId="24253"/>
    <cellStyle name="常规 13 2 3 5 2 6" xfId="40280"/>
    <cellStyle name="常规 13 2 3 5 3" xfId="13448"/>
    <cellStyle name="常规 13 2 3 5 3 2" xfId="24257"/>
    <cellStyle name="常规 13 2 3 5 3 2 2" xfId="40284"/>
    <cellStyle name="常规 13 2 3 5 3 3" xfId="24258"/>
    <cellStyle name="常规 13 2 3 5 3 3 2" xfId="40285"/>
    <cellStyle name="常规 13 2 3 5 3 4" xfId="35161"/>
    <cellStyle name="常规 13 2 3 5 3 4 2" xfId="51426"/>
    <cellStyle name="常规 13 2 3 5 3 4 2 2" xfId="54247"/>
    <cellStyle name="常规 13 2 3 5 3 4 3" xfId="52837"/>
    <cellStyle name="常规 13 2 3 5 3 4 4" xfId="49965"/>
    <cellStyle name="常规 13 2 3 5 3 5" xfId="24256"/>
    <cellStyle name="常规 13 2 3 5 3 6" xfId="40283"/>
    <cellStyle name="常规 13 2 3 5 4" xfId="24259"/>
    <cellStyle name="常规 13 2 3 5 4 2" xfId="40286"/>
    <cellStyle name="常规 13 2 3 5 5" xfId="24260"/>
    <cellStyle name="常规 13 2 3 5 5 2" xfId="40287"/>
    <cellStyle name="常规 13 2 3 5 6" xfId="29878"/>
    <cellStyle name="常规 13 2 3 5 6 2" xfId="50538"/>
    <cellStyle name="常规 13 2 3 5 6 2 2" xfId="53359"/>
    <cellStyle name="常规 13 2 3 5 6 3" xfId="51949"/>
    <cellStyle name="常规 13 2 3 5 6 4" xfId="45707"/>
    <cellStyle name="常规 13 2 3 5 7" xfId="24252"/>
    <cellStyle name="常规 13 2 3 5 8" xfId="40279"/>
    <cellStyle name="常规 13 2 3 6" xfId="9212"/>
    <cellStyle name="常规 13 2 3 6 2" xfId="12897"/>
    <cellStyle name="常规 13 2 3 6 2 2" xfId="24263"/>
    <cellStyle name="常规 13 2 3 6 2 2 2" xfId="40290"/>
    <cellStyle name="常规 13 2 3 6 2 3" xfId="24264"/>
    <cellStyle name="常规 13 2 3 6 2 3 2" xfId="40291"/>
    <cellStyle name="常规 13 2 3 6 2 4" xfId="34789"/>
    <cellStyle name="常规 13 2 3 6 2 4 2" xfId="51057"/>
    <cellStyle name="常规 13 2 3 6 2 4 2 2" xfId="53878"/>
    <cellStyle name="常规 13 2 3 6 2 4 3" xfId="52468"/>
    <cellStyle name="常规 13 2 3 6 2 4 4" xfId="49595"/>
    <cellStyle name="常规 13 2 3 6 2 5" xfId="24262"/>
    <cellStyle name="常规 13 2 3 6 2 6" xfId="40289"/>
    <cellStyle name="常规 13 2 3 6 3" xfId="13523"/>
    <cellStyle name="常规 13 2 3 6 3 2" xfId="24266"/>
    <cellStyle name="常规 13 2 3 6 3 2 2" xfId="40293"/>
    <cellStyle name="常规 13 2 3 6 3 3" xfId="24267"/>
    <cellStyle name="常规 13 2 3 6 3 3 2" xfId="40294"/>
    <cellStyle name="常规 13 2 3 6 3 4" xfId="35236"/>
    <cellStyle name="常规 13 2 3 6 3 4 2" xfId="51501"/>
    <cellStyle name="常规 13 2 3 6 3 4 2 2" xfId="54322"/>
    <cellStyle name="常规 13 2 3 6 3 4 3" xfId="52912"/>
    <cellStyle name="常规 13 2 3 6 3 4 4" xfId="50040"/>
    <cellStyle name="常规 13 2 3 6 3 5" xfId="24265"/>
    <cellStyle name="常规 13 2 3 6 3 6" xfId="40292"/>
    <cellStyle name="常规 13 2 3 6 4" xfId="24268"/>
    <cellStyle name="常规 13 2 3 6 4 2" xfId="40295"/>
    <cellStyle name="常规 13 2 3 6 5" xfId="24270"/>
    <cellStyle name="常规 13 2 3 6 5 2" xfId="40296"/>
    <cellStyle name="常规 13 2 3 6 6" xfId="30973"/>
    <cellStyle name="常规 13 2 3 6 6 2" xfId="50613"/>
    <cellStyle name="常规 13 2 3 6 6 2 2" xfId="53434"/>
    <cellStyle name="常规 13 2 3 6 6 3" xfId="52024"/>
    <cellStyle name="常规 13 2 3 6 6 4" xfId="46801"/>
    <cellStyle name="常规 13 2 3 6 7" xfId="24261"/>
    <cellStyle name="常规 13 2 3 6 8" xfId="40288"/>
    <cellStyle name="常规 13 2 3 7" xfId="12585"/>
    <cellStyle name="常规 13 2 3 7 2" xfId="24272"/>
    <cellStyle name="常规 13 2 3 7 2 2" xfId="40298"/>
    <cellStyle name="常规 13 2 3 7 3" xfId="24273"/>
    <cellStyle name="常规 13 2 3 7 3 2" xfId="40299"/>
    <cellStyle name="常规 13 2 3 7 4" xfId="34477"/>
    <cellStyle name="常规 13 2 3 7 4 2" xfId="50745"/>
    <cellStyle name="常规 13 2 3 7 4 2 2" xfId="53566"/>
    <cellStyle name="常规 13 2 3 7 4 3" xfId="52156"/>
    <cellStyle name="常规 13 2 3 7 4 4" xfId="49283"/>
    <cellStyle name="常规 13 2 3 7 5" xfId="24271"/>
    <cellStyle name="常规 13 2 3 7 6" xfId="40297"/>
    <cellStyle name="常规 13 2 3 8" xfId="13046"/>
    <cellStyle name="常规 13 2 3 8 2" xfId="13345"/>
    <cellStyle name="常规 13 2 3 8 2 2" xfId="24275"/>
    <cellStyle name="常规 13 2 3 8 2 3" xfId="40301"/>
    <cellStyle name="常规 13 2 3 8 3" xfId="24276"/>
    <cellStyle name="常规 13 2 3 8 3 2" xfId="40302"/>
    <cellStyle name="常规 13 2 3 8 4" xfId="34924"/>
    <cellStyle name="常规 13 2 3 8 4 2" xfId="51189"/>
    <cellStyle name="常规 13 2 3 8 4 2 2" xfId="54010"/>
    <cellStyle name="常规 13 2 3 8 4 3" xfId="52600"/>
    <cellStyle name="常规 13 2 3 8 4 4" xfId="49728"/>
    <cellStyle name="常规 13 2 3 8 5" xfId="24274"/>
    <cellStyle name="常规 13 2 3 8 6" xfId="40300"/>
    <cellStyle name="常规 13 2 3 9" xfId="14712"/>
    <cellStyle name="常规 13 2 3 9 2" xfId="24277"/>
    <cellStyle name="常规 13 2 3 9 3" xfId="40303"/>
    <cellStyle name="常规 13 2 4" xfId="3251"/>
    <cellStyle name="常规 13 2 4 10" xfId="29460"/>
    <cellStyle name="常规 13 2 4 10 2" xfId="50323"/>
    <cellStyle name="常规 13 2 4 10 2 2" xfId="53144"/>
    <cellStyle name="常规 13 2 4 10 3" xfId="51734"/>
    <cellStyle name="常规 13 2 4 10 4" xfId="45298"/>
    <cellStyle name="常规 13 2 4 11" xfId="24278"/>
    <cellStyle name="常规 13 2 4 11 2" xfId="40304"/>
    <cellStyle name="常规 13 2 4 12" xfId="18225"/>
    <cellStyle name="常规 13 2 4 12 2" xfId="53067"/>
    <cellStyle name="常规 13 2 4 12 3" xfId="50246"/>
    <cellStyle name="常规 13 2 4 13" xfId="51657"/>
    <cellStyle name="常规 13 2 4 2" xfId="6079"/>
    <cellStyle name="常规 13 2 4 2 2" xfId="12349"/>
    <cellStyle name="常规 13 2 4 2 2 2" xfId="12970"/>
    <cellStyle name="常规 13 2 4 2 2 2 2" xfId="24282"/>
    <cellStyle name="常规 13 2 4 2 2 2 2 2" xfId="40308"/>
    <cellStyle name="常规 13 2 4 2 2 2 3" xfId="24283"/>
    <cellStyle name="常规 13 2 4 2 2 2 3 2" xfId="40309"/>
    <cellStyle name="常规 13 2 4 2 2 2 4" xfId="34862"/>
    <cellStyle name="常规 13 2 4 2 2 2 4 2" xfId="51130"/>
    <cellStyle name="常规 13 2 4 2 2 2 4 2 2" xfId="53951"/>
    <cellStyle name="常规 13 2 4 2 2 2 4 3" xfId="52541"/>
    <cellStyle name="常规 13 2 4 2 2 2 4 4" xfId="49668"/>
    <cellStyle name="常规 13 2 4 2 2 2 5" xfId="24281"/>
    <cellStyle name="常规 13 2 4 2 2 2 6" xfId="40307"/>
    <cellStyle name="常规 13 2 4 2 2 3" xfId="13592"/>
    <cellStyle name="常规 13 2 4 2 2 3 2" xfId="24285"/>
    <cellStyle name="常规 13 2 4 2 2 3 2 2" xfId="40311"/>
    <cellStyle name="常规 13 2 4 2 2 3 3" xfId="24286"/>
    <cellStyle name="常规 13 2 4 2 2 3 3 2" xfId="40312"/>
    <cellStyle name="常规 13 2 4 2 2 3 4" xfId="35309"/>
    <cellStyle name="常规 13 2 4 2 2 3 4 2" xfId="51574"/>
    <cellStyle name="常规 13 2 4 2 2 3 4 2 2" xfId="54395"/>
    <cellStyle name="常规 13 2 4 2 2 3 4 3" xfId="52985"/>
    <cellStyle name="常规 13 2 4 2 2 3 4 4" xfId="50113"/>
    <cellStyle name="常规 13 2 4 2 2 3 5" xfId="24284"/>
    <cellStyle name="常规 13 2 4 2 2 3 6" xfId="40310"/>
    <cellStyle name="常规 13 2 4 2 2 4" xfId="24287"/>
    <cellStyle name="常规 13 2 4 2 2 4 2" xfId="40313"/>
    <cellStyle name="常规 13 2 4 2 2 5" xfId="24288"/>
    <cellStyle name="常规 13 2 4 2 2 5 2" xfId="40314"/>
    <cellStyle name="常规 13 2 4 2 2 6" xfId="34236"/>
    <cellStyle name="常规 13 2 4 2 2 6 2" xfId="50686"/>
    <cellStyle name="常规 13 2 4 2 2 6 2 2" xfId="53507"/>
    <cellStyle name="常规 13 2 4 2 2 6 3" xfId="52097"/>
    <cellStyle name="常规 13 2 4 2 2 6 4" xfId="49103"/>
    <cellStyle name="常规 13 2 4 2 2 7" xfId="24280"/>
    <cellStyle name="常规 13 2 4 2 2 8" xfId="40306"/>
    <cellStyle name="常规 13 2 4 2 3" xfId="12686"/>
    <cellStyle name="常规 13 2 4 2 3 2" xfId="18635"/>
    <cellStyle name="常规 13 2 4 2 3 2 2" xfId="35615"/>
    <cellStyle name="常规 13 2 4 2 3 3" xfId="24290"/>
    <cellStyle name="常规 13 2 4 2 3 3 2" xfId="40316"/>
    <cellStyle name="常规 13 2 4 2 3 4" xfId="34578"/>
    <cellStyle name="常规 13 2 4 2 3 4 2" xfId="50846"/>
    <cellStyle name="常规 13 2 4 2 3 4 2 2" xfId="53667"/>
    <cellStyle name="常规 13 2 4 2 3 4 3" xfId="52257"/>
    <cellStyle name="常规 13 2 4 2 3 4 4" xfId="49384"/>
    <cellStyle name="常规 13 2 4 2 3 5" xfId="24289"/>
    <cellStyle name="常规 13 2 4 2 3 6" xfId="40315"/>
    <cellStyle name="常规 13 2 4 2 4" xfId="8041"/>
    <cellStyle name="常规 13 2 4 2 4 2" xfId="24293"/>
    <cellStyle name="常规 13 2 4 2 4 2 2" xfId="40319"/>
    <cellStyle name="常规 13 2 4 2 4 3" xfId="24294"/>
    <cellStyle name="常规 13 2 4 2 4 3 2" xfId="40320"/>
    <cellStyle name="常规 13 2 4 2 4 4" xfId="35025"/>
    <cellStyle name="常规 13 2 4 2 4 4 2" xfId="51290"/>
    <cellStyle name="常规 13 2 4 2 4 4 2 2" xfId="54111"/>
    <cellStyle name="常规 13 2 4 2 4 4 3" xfId="52701"/>
    <cellStyle name="常规 13 2 4 2 4 4 4" xfId="49829"/>
    <cellStyle name="常规 13 2 4 2 4 5" xfId="24291"/>
    <cellStyle name="常规 13 2 4 2 4 6" xfId="40317"/>
    <cellStyle name="常规 13 2 4 2 5" xfId="24295"/>
    <cellStyle name="常规 13 2 4 2 5 2" xfId="40321"/>
    <cellStyle name="常规 13 2 4 2 6" xfId="24298"/>
    <cellStyle name="常规 13 2 4 2 6 2" xfId="40323"/>
    <cellStyle name="常规 13 2 4 2 7" xfId="29738"/>
    <cellStyle name="常规 13 2 4 2 7 2" xfId="50402"/>
    <cellStyle name="常规 13 2 4 2 7 2 2" xfId="53223"/>
    <cellStyle name="常规 13 2 4 2 7 3" xfId="51813"/>
    <cellStyle name="常规 13 2 4 2 7 4" xfId="45569"/>
    <cellStyle name="常规 13 2 4 2 8" xfId="24279"/>
    <cellStyle name="常规 13 2 4 2 9" xfId="40305"/>
    <cellStyle name="常规 13 2 4 3" xfId="8120"/>
    <cellStyle name="常规 13 2 4 3 2" xfId="12765"/>
    <cellStyle name="常规 13 2 4 3 2 2" xfId="24302"/>
    <cellStyle name="常规 13 2 4 3 2 2 2" xfId="40327"/>
    <cellStyle name="常规 13 2 4 3 2 3" xfId="24304"/>
    <cellStyle name="常规 13 2 4 3 2 3 2" xfId="40329"/>
    <cellStyle name="常规 13 2 4 3 2 4" xfId="34657"/>
    <cellStyle name="常规 13 2 4 3 2 4 2" xfId="50925"/>
    <cellStyle name="常规 13 2 4 3 2 4 2 2" xfId="53746"/>
    <cellStyle name="常规 13 2 4 3 2 4 3" xfId="52336"/>
    <cellStyle name="常规 13 2 4 3 2 4 4" xfId="49463"/>
    <cellStyle name="常规 13 2 4 3 2 5" xfId="24300"/>
    <cellStyle name="常规 13 2 4 3 2 6" xfId="40325"/>
    <cellStyle name="常规 13 2 4 3 3" xfId="13394"/>
    <cellStyle name="常规 13 2 4 3 3 2" xfId="20360"/>
    <cellStyle name="常规 13 2 4 3 3 2 2" xfId="36974"/>
    <cellStyle name="常规 13 2 4 3 3 3" xfId="24306"/>
    <cellStyle name="常规 13 2 4 3 3 3 2" xfId="40331"/>
    <cellStyle name="常规 13 2 4 3 3 4" xfId="35104"/>
    <cellStyle name="常规 13 2 4 3 3 4 2" xfId="51369"/>
    <cellStyle name="常规 13 2 4 3 3 4 2 2" xfId="54190"/>
    <cellStyle name="常规 13 2 4 3 3 4 3" xfId="52780"/>
    <cellStyle name="常规 13 2 4 3 3 4 4" xfId="49908"/>
    <cellStyle name="常规 13 2 4 3 3 5" xfId="24305"/>
    <cellStyle name="常规 13 2 4 3 3 6" xfId="40330"/>
    <cellStyle name="常规 13 2 4 3 4" xfId="22423"/>
    <cellStyle name="常规 13 2 4 3 4 2" xfId="38614"/>
    <cellStyle name="常规 13 2 4 3 5" xfId="22425"/>
    <cellStyle name="常规 13 2 4 3 5 2" xfId="38616"/>
    <cellStyle name="常规 13 2 4 3 6" xfId="29820"/>
    <cellStyle name="常规 13 2 4 3 6 2" xfId="50481"/>
    <cellStyle name="常规 13 2 4 3 6 2 2" xfId="53302"/>
    <cellStyle name="常规 13 2 4 3 6 3" xfId="51892"/>
    <cellStyle name="常规 13 2 4 3 6 4" xfId="45650"/>
    <cellStyle name="常规 13 2 4 3 7" xfId="24299"/>
    <cellStyle name="常规 13 2 4 3 8" xfId="40324"/>
    <cellStyle name="常规 13 2 4 4" xfId="8190"/>
    <cellStyle name="常规 13 2 4 4 2" xfId="12844"/>
    <cellStyle name="常规 13 2 4 4 2 2" xfId="24309"/>
    <cellStyle name="常规 13 2 4 4 2 2 2" xfId="40334"/>
    <cellStyle name="常规 13 2 4 4 2 3" xfId="24310"/>
    <cellStyle name="常规 13 2 4 4 2 3 2" xfId="40335"/>
    <cellStyle name="常规 13 2 4 4 2 4" xfId="34736"/>
    <cellStyle name="常规 13 2 4 4 2 4 2" xfId="51004"/>
    <cellStyle name="常规 13 2 4 4 2 4 2 2" xfId="53825"/>
    <cellStyle name="常规 13 2 4 4 2 4 3" xfId="52415"/>
    <cellStyle name="常规 13 2 4 4 2 4 4" xfId="49542"/>
    <cellStyle name="常规 13 2 4 4 2 5" xfId="24308"/>
    <cellStyle name="常规 13 2 4 4 2 6" xfId="40333"/>
    <cellStyle name="常规 13 2 4 4 3" xfId="13470"/>
    <cellStyle name="常规 13 2 4 4 3 2" xfId="24312"/>
    <cellStyle name="常规 13 2 4 4 3 2 2" xfId="40337"/>
    <cellStyle name="常规 13 2 4 4 3 3" xfId="24313"/>
    <cellStyle name="常规 13 2 4 4 3 3 2" xfId="40338"/>
    <cellStyle name="常规 13 2 4 4 3 4" xfId="35183"/>
    <cellStyle name="常规 13 2 4 4 3 4 2" xfId="51448"/>
    <cellStyle name="常规 13 2 4 4 3 4 2 2" xfId="54269"/>
    <cellStyle name="常规 13 2 4 4 3 4 3" xfId="52859"/>
    <cellStyle name="常规 13 2 4 4 3 4 4" xfId="49987"/>
    <cellStyle name="常规 13 2 4 4 3 5" xfId="24311"/>
    <cellStyle name="常规 13 2 4 4 3 6" xfId="40336"/>
    <cellStyle name="常规 13 2 4 4 4" xfId="22428"/>
    <cellStyle name="常规 13 2 4 4 4 2" xfId="38619"/>
    <cellStyle name="常规 13 2 4 4 5" xfId="22431"/>
    <cellStyle name="常规 13 2 4 4 5 2" xfId="38621"/>
    <cellStyle name="常规 13 2 4 4 6" xfId="29900"/>
    <cellStyle name="常规 13 2 4 4 6 2" xfId="50560"/>
    <cellStyle name="常规 13 2 4 4 6 2 2" xfId="53381"/>
    <cellStyle name="常规 13 2 4 4 6 3" xfId="51971"/>
    <cellStyle name="常规 13 2 4 4 6 4" xfId="45729"/>
    <cellStyle name="常规 13 2 4 4 7" xfId="24307"/>
    <cellStyle name="常规 13 2 4 4 8" xfId="40332"/>
    <cellStyle name="常规 13 2 4 5" xfId="10394"/>
    <cellStyle name="常规 13 2 4 5 2" xfId="12933"/>
    <cellStyle name="常规 13 2 4 5 2 2" xfId="24315"/>
    <cellStyle name="常规 13 2 4 5 2 2 2" xfId="40340"/>
    <cellStyle name="常规 13 2 4 5 2 3" xfId="24316"/>
    <cellStyle name="常规 13 2 4 5 2 3 2" xfId="40341"/>
    <cellStyle name="常规 13 2 4 5 2 4" xfId="34825"/>
    <cellStyle name="常规 13 2 4 5 2 4 2" xfId="51093"/>
    <cellStyle name="常规 13 2 4 5 2 4 2 2" xfId="53914"/>
    <cellStyle name="常规 13 2 4 5 2 4 3" xfId="52504"/>
    <cellStyle name="常规 13 2 4 5 2 4 4" xfId="49631"/>
    <cellStyle name="常规 13 2 4 5 2 5" xfId="19042"/>
    <cellStyle name="常规 13 2 4 5 2 6" xfId="35957"/>
    <cellStyle name="常规 13 2 4 5 3" xfId="13555"/>
    <cellStyle name="常规 13 2 4 5 3 2" xfId="24318"/>
    <cellStyle name="常规 13 2 4 5 3 2 2" xfId="40343"/>
    <cellStyle name="常规 13 2 4 5 3 3" xfId="24319"/>
    <cellStyle name="常规 13 2 4 5 3 3 2" xfId="40344"/>
    <cellStyle name="常规 13 2 4 5 3 4" xfId="35272"/>
    <cellStyle name="常规 13 2 4 5 3 4 2" xfId="51537"/>
    <cellStyle name="常规 13 2 4 5 3 4 2 2" xfId="54358"/>
    <cellStyle name="常规 13 2 4 5 3 4 3" xfId="52948"/>
    <cellStyle name="常规 13 2 4 5 3 4 4" xfId="50076"/>
    <cellStyle name="常规 13 2 4 5 3 5" xfId="24317"/>
    <cellStyle name="常规 13 2 4 5 3 6" xfId="40342"/>
    <cellStyle name="常规 13 2 4 5 4" xfId="22435"/>
    <cellStyle name="常规 13 2 4 5 4 2" xfId="38625"/>
    <cellStyle name="常规 13 2 4 5 5" xfId="22437"/>
    <cellStyle name="常规 13 2 4 5 5 2" xfId="38626"/>
    <cellStyle name="常规 13 2 4 5 6" xfId="32245"/>
    <cellStyle name="常规 13 2 4 5 6 2" xfId="50649"/>
    <cellStyle name="常规 13 2 4 5 6 2 2" xfId="53470"/>
    <cellStyle name="常规 13 2 4 5 6 3" xfId="52060"/>
    <cellStyle name="常规 13 2 4 5 6 4" xfId="48069"/>
    <cellStyle name="常规 13 2 4 5 7" xfId="24314"/>
    <cellStyle name="常规 13 2 4 5 8" xfId="40339"/>
    <cellStyle name="常规 13 2 4 6" xfId="12607"/>
    <cellStyle name="常规 13 2 4 6 2" xfId="19057"/>
    <cellStyle name="常规 13 2 4 6 2 2" xfId="35969"/>
    <cellStyle name="常规 13 2 4 6 3" xfId="24321"/>
    <cellStyle name="常规 13 2 4 6 3 2" xfId="40346"/>
    <cellStyle name="常规 13 2 4 6 4" xfId="34499"/>
    <cellStyle name="常规 13 2 4 6 4 2" xfId="50767"/>
    <cellStyle name="常规 13 2 4 6 4 2 2" xfId="53588"/>
    <cellStyle name="常规 13 2 4 6 4 3" xfId="52178"/>
    <cellStyle name="常规 13 2 4 6 4 4" xfId="49305"/>
    <cellStyle name="常规 13 2 4 6 5" xfId="24320"/>
    <cellStyle name="常规 13 2 4 6 6" xfId="40345"/>
    <cellStyle name="常规 13 2 4 7" xfId="13225"/>
    <cellStyle name="常规 13 2 4 7 2" xfId="19076"/>
    <cellStyle name="常规 13 2 4 7 2 2" xfId="35981"/>
    <cellStyle name="常规 13 2 4 7 3" xfId="24323"/>
    <cellStyle name="常规 13 2 4 7 3 2" xfId="40348"/>
    <cellStyle name="常规 13 2 4 7 4" xfId="34946"/>
    <cellStyle name="常规 13 2 4 7 4 2" xfId="51211"/>
    <cellStyle name="常规 13 2 4 7 4 2 2" xfId="54032"/>
    <cellStyle name="常规 13 2 4 7 4 3" xfId="52622"/>
    <cellStyle name="常规 13 2 4 7 4 4" xfId="49750"/>
    <cellStyle name="常规 13 2 4 7 5" xfId="24322"/>
    <cellStyle name="常规 13 2 4 7 6" xfId="40347"/>
    <cellStyle name="常规 13 2 4 8" xfId="7771"/>
    <cellStyle name="常规 13 2 4 8 2" xfId="24324"/>
    <cellStyle name="常规 13 2 4 8 3" xfId="40349"/>
    <cellStyle name="常规 13 2 4 9" xfId="15769"/>
    <cellStyle name="常规 13 2 4 9 2" xfId="24325"/>
    <cellStyle name="常规 13 2 4 9 3" xfId="40350"/>
    <cellStyle name="常规 13 2 5" xfId="3244"/>
    <cellStyle name="常规 13 2 5 2" xfId="10299"/>
    <cellStyle name="常规 13 2 5 2 2" xfId="12929"/>
    <cellStyle name="常规 13 2 5 2 2 2" xfId="24330"/>
    <cellStyle name="常规 13 2 5 2 2 2 2" xfId="40354"/>
    <cellStyle name="常规 13 2 5 2 2 3" xfId="24332"/>
    <cellStyle name="常规 13 2 5 2 2 3 2" xfId="40355"/>
    <cellStyle name="常规 13 2 5 2 2 4" xfId="34821"/>
    <cellStyle name="常规 13 2 5 2 2 4 2" xfId="51089"/>
    <cellStyle name="常规 13 2 5 2 2 4 2 2" xfId="53910"/>
    <cellStyle name="常规 13 2 5 2 2 4 3" xfId="52500"/>
    <cellStyle name="常规 13 2 5 2 2 4 4" xfId="49627"/>
    <cellStyle name="常规 13 2 5 2 2 5" xfId="24328"/>
    <cellStyle name="常规 13 2 5 2 2 6" xfId="40353"/>
    <cellStyle name="常规 13 2 5 2 3" xfId="13551"/>
    <cellStyle name="常规 13 2 5 2 3 2" xfId="24334"/>
    <cellStyle name="常规 13 2 5 2 3 2 2" xfId="40357"/>
    <cellStyle name="常规 13 2 5 2 3 3" xfId="24335"/>
    <cellStyle name="常规 13 2 5 2 3 3 2" xfId="40358"/>
    <cellStyle name="常规 13 2 5 2 3 4" xfId="35268"/>
    <cellStyle name="常规 13 2 5 2 3 4 2" xfId="51533"/>
    <cellStyle name="常规 13 2 5 2 3 4 2 2" xfId="54354"/>
    <cellStyle name="常规 13 2 5 2 3 4 3" xfId="52944"/>
    <cellStyle name="常规 13 2 5 2 3 4 4" xfId="50072"/>
    <cellStyle name="常规 13 2 5 2 3 5" xfId="24333"/>
    <cellStyle name="常规 13 2 5 2 3 6" xfId="40356"/>
    <cellStyle name="常规 13 2 5 2 4" xfId="24336"/>
    <cellStyle name="常规 13 2 5 2 4 2" xfId="40359"/>
    <cellStyle name="常规 13 2 5 2 5" xfId="24337"/>
    <cellStyle name="常规 13 2 5 2 5 2" xfId="40360"/>
    <cellStyle name="常规 13 2 5 2 6" xfId="32141"/>
    <cellStyle name="常规 13 2 5 2 6 2" xfId="50645"/>
    <cellStyle name="常规 13 2 5 2 6 2 2" xfId="53466"/>
    <cellStyle name="常规 13 2 5 2 6 3" xfId="52056"/>
    <cellStyle name="常规 13 2 5 2 6 4" xfId="47965"/>
    <cellStyle name="常规 13 2 5 2 7" xfId="24327"/>
    <cellStyle name="常规 13 2 5 2 8" xfId="40352"/>
    <cellStyle name="常规 13 2 5 3" xfId="12648"/>
    <cellStyle name="常规 13 2 5 3 2" xfId="24339"/>
    <cellStyle name="常规 13 2 5 3 2 2" xfId="40362"/>
    <cellStyle name="常规 13 2 5 3 3" xfId="24340"/>
    <cellStyle name="常规 13 2 5 3 3 2" xfId="40363"/>
    <cellStyle name="常规 13 2 5 3 4" xfId="34540"/>
    <cellStyle name="常规 13 2 5 3 4 2" xfId="50808"/>
    <cellStyle name="常规 13 2 5 3 4 2 2" xfId="53629"/>
    <cellStyle name="常规 13 2 5 3 4 3" xfId="52219"/>
    <cellStyle name="常规 13 2 5 3 4 4" xfId="49346"/>
    <cellStyle name="常规 13 2 5 3 5" xfId="24338"/>
    <cellStyle name="常规 13 2 5 3 6" xfId="40361"/>
    <cellStyle name="常规 13 2 5 4" xfId="13068"/>
    <cellStyle name="常规 13 2 5 4 2" xfId="24342"/>
    <cellStyle name="常规 13 2 5 4 2 2" xfId="40365"/>
    <cellStyle name="常规 13 2 5 4 3" xfId="24343"/>
    <cellStyle name="常规 13 2 5 4 3 2" xfId="40366"/>
    <cellStyle name="常规 13 2 5 4 4" xfId="34987"/>
    <cellStyle name="常规 13 2 5 4 4 2" xfId="51252"/>
    <cellStyle name="常规 13 2 5 4 4 2 2" xfId="54073"/>
    <cellStyle name="常规 13 2 5 4 4 3" xfId="52663"/>
    <cellStyle name="常规 13 2 5 4 4 4" xfId="49791"/>
    <cellStyle name="常规 13 2 5 4 5" xfId="24341"/>
    <cellStyle name="常规 13 2 5 4 6" xfId="40364"/>
    <cellStyle name="常规 13 2 5 5" xfId="8003"/>
    <cellStyle name="常规 13 2 5 5 2" xfId="24344"/>
    <cellStyle name="常规 13 2 5 5 3" xfId="40367"/>
    <cellStyle name="常规 13 2 5 6" xfId="24345"/>
    <cellStyle name="常规 13 2 5 6 2" xfId="40368"/>
    <cellStyle name="常规 13 2 5 7" xfId="29700"/>
    <cellStyle name="常规 13 2 5 7 2" xfId="50364"/>
    <cellStyle name="常规 13 2 5 7 2 2" xfId="53185"/>
    <cellStyle name="常规 13 2 5 7 3" xfId="51775"/>
    <cellStyle name="常规 13 2 5 7 4" xfId="45531"/>
    <cellStyle name="常规 13 2 5 8" xfId="24326"/>
    <cellStyle name="常规 13 2 5 9" xfId="40351"/>
    <cellStyle name="常规 13 2 6" xfId="4587"/>
    <cellStyle name="常规 13 2 6 2" xfId="7354"/>
    <cellStyle name="常规 13 2 6 2 2" xfId="12727"/>
    <cellStyle name="常规 13 2 6 2 2 2" xfId="24348"/>
    <cellStyle name="常规 13 2 6 2 2 3" xfId="40371"/>
    <cellStyle name="常规 13 2 6 2 3" xfId="24349"/>
    <cellStyle name="常规 13 2 6 2 3 2" xfId="40372"/>
    <cellStyle name="常规 13 2 6 2 4" xfId="34619"/>
    <cellStyle name="常规 13 2 6 2 4 2" xfId="50887"/>
    <cellStyle name="常规 13 2 6 2 4 2 2" xfId="53708"/>
    <cellStyle name="常规 13 2 6 2 4 3" xfId="52298"/>
    <cellStyle name="常规 13 2 6 2 4 4" xfId="49425"/>
    <cellStyle name="常规 13 2 6 2 5" xfId="24347"/>
    <cellStyle name="常规 13 2 6 2 6" xfId="40370"/>
    <cellStyle name="常规 13 2 6 3" xfId="13371"/>
    <cellStyle name="常规 13 2 6 3 2" xfId="24351"/>
    <cellStyle name="常规 13 2 6 3 2 2" xfId="40374"/>
    <cellStyle name="常规 13 2 6 3 3" xfId="24352"/>
    <cellStyle name="常规 13 2 6 3 3 2" xfId="40375"/>
    <cellStyle name="常规 13 2 6 3 4" xfId="35066"/>
    <cellStyle name="常规 13 2 6 3 4 2" xfId="51331"/>
    <cellStyle name="常规 13 2 6 3 4 2 2" xfId="54152"/>
    <cellStyle name="常规 13 2 6 3 4 3" xfId="52742"/>
    <cellStyle name="常规 13 2 6 3 4 4" xfId="49870"/>
    <cellStyle name="常规 13 2 6 3 5" xfId="24350"/>
    <cellStyle name="常规 13 2 6 3 6" xfId="40373"/>
    <cellStyle name="常规 13 2 6 4" xfId="24353"/>
    <cellStyle name="常规 13 2 6 4 2" xfId="40376"/>
    <cellStyle name="常规 13 2 6 5" xfId="24354"/>
    <cellStyle name="常规 13 2 6 5 2" xfId="40377"/>
    <cellStyle name="常规 13 2 6 6" xfId="29782"/>
    <cellStyle name="常规 13 2 6 6 2" xfId="50443"/>
    <cellStyle name="常规 13 2 6 6 2 2" xfId="53264"/>
    <cellStyle name="常规 13 2 6 6 3" xfId="51854"/>
    <cellStyle name="常规 13 2 6 6 4" xfId="45612"/>
    <cellStyle name="常规 13 2 6 7" xfId="24346"/>
    <cellStyle name="常规 13 2 6 8" xfId="40369"/>
    <cellStyle name="常规 13 2 7" xfId="8161"/>
    <cellStyle name="常规 13 2 7 2" xfId="12806"/>
    <cellStyle name="常规 13 2 7 2 2" xfId="24357"/>
    <cellStyle name="常规 13 2 7 2 2 2" xfId="40380"/>
    <cellStyle name="常规 13 2 7 2 3" xfId="24359"/>
    <cellStyle name="常规 13 2 7 2 3 2" xfId="40382"/>
    <cellStyle name="常规 13 2 7 2 4" xfId="34698"/>
    <cellStyle name="常规 13 2 7 2 4 2" xfId="50966"/>
    <cellStyle name="常规 13 2 7 2 4 2 2" xfId="53787"/>
    <cellStyle name="常规 13 2 7 2 4 3" xfId="52377"/>
    <cellStyle name="常规 13 2 7 2 4 4" xfId="49504"/>
    <cellStyle name="常规 13 2 7 2 5" xfId="24356"/>
    <cellStyle name="常规 13 2 7 2 6" xfId="40379"/>
    <cellStyle name="常规 13 2 7 3" xfId="13435"/>
    <cellStyle name="常规 13 2 7 3 2" xfId="24361"/>
    <cellStyle name="常规 13 2 7 3 2 2" xfId="40384"/>
    <cellStyle name="常规 13 2 7 3 3" xfId="24362"/>
    <cellStyle name="常规 13 2 7 3 3 2" xfId="40385"/>
    <cellStyle name="常规 13 2 7 3 4" xfId="35145"/>
    <cellStyle name="常规 13 2 7 3 4 2" xfId="51410"/>
    <cellStyle name="常规 13 2 7 3 4 2 2" xfId="54231"/>
    <cellStyle name="常规 13 2 7 3 4 3" xfId="52821"/>
    <cellStyle name="常规 13 2 7 3 4 4" xfId="49949"/>
    <cellStyle name="常规 13 2 7 3 5" xfId="24360"/>
    <cellStyle name="常规 13 2 7 3 6" xfId="40383"/>
    <cellStyle name="常规 13 2 7 4" xfId="24363"/>
    <cellStyle name="常规 13 2 7 4 2" xfId="40386"/>
    <cellStyle name="常规 13 2 7 5" xfId="24364"/>
    <cellStyle name="常规 13 2 7 5 2" xfId="40387"/>
    <cellStyle name="常规 13 2 7 6" xfId="29862"/>
    <cellStyle name="常规 13 2 7 6 2" xfId="50522"/>
    <cellStyle name="常规 13 2 7 6 2 2" xfId="53343"/>
    <cellStyle name="常规 13 2 7 6 3" xfId="51933"/>
    <cellStyle name="常规 13 2 7 6 4" xfId="45691"/>
    <cellStyle name="常规 13 2 7 7" xfId="24355"/>
    <cellStyle name="常规 13 2 7 8" xfId="40378"/>
    <cellStyle name="常规 13 2 8" xfId="9209"/>
    <cellStyle name="常规 13 2 8 2" xfId="12894"/>
    <cellStyle name="常规 13 2 8 2 2" xfId="24368"/>
    <cellStyle name="常规 13 2 8 2 2 2" xfId="40391"/>
    <cellStyle name="常规 13 2 8 2 3" xfId="24369"/>
    <cellStyle name="常规 13 2 8 2 3 2" xfId="40392"/>
    <cellStyle name="常规 13 2 8 2 4" xfId="34786"/>
    <cellStyle name="常规 13 2 8 2 4 2" xfId="51054"/>
    <cellStyle name="常规 13 2 8 2 4 2 2" xfId="53875"/>
    <cellStyle name="常规 13 2 8 2 4 3" xfId="52465"/>
    <cellStyle name="常规 13 2 8 2 4 4" xfId="49592"/>
    <cellStyle name="常规 13 2 8 2 5" xfId="24366"/>
    <cellStyle name="常规 13 2 8 2 6" xfId="40389"/>
    <cellStyle name="常规 13 2 8 3" xfId="13520"/>
    <cellStyle name="常规 13 2 8 3 2" xfId="24371"/>
    <cellStyle name="常规 13 2 8 3 2 2" xfId="40394"/>
    <cellStyle name="常规 13 2 8 3 3" xfId="24372"/>
    <cellStyle name="常规 13 2 8 3 3 2" xfId="40395"/>
    <cellStyle name="常规 13 2 8 3 4" xfId="35233"/>
    <cellStyle name="常规 13 2 8 3 4 2" xfId="51498"/>
    <cellStyle name="常规 13 2 8 3 4 2 2" xfId="54319"/>
    <cellStyle name="常规 13 2 8 3 4 3" xfId="52909"/>
    <cellStyle name="常规 13 2 8 3 4 4" xfId="50037"/>
    <cellStyle name="常规 13 2 8 3 5" xfId="24370"/>
    <cellStyle name="常规 13 2 8 3 6" xfId="40393"/>
    <cellStyle name="常规 13 2 8 4" xfId="24373"/>
    <cellStyle name="常规 13 2 8 4 2" xfId="40396"/>
    <cellStyle name="常规 13 2 8 5" xfId="24374"/>
    <cellStyle name="常规 13 2 8 5 2" xfId="40397"/>
    <cellStyle name="常规 13 2 8 6" xfId="30970"/>
    <cellStyle name="常规 13 2 8 6 2" xfId="50610"/>
    <cellStyle name="常规 13 2 8 6 2 2" xfId="53431"/>
    <cellStyle name="常规 13 2 8 6 3" xfId="52021"/>
    <cellStyle name="常规 13 2 8 6 4" xfId="46798"/>
    <cellStyle name="常规 13 2 8 7" xfId="24365"/>
    <cellStyle name="常规 13 2 8 8" xfId="40388"/>
    <cellStyle name="常规 13 2 9" xfId="12569"/>
    <cellStyle name="常规 13 2 9 2" xfId="24376"/>
    <cellStyle name="常规 13 2 9 2 2" xfId="40399"/>
    <cellStyle name="常规 13 2 9 3" xfId="22209"/>
    <cellStyle name="常规 13 2 9 3 2" xfId="38444"/>
    <cellStyle name="常规 13 2 9 4" xfId="34461"/>
    <cellStyle name="常规 13 2 9 4 2" xfId="50729"/>
    <cellStyle name="常规 13 2 9 4 2 2" xfId="53550"/>
    <cellStyle name="常规 13 2 9 4 3" xfId="52140"/>
    <cellStyle name="常规 13 2 9 4 4" xfId="49267"/>
    <cellStyle name="常规 13 2 9 5" xfId="24375"/>
    <cellStyle name="常规 13 2 9 6" xfId="40398"/>
    <cellStyle name="常规 13 3" xfId="1105"/>
    <cellStyle name="常规 13 3 10" xfId="14684"/>
    <cellStyle name="常规 13 3 10 2" xfId="24378"/>
    <cellStyle name="常规 13 3 10 3" xfId="40401"/>
    <cellStyle name="常规 13 3 11" xfId="24379"/>
    <cellStyle name="常规 13 3 11 2" xfId="40402"/>
    <cellStyle name="常规 13 3 12" xfId="28260"/>
    <cellStyle name="常规 13 3 12 2" xfId="50287"/>
    <cellStyle name="常规 13 3 12 2 2" xfId="53108"/>
    <cellStyle name="常规 13 3 12 3" xfId="51698"/>
    <cellStyle name="常规 13 3 12 4" xfId="44099"/>
    <cellStyle name="常规 13 3 13" xfId="24377"/>
    <cellStyle name="常规 13 3 13 2" xfId="40400"/>
    <cellStyle name="常规 13 3 14" xfId="17025"/>
    <cellStyle name="常规 13 3 14 2" xfId="53031"/>
    <cellStyle name="常规 13 3 14 3" xfId="50210"/>
    <cellStyle name="常规 13 3 15" xfId="51621"/>
    <cellStyle name="常规 13 3 2" xfId="1166"/>
    <cellStyle name="常规 13 3 2 10" xfId="14715"/>
    <cellStyle name="常规 13 3 2 10 2" xfId="24382"/>
    <cellStyle name="常规 13 3 2 10 3" xfId="40405"/>
    <cellStyle name="常规 13 3 2 11" xfId="28320"/>
    <cellStyle name="常规 13 3 2 11 2" xfId="50303"/>
    <cellStyle name="常规 13 3 2 11 2 2" xfId="53124"/>
    <cellStyle name="常规 13 3 2 11 3" xfId="51714"/>
    <cellStyle name="常规 13 3 2 11 4" xfId="44159"/>
    <cellStyle name="常规 13 3 2 12" xfId="24380"/>
    <cellStyle name="常规 13 3 2 12 2" xfId="40403"/>
    <cellStyle name="常规 13 3 2 13" xfId="17085"/>
    <cellStyle name="常规 13 3 2 13 2" xfId="53047"/>
    <cellStyle name="常规 13 3 2 13 3" xfId="50226"/>
    <cellStyle name="常规 13 3 2 14" xfId="51637"/>
    <cellStyle name="常规 13 3 2 2" xfId="3254"/>
    <cellStyle name="常规 13 3 2 2 10" xfId="29548"/>
    <cellStyle name="常规 13 3 2 2 10 2" xfId="50341"/>
    <cellStyle name="常规 13 3 2 2 10 2 2" xfId="53162"/>
    <cellStyle name="常规 13 3 2 2 10 3" xfId="51752"/>
    <cellStyle name="常规 13 3 2 2 10 4" xfId="45386"/>
    <cellStyle name="常规 13 3 2 2 11" xfId="23227"/>
    <cellStyle name="常规 13 3 2 2 11 2" xfId="39267"/>
    <cellStyle name="常规 13 3 2 2 12" xfId="18312"/>
    <cellStyle name="常规 13 3 2 2 12 2" xfId="53085"/>
    <cellStyle name="常规 13 3 2 2 12 3" xfId="50264"/>
    <cellStyle name="常规 13 3 2 2 13" xfId="51675"/>
    <cellStyle name="常规 13 3 2 2 2" xfId="7336"/>
    <cellStyle name="常规 13 3 2 2 2 2" xfId="12704"/>
    <cellStyle name="常规 13 3 2 2 2 2 2" xfId="23401"/>
    <cellStyle name="常规 13 3 2 2 2 2 2 2" xfId="39440"/>
    <cellStyle name="常规 13 3 2 2 2 2 3" xfId="24391"/>
    <cellStyle name="常规 13 3 2 2 2 2 3 2" xfId="40414"/>
    <cellStyle name="常规 13 3 2 2 2 2 4" xfId="34596"/>
    <cellStyle name="常规 13 3 2 2 2 2 4 2" xfId="50864"/>
    <cellStyle name="常规 13 3 2 2 2 2 4 2 2" xfId="53685"/>
    <cellStyle name="常规 13 3 2 2 2 2 4 3" xfId="52275"/>
    <cellStyle name="常规 13 3 2 2 2 2 4 4" xfId="49402"/>
    <cellStyle name="常规 13 3 2 2 2 2 5" xfId="24388"/>
    <cellStyle name="常规 13 3 2 2 2 2 6" xfId="40411"/>
    <cellStyle name="常规 13 3 2 2 2 3" xfId="8059"/>
    <cellStyle name="常规 13 3 2 2 2 3 2" xfId="23413"/>
    <cellStyle name="常规 13 3 2 2 2 3 2 2" xfId="39452"/>
    <cellStyle name="常规 13 3 2 2 2 3 3" xfId="24398"/>
    <cellStyle name="常规 13 3 2 2 2 3 3 2" xfId="40420"/>
    <cellStyle name="常规 13 3 2 2 2 3 4" xfId="35043"/>
    <cellStyle name="常规 13 3 2 2 2 3 4 2" xfId="51308"/>
    <cellStyle name="常规 13 3 2 2 2 3 4 2 2" xfId="54129"/>
    <cellStyle name="常规 13 3 2 2 2 3 4 3" xfId="52719"/>
    <cellStyle name="常规 13 3 2 2 2 3 4 4" xfId="49847"/>
    <cellStyle name="常规 13 3 2 2 2 3 5" xfId="24395"/>
    <cellStyle name="常规 13 3 2 2 2 3 6" xfId="40417"/>
    <cellStyle name="常规 13 3 2 2 2 4" xfId="24401"/>
    <cellStyle name="常规 13 3 2 2 2 4 2" xfId="40423"/>
    <cellStyle name="常规 13 3 2 2 2 5" xfId="24404"/>
    <cellStyle name="常规 13 3 2 2 2 5 2" xfId="40426"/>
    <cellStyle name="常规 13 3 2 2 2 6" xfId="29756"/>
    <cellStyle name="常规 13 3 2 2 2 6 2" xfId="50420"/>
    <cellStyle name="常规 13 3 2 2 2 6 2 2" xfId="53241"/>
    <cellStyle name="常规 13 3 2 2 2 6 3" xfId="51831"/>
    <cellStyle name="常规 13 3 2 2 2 6 4" xfId="45587"/>
    <cellStyle name="常规 13 3 2 2 2 7" xfId="24385"/>
    <cellStyle name="常规 13 3 2 2 2 8" xfId="40408"/>
    <cellStyle name="常规 13 3 2 2 3" xfId="8138"/>
    <cellStyle name="常规 13 3 2 2 3 2" xfId="12783"/>
    <cellStyle name="常规 13 3 2 2 3 2 2" xfId="23536"/>
    <cellStyle name="常规 13 3 2 2 3 2 2 2" xfId="39575"/>
    <cellStyle name="常规 13 3 2 2 3 2 3" xfId="24414"/>
    <cellStyle name="常规 13 3 2 2 3 2 3 2" xfId="40436"/>
    <cellStyle name="常规 13 3 2 2 3 2 4" xfId="34675"/>
    <cellStyle name="常规 13 3 2 2 3 2 4 2" xfId="50943"/>
    <cellStyle name="常规 13 3 2 2 3 2 4 2 2" xfId="53764"/>
    <cellStyle name="常规 13 3 2 2 3 2 4 3" xfId="52354"/>
    <cellStyle name="常规 13 3 2 2 3 2 4 4" xfId="49481"/>
    <cellStyle name="常规 13 3 2 2 3 2 5" xfId="24411"/>
    <cellStyle name="常规 13 3 2 2 3 2 6" xfId="40433"/>
    <cellStyle name="常规 13 3 2 2 3 3" xfId="13412"/>
    <cellStyle name="常规 13 3 2 2 3 3 2" xfId="23548"/>
    <cellStyle name="常规 13 3 2 2 3 3 2 2" xfId="39587"/>
    <cellStyle name="常规 13 3 2 2 3 3 3" xfId="24421"/>
    <cellStyle name="常规 13 3 2 2 3 3 3 2" xfId="40443"/>
    <cellStyle name="常规 13 3 2 2 3 3 4" xfId="35122"/>
    <cellStyle name="常规 13 3 2 2 3 3 4 2" xfId="51387"/>
    <cellStyle name="常规 13 3 2 2 3 3 4 2 2" xfId="54208"/>
    <cellStyle name="常规 13 3 2 2 3 3 4 3" xfId="52798"/>
    <cellStyle name="常规 13 3 2 2 3 3 4 4" xfId="49926"/>
    <cellStyle name="常规 13 3 2 2 3 3 5" xfId="24418"/>
    <cellStyle name="常规 13 3 2 2 3 3 6" xfId="40440"/>
    <cellStyle name="常规 13 3 2 2 3 4" xfId="24425"/>
    <cellStyle name="常规 13 3 2 2 3 4 2" xfId="40447"/>
    <cellStyle name="常规 13 3 2 2 3 5" xfId="24428"/>
    <cellStyle name="常规 13 3 2 2 3 5 2" xfId="40450"/>
    <cellStyle name="常规 13 3 2 2 3 6" xfId="29838"/>
    <cellStyle name="常规 13 3 2 2 3 6 2" xfId="50499"/>
    <cellStyle name="常规 13 3 2 2 3 6 2 2" xfId="53320"/>
    <cellStyle name="常规 13 3 2 2 3 6 3" xfId="51910"/>
    <cellStyle name="常规 13 3 2 2 3 6 4" xfId="45668"/>
    <cellStyle name="常规 13 3 2 2 3 7" xfId="24407"/>
    <cellStyle name="常规 13 3 2 2 3 8" xfId="40429"/>
    <cellStyle name="常规 13 3 2 2 4" xfId="8208"/>
    <cellStyle name="常规 13 3 2 2 4 2" xfId="12862"/>
    <cellStyle name="常规 13 3 2 2 4 2 2" xfId="23725"/>
    <cellStyle name="常规 13 3 2 2 4 2 2 2" xfId="39755"/>
    <cellStyle name="常规 13 3 2 2 4 2 3" xfId="24434"/>
    <cellStyle name="常规 13 3 2 2 4 2 3 2" xfId="40456"/>
    <cellStyle name="常规 13 3 2 2 4 2 4" xfId="34754"/>
    <cellStyle name="常规 13 3 2 2 4 2 4 2" xfId="51022"/>
    <cellStyle name="常规 13 3 2 2 4 2 4 2 2" xfId="53843"/>
    <cellStyle name="常规 13 3 2 2 4 2 4 3" xfId="52433"/>
    <cellStyle name="常规 13 3 2 2 4 2 4 4" xfId="49560"/>
    <cellStyle name="常规 13 3 2 2 4 2 5" xfId="24431"/>
    <cellStyle name="常规 13 3 2 2 4 2 6" xfId="40453"/>
    <cellStyle name="常规 13 3 2 2 4 3" xfId="13488"/>
    <cellStyle name="常规 13 3 2 2 4 3 2" xfId="23737"/>
    <cellStyle name="常规 13 3 2 2 4 3 2 2" xfId="39767"/>
    <cellStyle name="常规 13 3 2 2 4 3 3" xfId="24440"/>
    <cellStyle name="常规 13 3 2 2 4 3 3 2" xfId="40462"/>
    <cellStyle name="常规 13 3 2 2 4 3 4" xfId="35201"/>
    <cellStyle name="常规 13 3 2 2 4 3 4 2" xfId="51466"/>
    <cellStyle name="常规 13 3 2 2 4 3 4 2 2" xfId="54287"/>
    <cellStyle name="常规 13 3 2 2 4 3 4 3" xfId="52877"/>
    <cellStyle name="常规 13 3 2 2 4 3 4 4" xfId="50005"/>
    <cellStyle name="常规 13 3 2 2 4 3 5" xfId="24437"/>
    <cellStyle name="常规 13 3 2 2 4 3 6" xfId="40459"/>
    <cellStyle name="常规 13 3 2 2 4 4" xfId="24443"/>
    <cellStyle name="常规 13 3 2 2 4 4 2" xfId="40465"/>
    <cellStyle name="常规 13 3 2 2 4 5" xfId="24446"/>
    <cellStyle name="常规 13 3 2 2 4 5 2" xfId="40468"/>
    <cellStyle name="常规 13 3 2 2 4 6" xfId="29918"/>
    <cellStyle name="常规 13 3 2 2 4 6 2" xfId="50578"/>
    <cellStyle name="常规 13 3 2 2 4 6 2 2" xfId="53399"/>
    <cellStyle name="常规 13 3 2 2 4 6 3" xfId="51989"/>
    <cellStyle name="常规 13 3 2 2 4 6 4" xfId="45747"/>
    <cellStyle name="常规 13 3 2 2 4 7" xfId="20399"/>
    <cellStyle name="常规 13 3 2 2 4 8" xfId="37006"/>
    <cellStyle name="常规 13 3 2 2 5" xfId="12436"/>
    <cellStyle name="常规 13 3 2 2 5 2" xfId="12988"/>
    <cellStyle name="常规 13 3 2 2 5 2 2" xfId="23814"/>
    <cellStyle name="常规 13 3 2 2 5 2 2 2" xfId="39843"/>
    <cellStyle name="常规 13 3 2 2 5 2 3" xfId="24452"/>
    <cellStyle name="常规 13 3 2 2 5 2 3 2" xfId="40474"/>
    <cellStyle name="常规 13 3 2 2 5 2 4" xfId="34880"/>
    <cellStyle name="常规 13 3 2 2 5 2 4 2" xfId="51148"/>
    <cellStyle name="常规 13 3 2 2 5 2 4 2 2" xfId="53969"/>
    <cellStyle name="常规 13 3 2 2 5 2 4 3" xfId="52559"/>
    <cellStyle name="常规 13 3 2 2 5 2 4 4" xfId="49686"/>
    <cellStyle name="常规 13 3 2 2 5 2 5" xfId="24449"/>
    <cellStyle name="常规 13 3 2 2 5 2 6" xfId="40471"/>
    <cellStyle name="常规 13 3 2 2 5 3" xfId="13610"/>
    <cellStyle name="常规 13 3 2 2 5 3 2" xfId="24458"/>
    <cellStyle name="常规 13 3 2 2 5 3 2 2" xfId="40480"/>
    <cellStyle name="常规 13 3 2 2 5 3 3" xfId="24461"/>
    <cellStyle name="常规 13 3 2 2 5 3 3 2" xfId="40483"/>
    <cellStyle name="常规 13 3 2 2 5 3 4" xfId="35327"/>
    <cellStyle name="常规 13 3 2 2 5 3 4 2" xfId="51592"/>
    <cellStyle name="常规 13 3 2 2 5 3 4 2 2" xfId="54413"/>
    <cellStyle name="常规 13 3 2 2 5 3 4 3" xfId="53003"/>
    <cellStyle name="常规 13 3 2 2 5 3 4 4" xfId="50131"/>
    <cellStyle name="常规 13 3 2 2 5 3 5" xfId="24455"/>
    <cellStyle name="常规 13 3 2 2 5 3 6" xfId="40477"/>
    <cellStyle name="常规 13 3 2 2 5 4" xfId="24464"/>
    <cellStyle name="常规 13 3 2 2 5 4 2" xfId="40486"/>
    <cellStyle name="常规 13 3 2 2 5 5" xfId="24467"/>
    <cellStyle name="常规 13 3 2 2 5 5 2" xfId="40489"/>
    <cellStyle name="常规 13 3 2 2 5 6" xfId="34323"/>
    <cellStyle name="常规 13 3 2 2 5 6 2" xfId="50704"/>
    <cellStyle name="常规 13 3 2 2 5 6 2 2" xfId="53525"/>
    <cellStyle name="常规 13 3 2 2 5 6 3" xfId="52115"/>
    <cellStyle name="常规 13 3 2 2 5 6 4" xfId="49151"/>
    <cellStyle name="常规 13 3 2 2 5 7" xfId="20403"/>
    <cellStyle name="常规 13 3 2 2 5 8" xfId="37009"/>
    <cellStyle name="常规 13 3 2 2 6" xfId="12625"/>
    <cellStyle name="常规 13 3 2 2 6 2" xfId="24474"/>
    <cellStyle name="常规 13 3 2 2 6 2 2" xfId="40495"/>
    <cellStyle name="常规 13 3 2 2 6 3" xfId="24477"/>
    <cellStyle name="常规 13 3 2 2 6 3 2" xfId="40498"/>
    <cellStyle name="常规 13 3 2 2 6 4" xfId="34517"/>
    <cellStyle name="常规 13 3 2 2 6 4 2" xfId="50785"/>
    <cellStyle name="常规 13 3 2 2 6 4 2 2" xfId="53606"/>
    <cellStyle name="常规 13 3 2 2 6 4 3" xfId="52196"/>
    <cellStyle name="常规 13 3 2 2 6 4 4" xfId="49323"/>
    <cellStyle name="常规 13 3 2 2 6 5" xfId="24471"/>
    <cellStyle name="常规 13 3 2 2 6 6" xfId="40492"/>
    <cellStyle name="常规 13 3 2 2 7" xfId="13245"/>
    <cellStyle name="常规 13 3 2 2 7 2" xfId="24484"/>
    <cellStyle name="常规 13 3 2 2 7 2 2" xfId="40505"/>
    <cellStyle name="常规 13 3 2 2 7 3" xfId="24487"/>
    <cellStyle name="常规 13 3 2 2 7 3 2" xfId="40508"/>
    <cellStyle name="常规 13 3 2 2 7 4" xfId="34964"/>
    <cellStyle name="常规 13 3 2 2 7 4 2" xfId="51229"/>
    <cellStyle name="常规 13 3 2 2 7 4 2 2" xfId="54050"/>
    <cellStyle name="常规 13 3 2 2 7 4 3" xfId="52640"/>
    <cellStyle name="常规 13 3 2 2 7 4 4" xfId="49768"/>
    <cellStyle name="常规 13 3 2 2 7 5" xfId="24481"/>
    <cellStyle name="常规 13 3 2 2 7 6" xfId="40502"/>
    <cellStyle name="常规 13 3 2 2 8" xfId="7855"/>
    <cellStyle name="常规 13 3 2 2 8 2" xfId="24490"/>
    <cellStyle name="常规 13 3 2 2 8 3" xfId="40511"/>
    <cellStyle name="常规 13 3 2 2 9" xfId="15848"/>
    <cellStyle name="常规 13 3 2 2 9 2" xfId="24493"/>
    <cellStyle name="常规 13 3 2 2 9 3" xfId="40514"/>
    <cellStyle name="常规 13 3 2 3" xfId="3253"/>
    <cellStyle name="常规 13 3 2 3 2" xfId="11313"/>
    <cellStyle name="常规 13 3 2 3 2 2" xfId="12952"/>
    <cellStyle name="常规 13 3 2 3 2 2 2" xfId="24507"/>
    <cellStyle name="常规 13 3 2 3 2 2 2 2" xfId="40528"/>
    <cellStyle name="常规 13 3 2 3 2 2 3" xfId="24510"/>
    <cellStyle name="常规 13 3 2 3 2 2 3 2" xfId="40531"/>
    <cellStyle name="常规 13 3 2 3 2 2 4" xfId="34844"/>
    <cellStyle name="常规 13 3 2 3 2 2 4 2" xfId="51112"/>
    <cellStyle name="常规 13 3 2 3 2 2 4 2 2" xfId="53933"/>
    <cellStyle name="常规 13 3 2 3 2 2 4 3" xfId="52523"/>
    <cellStyle name="常规 13 3 2 3 2 2 4 4" xfId="49650"/>
    <cellStyle name="常规 13 3 2 3 2 2 5" xfId="24502"/>
    <cellStyle name="常规 13 3 2 3 2 2 6" xfId="40523"/>
    <cellStyle name="常规 13 3 2 3 2 3" xfId="13574"/>
    <cellStyle name="常规 13 3 2 3 2 3 2" xfId="24517"/>
    <cellStyle name="常规 13 3 2 3 2 3 2 2" xfId="40538"/>
    <cellStyle name="常规 13 3 2 3 2 3 3" xfId="24520"/>
    <cellStyle name="常规 13 3 2 3 2 3 3 2" xfId="40541"/>
    <cellStyle name="常规 13 3 2 3 2 3 4" xfId="35291"/>
    <cellStyle name="常规 13 3 2 3 2 3 4 2" xfId="51556"/>
    <cellStyle name="常规 13 3 2 3 2 3 4 2 2" xfId="54377"/>
    <cellStyle name="常规 13 3 2 3 2 3 4 3" xfId="52967"/>
    <cellStyle name="常规 13 3 2 3 2 3 4 4" xfId="50095"/>
    <cellStyle name="常规 13 3 2 3 2 3 5" xfId="24513"/>
    <cellStyle name="常规 13 3 2 3 2 3 6" xfId="40534"/>
    <cellStyle name="常规 13 3 2 3 2 4" xfId="24523"/>
    <cellStyle name="常规 13 3 2 3 2 4 2" xfId="40544"/>
    <cellStyle name="常规 13 3 2 3 2 5" xfId="24526"/>
    <cellStyle name="常规 13 3 2 3 2 5 2" xfId="40547"/>
    <cellStyle name="常规 13 3 2 3 2 6" xfId="33197"/>
    <cellStyle name="常规 13 3 2 3 2 6 2" xfId="50668"/>
    <cellStyle name="常规 13 3 2 3 2 6 2 2" xfId="53489"/>
    <cellStyle name="常规 13 3 2 3 2 6 3" xfId="52079"/>
    <cellStyle name="常规 13 3 2 3 2 6 4" xfId="49021"/>
    <cellStyle name="常规 13 3 2 3 2 7" xfId="24499"/>
    <cellStyle name="常规 13 3 2 3 2 8" xfId="40520"/>
    <cellStyle name="常规 13 3 2 3 3" xfId="12666"/>
    <cellStyle name="常规 13 3 2 3 3 2" xfId="24532"/>
    <cellStyle name="常规 13 3 2 3 3 2 2" xfId="40553"/>
    <cellStyle name="常规 13 3 2 3 3 3" xfId="24535"/>
    <cellStyle name="常规 13 3 2 3 3 3 2" xfId="40556"/>
    <cellStyle name="常规 13 3 2 3 3 4" xfId="34558"/>
    <cellStyle name="常规 13 3 2 3 3 4 2" xfId="50826"/>
    <cellStyle name="常规 13 3 2 3 3 4 2 2" xfId="53647"/>
    <cellStyle name="常规 13 3 2 3 3 4 3" xfId="52237"/>
    <cellStyle name="常规 13 3 2 3 3 4 4" xfId="49364"/>
    <cellStyle name="常规 13 3 2 3 3 5" xfId="24529"/>
    <cellStyle name="常规 13 3 2 3 3 6" xfId="40550"/>
    <cellStyle name="常规 13 3 2 3 4" xfId="13150"/>
    <cellStyle name="常规 13 3 2 3 4 2" xfId="24541"/>
    <cellStyle name="常规 13 3 2 3 4 2 2" xfId="40562"/>
    <cellStyle name="常规 13 3 2 3 4 3" xfId="24544"/>
    <cellStyle name="常规 13 3 2 3 4 3 2" xfId="40565"/>
    <cellStyle name="常规 13 3 2 3 4 4" xfId="35005"/>
    <cellStyle name="常规 13 3 2 3 4 4 2" xfId="51270"/>
    <cellStyle name="常规 13 3 2 3 4 4 2 2" xfId="54091"/>
    <cellStyle name="常规 13 3 2 3 4 4 3" xfId="52681"/>
    <cellStyle name="常规 13 3 2 3 4 4 4" xfId="49809"/>
    <cellStyle name="常规 13 3 2 3 4 5" xfId="24538"/>
    <cellStyle name="常规 13 3 2 3 4 6" xfId="40559"/>
    <cellStyle name="常规 13 3 2 3 5" xfId="8021"/>
    <cellStyle name="常规 13 3 2 3 5 2" xfId="24547"/>
    <cellStyle name="常规 13 3 2 3 5 3" xfId="40568"/>
    <cellStyle name="常规 13 3 2 3 6" xfId="24550"/>
    <cellStyle name="常规 13 3 2 3 6 2" xfId="40571"/>
    <cellStyle name="常规 13 3 2 3 7" xfId="29718"/>
    <cellStyle name="常规 13 3 2 3 7 2" xfId="50382"/>
    <cellStyle name="常规 13 3 2 3 7 2 2" xfId="53203"/>
    <cellStyle name="常规 13 3 2 3 7 3" xfId="51793"/>
    <cellStyle name="常规 13 3 2 3 7 4" xfId="45549"/>
    <cellStyle name="常规 13 3 2 3 8" xfId="24496"/>
    <cellStyle name="常规 13 3 2 3 9" xfId="40517"/>
    <cellStyle name="常规 13 3 2 4" xfId="8100"/>
    <cellStyle name="常规 13 3 2 4 2" xfId="12745"/>
    <cellStyle name="常规 13 3 2 4 2 2" xfId="24560"/>
    <cellStyle name="常规 13 3 2 4 2 2 2" xfId="40581"/>
    <cellStyle name="常规 13 3 2 4 2 3" xfId="24563"/>
    <cellStyle name="常规 13 3 2 4 2 3 2" xfId="40584"/>
    <cellStyle name="常规 13 3 2 4 2 4" xfId="34637"/>
    <cellStyle name="常规 13 3 2 4 2 4 2" xfId="50905"/>
    <cellStyle name="常规 13 3 2 4 2 4 2 2" xfId="53726"/>
    <cellStyle name="常规 13 3 2 4 2 4 3" xfId="52316"/>
    <cellStyle name="常规 13 3 2 4 2 4 4" xfId="49443"/>
    <cellStyle name="常规 13 3 2 4 2 5" xfId="24557"/>
    <cellStyle name="常规 13 3 2 4 2 6" xfId="40578"/>
    <cellStyle name="常规 13 3 2 4 3" xfId="13376"/>
    <cellStyle name="常规 13 3 2 4 3 2" xfId="24570"/>
    <cellStyle name="常规 13 3 2 4 3 2 2" xfId="40591"/>
    <cellStyle name="常规 13 3 2 4 3 3" xfId="24573"/>
    <cellStyle name="常规 13 3 2 4 3 3 2" xfId="40594"/>
    <cellStyle name="常规 13 3 2 4 3 4" xfId="35084"/>
    <cellStyle name="常规 13 3 2 4 3 4 2" xfId="51349"/>
    <cellStyle name="常规 13 3 2 4 3 4 2 2" xfId="54170"/>
    <cellStyle name="常规 13 3 2 4 3 4 3" xfId="52760"/>
    <cellStyle name="常规 13 3 2 4 3 4 4" xfId="49888"/>
    <cellStyle name="常规 13 3 2 4 3 5" xfId="24567"/>
    <cellStyle name="常规 13 3 2 4 3 6" xfId="40588"/>
    <cellStyle name="常规 13 3 2 4 4" xfId="24576"/>
    <cellStyle name="常规 13 3 2 4 4 2" xfId="40597"/>
    <cellStyle name="常规 13 3 2 4 5" xfId="24579"/>
    <cellStyle name="常规 13 3 2 4 5 2" xfId="40600"/>
    <cellStyle name="常规 13 3 2 4 6" xfId="29800"/>
    <cellStyle name="常规 13 3 2 4 6 2" xfId="50461"/>
    <cellStyle name="常规 13 3 2 4 6 2 2" xfId="53282"/>
    <cellStyle name="常规 13 3 2 4 6 3" xfId="51872"/>
    <cellStyle name="常规 13 3 2 4 6 4" xfId="45630"/>
    <cellStyle name="常规 13 3 2 4 7" xfId="24553"/>
    <cellStyle name="常规 13 3 2 4 8" xfId="40574"/>
    <cellStyle name="常规 13 3 2 5" xfId="8170"/>
    <cellStyle name="常规 13 3 2 5 2" xfId="12824"/>
    <cellStyle name="常规 13 3 2 5 2 2" xfId="24586"/>
    <cellStyle name="常规 13 3 2 5 2 2 2" xfId="40607"/>
    <cellStyle name="常规 13 3 2 5 2 3" xfId="24590"/>
    <cellStyle name="常规 13 3 2 5 2 3 2" xfId="40611"/>
    <cellStyle name="常规 13 3 2 5 2 4" xfId="34716"/>
    <cellStyle name="常规 13 3 2 5 2 4 2" xfId="50984"/>
    <cellStyle name="常规 13 3 2 5 2 4 2 2" xfId="53805"/>
    <cellStyle name="常规 13 3 2 5 2 4 3" xfId="52395"/>
    <cellStyle name="常规 13 3 2 5 2 4 4" xfId="49522"/>
    <cellStyle name="常规 13 3 2 5 2 5" xfId="24582"/>
    <cellStyle name="常规 13 3 2 5 2 6" xfId="40603"/>
    <cellStyle name="常规 13 3 2 5 3" xfId="13450"/>
    <cellStyle name="常规 13 3 2 5 3 2" xfId="24596"/>
    <cellStyle name="常规 13 3 2 5 3 2 2" xfId="40617"/>
    <cellStyle name="常规 13 3 2 5 3 3" xfId="24599"/>
    <cellStyle name="常规 13 3 2 5 3 3 2" xfId="40620"/>
    <cellStyle name="常规 13 3 2 5 3 4" xfId="35163"/>
    <cellStyle name="常规 13 3 2 5 3 4 2" xfId="51428"/>
    <cellStyle name="常规 13 3 2 5 3 4 2 2" xfId="54249"/>
    <cellStyle name="常规 13 3 2 5 3 4 3" xfId="52839"/>
    <cellStyle name="常规 13 3 2 5 3 4 4" xfId="49967"/>
    <cellStyle name="常规 13 3 2 5 3 5" xfId="24593"/>
    <cellStyle name="常规 13 3 2 5 3 6" xfId="40614"/>
    <cellStyle name="常规 13 3 2 5 4" xfId="24602"/>
    <cellStyle name="常规 13 3 2 5 4 2" xfId="40623"/>
    <cellStyle name="常规 13 3 2 5 5" xfId="24605"/>
    <cellStyle name="常规 13 3 2 5 5 2" xfId="40626"/>
    <cellStyle name="常规 13 3 2 5 6" xfId="29880"/>
    <cellStyle name="常规 13 3 2 5 6 2" xfId="50540"/>
    <cellStyle name="常规 13 3 2 5 6 2 2" xfId="53361"/>
    <cellStyle name="常规 13 3 2 5 6 3" xfId="51951"/>
    <cellStyle name="常规 13 3 2 5 6 4" xfId="45709"/>
    <cellStyle name="常规 13 3 2 5 7" xfId="22601"/>
    <cellStyle name="常规 13 3 2 5 8" xfId="38759"/>
    <cellStyle name="常规 13 3 2 6" xfId="9214"/>
    <cellStyle name="常规 13 3 2 6 2" xfId="12899"/>
    <cellStyle name="常规 13 3 2 6 2 2" xfId="24611"/>
    <cellStyle name="常规 13 3 2 6 2 2 2" xfId="40632"/>
    <cellStyle name="常规 13 3 2 6 2 3" xfId="24614"/>
    <cellStyle name="常规 13 3 2 6 2 3 2" xfId="40635"/>
    <cellStyle name="常规 13 3 2 6 2 4" xfId="34791"/>
    <cellStyle name="常规 13 3 2 6 2 4 2" xfId="51059"/>
    <cellStyle name="常规 13 3 2 6 2 4 2 2" xfId="53880"/>
    <cellStyle name="常规 13 3 2 6 2 4 3" xfId="52470"/>
    <cellStyle name="常规 13 3 2 6 2 4 4" xfId="49597"/>
    <cellStyle name="常规 13 3 2 6 2 5" xfId="24608"/>
    <cellStyle name="常规 13 3 2 6 2 6" xfId="40629"/>
    <cellStyle name="常规 13 3 2 6 3" xfId="13525"/>
    <cellStyle name="常规 13 3 2 6 3 2" xfId="24620"/>
    <cellStyle name="常规 13 3 2 6 3 2 2" xfId="40641"/>
    <cellStyle name="常规 13 3 2 6 3 3" xfId="24623"/>
    <cellStyle name="常规 13 3 2 6 3 3 2" xfId="40644"/>
    <cellStyle name="常规 13 3 2 6 3 4" xfId="35238"/>
    <cellStyle name="常规 13 3 2 6 3 4 2" xfId="51503"/>
    <cellStyle name="常规 13 3 2 6 3 4 2 2" xfId="54324"/>
    <cellStyle name="常规 13 3 2 6 3 4 3" xfId="52914"/>
    <cellStyle name="常规 13 3 2 6 3 4 4" xfId="50042"/>
    <cellStyle name="常规 13 3 2 6 3 5" xfId="24617"/>
    <cellStyle name="常规 13 3 2 6 3 6" xfId="40638"/>
    <cellStyle name="常规 13 3 2 6 4" xfId="24626"/>
    <cellStyle name="常规 13 3 2 6 4 2" xfId="40647"/>
    <cellStyle name="常规 13 3 2 6 5" xfId="24629"/>
    <cellStyle name="常规 13 3 2 6 5 2" xfId="40650"/>
    <cellStyle name="常规 13 3 2 6 6" xfId="30975"/>
    <cellStyle name="常规 13 3 2 6 6 2" xfId="50615"/>
    <cellStyle name="常规 13 3 2 6 6 2 2" xfId="53436"/>
    <cellStyle name="常规 13 3 2 6 6 3" xfId="52026"/>
    <cellStyle name="常规 13 3 2 6 6 4" xfId="46803"/>
    <cellStyle name="常规 13 3 2 6 7" xfId="22605"/>
    <cellStyle name="常规 13 3 2 6 8" xfId="38762"/>
    <cellStyle name="常规 13 3 2 7" xfId="12587"/>
    <cellStyle name="常规 13 3 2 7 2" xfId="24635"/>
    <cellStyle name="常规 13 3 2 7 2 2" xfId="40656"/>
    <cellStyle name="常规 13 3 2 7 3" xfId="24638"/>
    <cellStyle name="常规 13 3 2 7 3 2" xfId="40659"/>
    <cellStyle name="常规 13 3 2 7 4" xfId="34479"/>
    <cellStyle name="常规 13 3 2 7 4 2" xfId="50747"/>
    <cellStyle name="常规 13 3 2 7 4 2 2" xfId="53568"/>
    <cellStyle name="常规 13 3 2 7 4 3" xfId="52158"/>
    <cellStyle name="常规 13 3 2 7 4 4" xfId="49285"/>
    <cellStyle name="常规 13 3 2 7 5" xfId="24632"/>
    <cellStyle name="常规 13 3 2 7 6" xfId="40653"/>
    <cellStyle name="常规 13 3 2 8" xfId="13048"/>
    <cellStyle name="常规 13 3 2 8 2" xfId="13347"/>
    <cellStyle name="常规 13 3 2 8 2 2" xfId="24644"/>
    <cellStyle name="常规 13 3 2 8 2 3" xfId="40665"/>
    <cellStyle name="常规 13 3 2 8 3" xfId="24647"/>
    <cellStyle name="常规 13 3 2 8 3 2" xfId="40668"/>
    <cellStyle name="常规 13 3 2 8 4" xfId="34926"/>
    <cellStyle name="常规 13 3 2 8 4 2" xfId="51191"/>
    <cellStyle name="常规 13 3 2 8 4 2 2" xfId="54012"/>
    <cellStyle name="常规 13 3 2 8 4 3" xfId="52602"/>
    <cellStyle name="常规 13 3 2 8 4 4" xfId="49730"/>
    <cellStyle name="常规 13 3 2 8 5" xfId="24641"/>
    <cellStyle name="常规 13 3 2 8 6" xfId="40662"/>
    <cellStyle name="常规 13 3 2 9" xfId="7645"/>
    <cellStyle name="常规 13 3 2 9 2" xfId="24648"/>
    <cellStyle name="常规 13 3 2 9 3" xfId="40669"/>
    <cellStyle name="常规 13 3 3" xfId="3255"/>
    <cellStyle name="常规 13 3 3 10" xfId="29489"/>
    <cellStyle name="常规 13 3 3 10 2" xfId="50325"/>
    <cellStyle name="常规 13 3 3 10 2 2" xfId="53146"/>
    <cellStyle name="常规 13 3 3 10 3" xfId="51736"/>
    <cellStyle name="常规 13 3 3 10 4" xfId="45327"/>
    <cellStyle name="常规 13 3 3 11" xfId="24649"/>
    <cellStyle name="常规 13 3 3 11 2" xfId="40670"/>
    <cellStyle name="常规 13 3 3 12" xfId="18254"/>
    <cellStyle name="常规 13 3 3 12 2" xfId="53069"/>
    <cellStyle name="常规 13 3 3 12 3" xfId="50248"/>
    <cellStyle name="常规 13 3 3 13" xfId="51659"/>
    <cellStyle name="常规 13 3 3 2" xfId="7276"/>
    <cellStyle name="常规 13 3 3 2 2" xfId="12688"/>
    <cellStyle name="常规 13 3 3 2 2 2" xfId="24654"/>
    <cellStyle name="常规 13 3 3 2 2 2 2" xfId="40673"/>
    <cellStyle name="常规 13 3 3 2 2 3" xfId="24655"/>
    <cellStyle name="常规 13 3 3 2 2 3 2" xfId="40674"/>
    <cellStyle name="常规 13 3 3 2 2 4" xfId="34580"/>
    <cellStyle name="常规 13 3 3 2 2 4 2" xfId="50848"/>
    <cellStyle name="常规 13 3 3 2 2 4 2 2" xfId="53669"/>
    <cellStyle name="常规 13 3 3 2 2 4 3" xfId="52259"/>
    <cellStyle name="常规 13 3 3 2 2 4 4" xfId="49386"/>
    <cellStyle name="常规 13 3 3 2 2 5" xfId="24652"/>
    <cellStyle name="常规 13 3 3 2 2 6" xfId="40672"/>
    <cellStyle name="常规 13 3 3 2 3" xfId="8043"/>
    <cellStyle name="常规 13 3 3 2 3 2" xfId="24217"/>
    <cellStyle name="常规 13 3 3 2 3 2 2" xfId="40244"/>
    <cellStyle name="常规 13 3 3 2 3 3" xfId="24221"/>
    <cellStyle name="常规 13 3 3 2 3 3 2" xfId="40248"/>
    <cellStyle name="常规 13 3 3 2 3 4" xfId="35027"/>
    <cellStyle name="常规 13 3 3 2 3 4 2" xfId="51292"/>
    <cellStyle name="常规 13 3 3 2 3 4 2 2" xfId="54113"/>
    <cellStyle name="常规 13 3 3 2 3 4 3" xfId="52703"/>
    <cellStyle name="常规 13 3 3 2 3 4 4" xfId="49831"/>
    <cellStyle name="常规 13 3 3 2 3 5" xfId="24658"/>
    <cellStyle name="常规 13 3 3 2 3 6" xfId="40677"/>
    <cellStyle name="常规 13 3 3 2 4" xfId="24659"/>
    <cellStyle name="常规 13 3 3 2 4 2" xfId="40678"/>
    <cellStyle name="常规 13 3 3 2 5" xfId="24660"/>
    <cellStyle name="常规 13 3 3 2 5 2" xfId="40679"/>
    <cellStyle name="常规 13 3 3 2 6" xfId="29740"/>
    <cellStyle name="常规 13 3 3 2 6 2" xfId="50404"/>
    <cellStyle name="常规 13 3 3 2 6 2 2" xfId="53225"/>
    <cellStyle name="常规 13 3 3 2 6 3" xfId="51815"/>
    <cellStyle name="常规 13 3 3 2 6 4" xfId="45571"/>
    <cellStyle name="常规 13 3 3 2 7" xfId="24650"/>
    <cellStyle name="常规 13 3 3 2 8" xfId="40671"/>
    <cellStyle name="常规 13 3 3 3" xfId="8122"/>
    <cellStyle name="常规 13 3 3 3 2" xfId="12767"/>
    <cellStyle name="常规 13 3 3 3 2 2" xfId="20175"/>
    <cellStyle name="常规 13 3 3 3 2 2 2" xfId="36821"/>
    <cellStyle name="常规 13 3 3 3 2 3" xfId="20178"/>
    <cellStyle name="常规 13 3 3 3 2 3 2" xfId="36823"/>
    <cellStyle name="常规 13 3 3 3 2 4" xfId="34659"/>
    <cellStyle name="常规 13 3 3 3 2 4 2" xfId="50927"/>
    <cellStyle name="常规 13 3 3 3 2 4 2 2" xfId="53748"/>
    <cellStyle name="常规 13 3 3 3 2 4 3" xfId="52338"/>
    <cellStyle name="常规 13 3 3 3 2 4 4" xfId="49465"/>
    <cellStyle name="常规 13 3 3 3 2 5" xfId="20174"/>
    <cellStyle name="常规 13 3 3 3 2 6" xfId="36820"/>
    <cellStyle name="常规 13 3 3 3 3" xfId="13396"/>
    <cellStyle name="常规 13 3 3 3 3 2" xfId="24297"/>
    <cellStyle name="常规 13 3 3 3 3 2 2" xfId="40322"/>
    <cellStyle name="常规 13 3 3 3 3 3" xfId="24661"/>
    <cellStyle name="常规 13 3 3 3 3 3 2" xfId="40680"/>
    <cellStyle name="常规 13 3 3 3 3 4" xfId="35106"/>
    <cellStyle name="常规 13 3 3 3 3 4 2" xfId="51371"/>
    <cellStyle name="常规 13 3 3 3 3 4 2 2" xfId="54192"/>
    <cellStyle name="常规 13 3 3 3 3 4 3" xfId="52782"/>
    <cellStyle name="常规 13 3 3 3 3 4 4" xfId="49910"/>
    <cellStyle name="常规 13 3 3 3 3 5" xfId="20180"/>
    <cellStyle name="常规 13 3 3 3 3 6" xfId="36825"/>
    <cellStyle name="常规 13 3 3 3 4" xfId="20185"/>
    <cellStyle name="常规 13 3 3 3 4 2" xfId="36829"/>
    <cellStyle name="常规 13 3 3 3 5" xfId="24662"/>
    <cellStyle name="常规 13 3 3 3 5 2" xfId="40681"/>
    <cellStyle name="常规 13 3 3 3 6" xfId="29822"/>
    <cellStyle name="常规 13 3 3 3 6 2" xfId="50483"/>
    <cellStyle name="常规 13 3 3 3 6 2 2" xfId="53304"/>
    <cellStyle name="常规 13 3 3 3 6 3" xfId="51894"/>
    <cellStyle name="常规 13 3 3 3 6 4" xfId="45652"/>
    <cellStyle name="常规 13 3 3 3 7" xfId="20173"/>
    <cellStyle name="常规 13 3 3 3 8" xfId="36819"/>
    <cellStyle name="常规 13 3 3 4" xfId="8192"/>
    <cellStyle name="常规 13 3 3 4 2" xfId="12846"/>
    <cellStyle name="常规 13 3 3 4 2 2" xfId="24664"/>
    <cellStyle name="常规 13 3 3 4 2 2 2" xfId="40682"/>
    <cellStyle name="常规 13 3 3 4 2 3" xfId="24665"/>
    <cellStyle name="常规 13 3 3 4 2 3 2" xfId="40683"/>
    <cellStyle name="常规 13 3 3 4 2 4" xfId="34738"/>
    <cellStyle name="常规 13 3 3 4 2 4 2" xfId="51006"/>
    <cellStyle name="常规 13 3 3 4 2 4 2 2" xfId="53827"/>
    <cellStyle name="常规 13 3 3 4 2 4 3" xfId="52417"/>
    <cellStyle name="常规 13 3 3 4 2 4 4" xfId="49544"/>
    <cellStyle name="常规 13 3 3 4 2 5" xfId="20189"/>
    <cellStyle name="常规 13 3 3 4 2 6" xfId="36833"/>
    <cellStyle name="常规 13 3 3 4 3" xfId="13472"/>
    <cellStyle name="常规 13 3 3 4 3 2" xfId="24666"/>
    <cellStyle name="常规 13 3 3 4 3 2 2" xfId="40684"/>
    <cellStyle name="常规 13 3 3 4 3 3" xfId="24667"/>
    <cellStyle name="常规 13 3 3 4 3 3 2" xfId="40685"/>
    <cellStyle name="常规 13 3 3 4 3 4" xfId="35185"/>
    <cellStyle name="常规 13 3 3 4 3 4 2" xfId="51450"/>
    <cellStyle name="常规 13 3 3 4 3 4 2 2" xfId="54271"/>
    <cellStyle name="常规 13 3 3 4 3 4 3" xfId="52861"/>
    <cellStyle name="常规 13 3 3 4 3 4 4" xfId="49989"/>
    <cellStyle name="常规 13 3 3 4 3 5" xfId="20192"/>
    <cellStyle name="常规 13 3 3 4 3 6" xfId="36835"/>
    <cellStyle name="常规 13 3 3 4 4" xfId="24668"/>
    <cellStyle name="常规 13 3 3 4 4 2" xfId="40686"/>
    <cellStyle name="常规 13 3 3 4 5" xfId="24669"/>
    <cellStyle name="常规 13 3 3 4 5 2" xfId="40687"/>
    <cellStyle name="常规 13 3 3 4 6" xfId="29902"/>
    <cellStyle name="常规 13 3 3 4 6 2" xfId="50562"/>
    <cellStyle name="常规 13 3 3 4 6 2 2" xfId="53383"/>
    <cellStyle name="常规 13 3 3 4 6 3" xfId="51973"/>
    <cellStyle name="常规 13 3 3 4 6 4" xfId="45731"/>
    <cellStyle name="常规 13 3 3 4 7" xfId="20188"/>
    <cellStyle name="常规 13 3 3 4 8" xfId="36832"/>
    <cellStyle name="常规 13 3 3 5" xfId="12377"/>
    <cellStyle name="常规 13 3 3 5 2" xfId="12972"/>
    <cellStyle name="常规 13 3 3 5 2 2" xfId="24672"/>
    <cellStyle name="常规 13 3 3 5 2 2 2" xfId="40689"/>
    <cellStyle name="常规 13 3 3 5 2 3" xfId="24673"/>
    <cellStyle name="常规 13 3 3 5 2 3 2" xfId="40690"/>
    <cellStyle name="常规 13 3 3 5 2 4" xfId="34864"/>
    <cellStyle name="常规 13 3 3 5 2 4 2" xfId="51132"/>
    <cellStyle name="常规 13 3 3 5 2 4 2 2" xfId="53953"/>
    <cellStyle name="常规 13 3 3 5 2 4 3" xfId="52543"/>
    <cellStyle name="常规 13 3 3 5 2 4 4" xfId="49670"/>
    <cellStyle name="常规 13 3 3 5 2 5" xfId="24671"/>
    <cellStyle name="常规 13 3 3 5 2 6" xfId="40688"/>
    <cellStyle name="常规 13 3 3 5 3" xfId="13594"/>
    <cellStyle name="常规 13 3 3 5 3 2" xfId="24675"/>
    <cellStyle name="常规 13 3 3 5 3 2 2" xfId="40692"/>
    <cellStyle name="常规 13 3 3 5 3 3" xfId="24676"/>
    <cellStyle name="常规 13 3 3 5 3 3 2" xfId="40693"/>
    <cellStyle name="常规 13 3 3 5 3 4" xfId="35311"/>
    <cellStyle name="常规 13 3 3 5 3 4 2" xfId="51576"/>
    <cellStyle name="常规 13 3 3 5 3 4 2 2" xfId="54397"/>
    <cellStyle name="常规 13 3 3 5 3 4 3" xfId="52987"/>
    <cellStyle name="常规 13 3 3 5 3 4 4" xfId="50115"/>
    <cellStyle name="常规 13 3 3 5 3 5" xfId="24674"/>
    <cellStyle name="常规 13 3 3 5 3 6" xfId="40691"/>
    <cellStyle name="常规 13 3 3 5 4" xfId="24677"/>
    <cellStyle name="常规 13 3 3 5 4 2" xfId="40694"/>
    <cellStyle name="常规 13 3 3 5 5" xfId="24678"/>
    <cellStyle name="常规 13 3 3 5 5 2" xfId="40695"/>
    <cellStyle name="常规 13 3 3 5 6" xfId="34264"/>
    <cellStyle name="常规 13 3 3 5 6 2" xfId="50688"/>
    <cellStyle name="常规 13 3 3 5 6 2 2" xfId="53509"/>
    <cellStyle name="常规 13 3 3 5 6 3" xfId="52099"/>
    <cellStyle name="常规 13 3 3 5 6 4" xfId="49111"/>
    <cellStyle name="常规 13 3 3 5 7" xfId="20194"/>
    <cellStyle name="常规 13 3 3 5 8" xfId="36837"/>
    <cellStyle name="常规 13 3 3 6" xfId="12609"/>
    <cellStyle name="常规 13 3 3 6 2" xfId="24679"/>
    <cellStyle name="常规 13 3 3 6 2 2" xfId="40696"/>
    <cellStyle name="常规 13 3 3 6 3" xfId="24680"/>
    <cellStyle name="常规 13 3 3 6 3 2" xfId="40697"/>
    <cellStyle name="常规 13 3 3 6 4" xfId="34501"/>
    <cellStyle name="常规 13 3 3 6 4 2" xfId="50769"/>
    <cellStyle name="常规 13 3 3 6 4 2 2" xfId="53590"/>
    <cellStyle name="常规 13 3 3 6 4 3" xfId="52180"/>
    <cellStyle name="常规 13 3 3 6 4 4" xfId="49307"/>
    <cellStyle name="常规 13 3 3 6 5" xfId="20197"/>
    <cellStyle name="常规 13 3 3 6 6" xfId="36840"/>
    <cellStyle name="常规 13 3 3 7" xfId="13229"/>
    <cellStyle name="常规 13 3 3 7 2" xfId="24683"/>
    <cellStyle name="常规 13 3 3 7 2 2" xfId="40700"/>
    <cellStyle name="常规 13 3 3 7 3" xfId="24684"/>
    <cellStyle name="常规 13 3 3 7 3 2" xfId="40701"/>
    <cellStyle name="常规 13 3 3 7 4" xfId="34948"/>
    <cellStyle name="常规 13 3 3 7 4 2" xfId="51213"/>
    <cellStyle name="常规 13 3 3 7 4 2 2" xfId="54034"/>
    <cellStyle name="常规 13 3 3 7 4 3" xfId="52624"/>
    <cellStyle name="常规 13 3 3 7 4 4" xfId="49752"/>
    <cellStyle name="常规 13 3 3 7 5" xfId="24682"/>
    <cellStyle name="常规 13 3 3 7 6" xfId="40699"/>
    <cellStyle name="常规 13 3 3 8" xfId="7796"/>
    <cellStyle name="常规 13 3 3 8 2" xfId="24685"/>
    <cellStyle name="常规 13 3 3 8 3" xfId="40702"/>
    <cellStyle name="常规 13 3 3 9" xfId="15794"/>
    <cellStyle name="常规 13 3 3 9 2" xfId="24686"/>
    <cellStyle name="常规 13 3 3 9 3" xfId="40703"/>
    <cellStyle name="常规 13 3 4" xfId="3252"/>
    <cellStyle name="常规 13 3 4 2" xfId="11294"/>
    <cellStyle name="常规 13 3 4 2 2" xfId="12936"/>
    <cellStyle name="常规 13 3 4 2 2 2" xfId="24691"/>
    <cellStyle name="常规 13 3 4 2 2 2 2" xfId="40708"/>
    <cellStyle name="常规 13 3 4 2 2 3" xfId="24692"/>
    <cellStyle name="常规 13 3 4 2 2 3 2" xfId="40709"/>
    <cellStyle name="常规 13 3 4 2 2 4" xfId="34828"/>
    <cellStyle name="常规 13 3 4 2 2 4 2" xfId="51096"/>
    <cellStyle name="常规 13 3 4 2 2 4 2 2" xfId="53917"/>
    <cellStyle name="常规 13 3 4 2 2 4 3" xfId="52507"/>
    <cellStyle name="常规 13 3 4 2 2 4 4" xfId="49634"/>
    <cellStyle name="常规 13 3 4 2 2 5" xfId="24690"/>
    <cellStyle name="常规 13 3 4 2 2 6" xfId="40707"/>
    <cellStyle name="常规 13 3 4 2 3" xfId="13558"/>
    <cellStyle name="常规 13 3 4 2 3 2" xfId="24695"/>
    <cellStyle name="常规 13 3 4 2 3 2 2" xfId="40711"/>
    <cellStyle name="常规 13 3 4 2 3 3" xfId="24696"/>
    <cellStyle name="常规 13 3 4 2 3 3 2" xfId="40712"/>
    <cellStyle name="常规 13 3 4 2 3 4" xfId="35275"/>
    <cellStyle name="常规 13 3 4 2 3 4 2" xfId="51540"/>
    <cellStyle name="常规 13 3 4 2 3 4 2 2" xfId="54361"/>
    <cellStyle name="常规 13 3 4 2 3 4 3" xfId="52951"/>
    <cellStyle name="常规 13 3 4 2 3 4 4" xfId="50079"/>
    <cellStyle name="常规 13 3 4 2 3 5" xfId="24693"/>
    <cellStyle name="常规 13 3 4 2 3 6" xfId="40710"/>
    <cellStyle name="常规 13 3 4 2 4" xfId="24698"/>
    <cellStyle name="常规 13 3 4 2 4 2" xfId="40714"/>
    <cellStyle name="常规 13 3 4 2 5" xfId="24699"/>
    <cellStyle name="常规 13 3 4 2 5 2" xfId="40715"/>
    <cellStyle name="常规 13 3 4 2 6" xfId="33178"/>
    <cellStyle name="常规 13 3 4 2 6 2" xfId="50652"/>
    <cellStyle name="常规 13 3 4 2 6 2 2" xfId="53473"/>
    <cellStyle name="常规 13 3 4 2 6 3" xfId="52063"/>
    <cellStyle name="常规 13 3 4 2 6 4" xfId="49002"/>
    <cellStyle name="常规 13 3 4 2 7" xfId="24689"/>
    <cellStyle name="常规 13 3 4 2 8" xfId="40706"/>
    <cellStyle name="常规 13 3 4 3" xfId="12650"/>
    <cellStyle name="常规 13 3 4 3 2" xfId="20201"/>
    <cellStyle name="常规 13 3 4 3 2 2" xfId="36843"/>
    <cellStyle name="常规 13 3 4 3 3" xfId="20206"/>
    <cellStyle name="常规 13 3 4 3 3 2" xfId="36847"/>
    <cellStyle name="常规 13 3 4 3 4" xfId="34542"/>
    <cellStyle name="常规 13 3 4 3 4 2" xfId="50810"/>
    <cellStyle name="常规 13 3 4 3 4 2 2" xfId="53631"/>
    <cellStyle name="常规 13 3 4 3 4 3" xfId="52221"/>
    <cellStyle name="常规 13 3 4 3 4 4" xfId="49348"/>
    <cellStyle name="常规 13 3 4 3 5" xfId="20199"/>
    <cellStyle name="常规 13 3 4 3 6" xfId="36842"/>
    <cellStyle name="常规 13 3 4 4" xfId="13092"/>
    <cellStyle name="常规 13 3 4 4 2" xfId="20211"/>
    <cellStyle name="常规 13 3 4 4 2 2" xfId="36852"/>
    <cellStyle name="常规 13 3 4 4 3" xfId="20213"/>
    <cellStyle name="常规 13 3 4 4 3 2" xfId="36853"/>
    <cellStyle name="常规 13 3 4 4 4" xfId="34989"/>
    <cellStyle name="常规 13 3 4 4 4 2" xfId="51254"/>
    <cellStyle name="常规 13 3 4 4 4 2 2" xfId="54075"/>
    <cellStyle name="常规 13 3 4 4 4 3" xfId="52665"/>
    <cellStyle name="常规 13 3 4 4 4 4" xfId="49793"/>
    <cellStyle name="常规 13 3 4 4 5" xfId="20210"/>
    <cellStyle name="常规 13 3 4 4 6" xfId="36851"/>
    <cellStyle name="常规 13 3 4 5" xfId="8005"/>
    <cellStyle name="常规 13 3 4 5 2" xfId="20216"/>
    <cellStyle name="常规 13 3 4 5 3" xfId="36856"/>
    <cellStyle name="常规 13 3 4 6" xfId="20218"/>
    <cellStyle name="常规 13 3 4 6 2" xfId="36858"/>
    <cellStyle name="常规 13 3 4 7" xfId="29702"/>
    <cellStyle name="常规 13 3 4 7 2" xfId="50366"/>
    <cellStyle name="常规 13 3 4 7 2 2" xfId="53187"/>
    <cellStyle name="常规 13 3 4 7 3" xfId="51777"/>
    <cellStyle name="常规 13 3 4 7 4" xfId="45533"/>
    <cellStyle name="常规 13 3 4 8" xfId="24687"/>
    <cellStyle name="常规 13 3 4 9" xfId="40704"/>
    <cellStyle name="常规 13 3 5" xfId="7356"/>
    <cellStyle name="常规 13 3 5 2" xfId="12729"/>
    <cellStyle name="常规 13 3 5 2 2" xfId="24704"/>
    <cellStyle name="常规 13 3 5 2 2 2" xfId="40719"/>
    <cellStyle name="常规 13 3 5 2 3" xfId="24706"/>
    <cellStyle name="常规 13 3 5 2 3 2" xfId="40721"/>
    <cellStyle name="常规 13 3 5 2 4" xfId="34621"/>
    <cellStyle name="常规 13 3 5 2 4 2" xfId="50889"/>
    <cellStyle name="常规 13 3 5 2 4 2 2" xfId="53710"/>
    <cellStyle name="常规 13 3 5 2 4 3" xfId="52300"/>
    <cellStyle name="常规 13 3 5 2 4 4" xfId="49427"/>
    <cellStyle name="常规 13 3 5 2 5" xfId="24702"/>
    <cellStyle name="常规 13 3 5 2 6" xfId="40718"/>
    <cellStyle name="常规 13 3 5 3" xfId="8084"/>
    <cellStyle name="常规 13 3 5 3 2" xfId="20225"/>
    <cellStyle name="常规 13 3 5 3 2 2" xfId="36864"/>
    <cellStyle name="常规 13 3 5 3 3" xfId="20228"/>
    <cellStyle name="常规 13 3 5 3 3 2" xfId="36866"/>
    <cellStyle name="常规 13 3 5 3 4" xfId="35068"/>
    <cellStyle name="常规 13 3 5 3 4 2" xfId="51333"/>
    <cellStyle name="常规 13 3 5 3 4 2 2" xfId="54154"/>
    <cellStyle name="常规 13 3 5 3 4 3" xfId="52744"/>
    <cellStyle name="常规 13 3 5 3 4 4" xfId="49872"/>
    <cellStyle name="常规 13 3 5 3 5" xfId="20223"/>
    <cellStyle name="常规 13 3 5 3 6" xfId="36862"/>
    <cellStyle name="常规 13 3 5 4" xfId="19779"/>
    <cellStyle name="常规 13 3 5 4 2" xfId="36514"/>
    <cellStyle name="常规 13 3 5 5" xfId="19782"/>
    <cellStyle name="常规 13 3 5 5 2" xfId="36516"/>
    <cellStyle name="常规 13 3 5 6" xfId="29784"/>
    <cellStyle name="常规 13 3 5 6 2" xfId="50445"/>
    <cellStyle name="常规 13 3 5 6 2 2" xfId="53266"/>
    <cellStyle name="常规 13 3 5 6 3" xfId="51856"/>
    <cellStyle name="常规 13 3 5 6 4" xfId="45614"/>
    <cellStyle name="常规 13 3 5 7" xfId="24700"/>
    <cellStyle name="常规 13 3 5 8" xfId="40716"/>
    <cellStyle name="常规 13 3 6" xfId="7239"/>
    <cellStyle name="常规 13 3 6 2" xfId="12808"/>
    <cellStyle name="常规 13 3 6 2 2" xfId="24710"/>
    <cellStyle name="常规 13 3 6 2 2 2" xfId="40725"/>
    <cellStyle name="常规 13 3 6 2 3" xfId="24711"/>
    <cellStyle name="常规 13 3 6 2 3 2" xfId="40726"/>
    <cellStyle name="常规 13 3 6 2 4" xfId="34700"/>
    <cellStyle name="常规 13 3 6 2 4 2" xfId="50968"/>
    <cellStyle name="常规 13 3 6 2 4 2 2" xfId="53789"/>
    <cellStyle name="常规 13 3 6 2 4 3" xfId="52379"/>
    <cellStyle name="常规 13 3 6 2 4 4" xfId="49506"/>
    <cellStyle name="常规 13 3 6 2 5" xfId="24709"/>
    <cellStyle name="常规 13 3 6 2 6" xfId="40724"/>
    <cellStyle name="常规 13 3 6 3" xfId="13437"/>
    <cellStyle name="常规 13 3 6 3 2" xfId="24712"/>
    <cellStyle name="常规 13 3 6 3 2 2" xfId="40727"/>
    <cellStyle name="常规 13 3 6 3 3" xfId="24713"/>
    <cellStyle name="常规 13 3 6 3 3 2" xfId="40728"/>
    <cellStyle name="常规 13 3 6 3 4" xfId="35147"/>
    <cellStyle name="常规 13 3 6 3 4 2" xfId="51412"/>
    <cellStyle name="常规 13 3 6 3 4 2 2" xfId="54233"/>
    <cellStyle name="常规 13 3 6 3 4 3" xfId="52823"/>
    <cellStyle name="常规 13 3 6 3 4 4" xfId="49951"/>
    <cellStyle name="常规 13 3 6 3 5" xfId="18575"/>
    <cellStyle name="常规 13 3 6 3 6" xfId="35566"/>
    <cellStyle name="常规 13 3 6 4" xfId="18581"/>
    <cellStyle name="常规 13 3 6 4 2" xfId="35570"/>
    <cellStyle name="常规 13 3 6 5" xfId="24506"/>
    <cellStyle name="常规 13 3 6 5 2" xfId="40527"/>
    <cellStyle name="常规 13 3 6 6" xfId="29864"/>
    <cellStyle name="常规 13 3 6 6 2" xfId="50524"/>
    <cellStyle name="常规 13 3 6 6 2 2" xfId="53345"/>
    <cellStyle name="常规 13 3 6 6 3" xfId="51935"/>
    <cellStyle name="常规 13 3 6 6 4" xfId="45693"/>
    <cellStyle name="常规 13 3 6 7" xfId="24707"/>
    <cellStyle name="常规 13 3 6 8" xfId="40722"/>
    <cellStyle name="常规 13 3 7" xfId="9213"/>
    <cellStyle name="常规 13 3 7 2" xfId="12898"/>
    <cellStyle name="常规 13 3 7 2 2" xfId="24718"/>
    <cellStyle name="常规 13 3 7 2 2 2" xfId="40732"/>
    <cellStyle name="常规 13 3 7 2 3" xfId="24719"/>
    <cellStyle name="常规 13 3 7 2 3 2" xfId="40733"/>
    <cellStyle name="常规 13 3 7 2 4" xfId="34790"/>
    <cellStyle name="常规 13 3 7 2 4 2" xfId="51058"/>
    <cellStyle name="常规 13 3 7 2 4 2 2" xfId="53879"/>
    <cellStyle name="常规 13 3 7 2 4 3" xfId="52469"/>
    <cellStyle name="常规 13 3 7 2 4 4" xfId="49596"/>
    <cellStyle name="常规 13 3 7 2 5" xfId="24716"/>
    <cellStyle name="常规 13 3 7 2 6" xfId="40731"/>
    <cellStyle name="常规 13 3 7 3" xfId="13524"/>
    <cellStyle name="常规 13 3 7 3 2" xfId="24722"/>
    <cellStyle name="常规 13 3 7 3 2 2" xfId="40736"/>
    <cellStyle name="常规 13 3 7 3 3" xfId="24723"/>
    <cellStyle name="常规 13 3 7 3 3 2" xfId="40737"/>
    <cellStyle name="常规 13 3 7 3 4" xfId="35237"/>
    <cellStyle name="常规 13 3 7 3 4 2" xfId="51502"/>
    <cellStyle name="常规 13 3 7 3 4 2 2" xfId="54323"/>
    <cellStyle name="常规 13 3 7 3 4 3" xfId="52913"/>
    <cellStyle name="常规 13 3 7 3 4 4" xfId="50041"/>
    <cellStyle name="常规 13 3 7 3 5" xfId="24721"/>
    <cellStyle name="常规 13 3 7 3 6" xfId="40735"/>
    <cellStyle name="常规 13 3 7 4" xfId="24724"/>
    <cellStyle name="常规 13 3 7 4 2" xfId="40738"/>
    <cellStyle name="常规 13 3 7 5" xfId="24516"/>
    <cellStyle name="常规 13 3 7 5 2" xfId="40537"/>
    <cellStyle name="常规 13 3 7 6" xfId="30974"/>
    <cellStyle name="常规 13 3 7 6 2" xfId="50614"/>
    <cellStyle name="常规 13 3 7 6 2 2" xfId="53435"/>
    <cellStyle name="常规 13 3 7 6 3" xfId="52025"/>
    <cellStyle name="常规 13 3 7 6 4" xfId="46802"/>
    <cellStyle name="常规 13 3 7 7" xfId="24714"/>
    <cellStyle name="常规 13 3 7 8" xfId="40729"/>
    <cellStyle name="常规 13 3 8" xfId="12571"/>
    <cellStyle name="常规 13 3 8 2" xfId="24727"/>
    <cellStyle name="常规 13 3 8 2 2" xfId="40741"/>
    <cellStyle name="常规 13 3 8 3" xfId="24730"/>
    <cellStyle name="常规 13 3 8 3 2" xfId="40744"/>
    <cellStyle name="常规 13 3 8 4" xfId="34463"/>
    <cellStyle name="常规 13 3 8 4 2" xfId="50731"/>
    <cellStyle name="常规 13 3 8 4 2 2" xfId="53552"/>
    <cellStyle name="常规 13 3 8 4 3" xfId="52142"/>
    <cellStyle name="常规 13 3 8 4 4" xfId="49269"/>
    <cellStyle name="常规 13 3 8 5" xfId="24725"/>
    <cellStyle name="常规 13 3 8 6" xfId="40739"/>
    <cellStyle name="常规 13 3 9" xfId="13032"/>
    <cellStyle name="常规 13 3 9 2" xfId="13331"/>
    <cellStyle name="常规 13 3 9 2 2" xfId="24733"/>
    <cellStyle name="常规 13 3 9 2 3" xfId="40747"/>
    <cellStyle name="常规 13 3 9 3" xfId="22305"/>
    <cellStyle name="常规 13 3 9 3 2" xfId="38520"/>
    <cellStyle name="常规 13 3 9 4" xfId="34910"/>
    <cellStyle name="常规 13 3 9 4 2" xfId="51175"/>
    <cellStyle name="常规 13 3 9 4 2 2" xfId="53996"/>
    <cellStyle name="常规 13 3 9 4 3" xfId="52586"/>
    <cellStyle name="常规 13 3 9 4 4" xfId="49714"/>
    <cellStyle name="常规 13 3 9 5" xfId="24731"/>
    <cellStyle name="常规 13 3 9 6" xfId="40745"/>
    <cellStyle name="常规 13 4" xfId="1159"/>
    <cellStyle name="常规 13 4 10" xfId="24735"/>
    <cellStyle name="常规 13 4 10 2" xfId="40749"/>
    <cellStyle name="常规 13 4 11" xfId="28314"/>
    <cellStyle name="常规 13 4 11 2" xfId="50298"/>
    <cellStyle name="常规 13 4 11 2 2" xfId="53119"/>
    <cellStyle name="常规 13 4 11 3" xfId="51709"/>
    <cellStyle name="常规 13 4 11 4" xfId="44153"/>
    <cellStyle name="常规 13 4 12" xfId="24734"/>
    <cellStyle name="常规 13 4 12 2" xfId="40748"/>
    <cellStyle name="常规 13 4 13" xfId="17079"/>
    <cellStyle name="常规 13 4 13 2" xfId="53042"/>
    <cellStyle name="常规 13 4 13 3" xfId="50221"/>
    <cellStyle name="常规 13 4 14" xfId="51632"/>
    <cellStyle name="常规 13 4 2" xfId="3257"/>
    <cellStyle name="常规 13 4 2 10" xfId="29542"/>
    <cellStyle name="常规 13 4 2 10 2" xfId="50336"/>
    <cellStyle name="常规 13 4 2 10 2 2" xfId="53157"/>
    <cellStyle name="常规 13 4 2 10 3" xfId="51747"/>
    <cellStyle name="常规 13 4 2 10 4" xfId="45380"/>
    <cellStyle name="常规 13 4 2 11" xfId="24736"/>
    <cellStyle name="常规 13 4 2 11 2" xfId="40750"/>
    <cellStyle name="常规 13 4 2 12" xfId="18306"/>
    <cellStyle name="常规 13 4 2 12 2" xfId="53080"/>
    <cellStyle name="常规 13 4 2 12 3" xfId="50259"/>
    <cellStyle name="常规 13 4 2 13" xfId="51670"/>
    <cellStyle name="常规 13 4 2 2" xfId="7307"/>
    <cellStyle name="常规 13 4 2 2 2" xfId="12699"/>
    <cellStyle name="常规 13 4 2 2 2 2" xfId="20896"/>
    <cellStyle name="常规 13 4 2 2 2 2 2" xfId="37399"/>
    <cellStyle name="常规 13 4 2 2 2 3" xfId="20901"/>
    <cellStyle name="常规 13 4 2 2 2 3 2" xfId="37404"/>
    <cellStyle name="常规 13 4 2 2 2 4" xfId="34591"/>
    <cellStyle name="常规 13 4 2 2 2 4 2" xfId="50859"/>
    <cellStyle name="常规 13 4 2 2 2 4 2 2" xfId="53680"/>
    <cellStyle name="常规 13 4 2 2 2 4 3" xfId="52270"/>
    <cellStyle name="常规 13 4 2 2 2 4 4" xfId="49397"/>
    <cellStyle name="常规 13 4 2 2 2 5" xfId="21927"/>
    <cellStyle name="常规 13 4 2 2 2 6" xfId="38220"/>
    <cellStyle name="常规 13 4 2 2 3" xfId="8054"/>
    <cellStyle name="常规 13 4 2 2 3 2" xfId="20981"/>
    <cellStyle name="常规 13 4 2 2 3 2 2" xfId="37469"/>
    <cellStyle name="常规 13 4 2 2 3 3" xfId="20987"/>
    <cellStyle name="常规 13 4 2 2 3 3 2" xfId="37474"/>
    <cellStyle name="常规 13 4 2 2 3 4" xfId="35038"/>
    <cellStyle name="常规 13 4 2 2 3 4 2" xfId="51303"/>
    <cellStyle name="常规 13 4 2 2 3 4 2 2" xfId="54124"/>
    <cellStyle name="常规 13 4 2 2 3 4 3" xfId="52714"/>
    <cellStyle name="常规 13 4 2 2 3 4 4" xfId="49842"/>
    <cellStyle name="常规 13 4 2 2 3 5" xfId="21930"/>
    <cellStyle name="常规 13 4 2 2 3 6" xfId="38223"/>
    <cellStyle name="常规 13 4 2 2 4" xfId="20414"/>
    <cellStyle name="常规 13 4 2 2 4 2" xfId="37017"/>
    <cellStyle name="常规 13 4 2 2 5" xfId="20418"/>
    <cellStyle name="常规 13 4 2 2 5 2" xfId="37020"/>
    <cellStyle name="常规 13 4 2 2 6" xfId="29751"/>
    <cellStyle name="常规 13 4 2 2 6 2" xfId="50415"/>
    <cellStyle name="常规 13 4 2 2 6 2 2" xfId="53236"/>
    <cellStyle name="常规 13 4 2 2 6 3" xfId="51826"/>
    <cellStyle name="常规 13 4 2 2 6 4" xfId="45582"/>
    <cellStyle name="常规 13 4 2 2 7" xfId="21158"/>
    <cellStyle name="常规 13 4 2 2 8" xfId="37610"/>
    <cellStyle name="常规 13 4 2 3" xfId="8133"/>
    <cellStyle name="常规 13 4 2 3 2" xfId="12778"/>
    <cellStyle name="常规 13 4 2 3 2 2" xfId="21932"/>
    <cellStyle name="常规 13 4 2 3 2 2 2" xfId="38225"/>
    <cellStyle name="常规 13 4 2 3 2 3" xfId="21933"/>
    <cellStyle name="常规 13 4 2 3 2 3 2" xfId="38226"/>
    <cellStyle name="常规 13 4 2 3 2 4" xfId="34670"/>
    <cellStyle name="常规 13 4 2 3 2 4 2" xfId="50938"/>
    <cellStyle name="常规 13 4 2 3 2 4 2 2" xfId="53759"/>
    <cellStyle name="常规 13 4 2 3 2 4 3" xfId="52349"/>
    <cellStyle name="常规 13 4 2 3 2 4 4" xfId="49476"/>
    <cellStyle name="常规 13 4 2 3 2 5" xfId="21931"/>
    <cellStyle name="常规 13 4 2 3 2 6" xfId="38224"/>
    <cellStyle name="常规 13 4 2 3 3" xfId="13407"/>
    <cellStyle name="常规 13 4 2 3 3 2" xfId="20995"/>
    <cellStyle name="常规 13 4 2 3 3 2 2" xfId="37482"/>
    <cellStyle name="常规 13 4 2 3 3 3" xfId="21000"/>
    <cellStyle name="常规 13 4 2 3 3 3 2" xfId="37486"/>
    <cellStyle name="常规 13 4 2 3 3 4" xfId="35117"/>
    <cellStyle name="常规 13 4 2 3 3 4 2" xfId="51382"/>
    <cellStyle name="常规 13 4 2 3 3 4 2 2" xfId="54203"/>
    <cellStyle name="常规 13 4 2 3 3 4 3" xfId="52793"/>
    <cellStyle name="常规 13 4 2 3 3 4 4" xfId="49921"/>
    <cellStyle name="常规 13 4 2 3 3 5" xfId="21248"/>
    <cellStyle name="常规 13 4 2 3 3 6" xfId="37683"/>
    <cellStyle name="常规 13 4 2 3 4" xfId="21282"/>
    <cellStyle name="常规 13 4 2 3 4 2" xfId="37710"/>
    <cellStyle name="常规 13 4 2 3 5" xfId="21289"/>
    <cellStyle name="常规 13 4 2 3 5 2" xfId="37715"/>
    <cellStyle name="常规 13 4 2 3 6" xfId="29833"/>
    <cellStyle name="常规 13 4 2 3 6 2" xfId="50494"/>
    <cellStyle name="常规 13 4 2 3 6 2 2" xfId="53315"/>
    <cellStyle name="常规 13 4 2 3 6 3" xfId="51905"/>
    <cellStyle name="常规 13 4 2 3 6 4" xfId="45663"/>
    <cellStyle name="常规 13 4 2 3 7" xfId="21161"/>
    <cellStyle name="常规 13 4 2 3 8" xfId="37612"/>
    <cellStyle name="常规 13 4 2 4" xfId="8203"/>
    <cellStyle name="常规 13 4 2 4 2" xfId="12857"/>
    <cellStyle name="常规 13 4 2 4 2 2" xfId="24737"/>
    <cellStyle name="常规 13 4 2 4 2 2 2" xfId="40751"/>
    <cellStyle name="常规 13 4 2 4 2 3" xfId="24738"/>
    <cellStyle name="常规 13 4 2 4 2 3 2" xfId="40752"/>
    <cellStyle name="常规 13 4 2 4 2 4" xfId="34749"/>
    <cellStyle name="常规 13 4 2 4 2 4 2" xfId="51017"/>
    <cellStyle name="常规 13 4 2 4 2 4 2 2" xfId="53838"/>
    <cellStyle name="常规 13 4 2 4 2 4 3" xfId="52428"/>
    <cellStyle name="常规 13 4 2 4 2 4 4" xfId="49555"/>
    <cellStyle name="常规 13 4 2 4 2 5" xfId="19592"/>
    <cellStyle name="常规 13 4 2 4 2 6" xfId="36373"/>
    <cellStyle name="常规 13 4 2 4 3" xfId="13483"/>
    <cellStyle name="常规 13 4 2 4 3 2" xfId="23878"/>
    <cellStyle name="常规 13 4 2 4 3 2 2" xfId="39907"/>
    <cellStyle name="常规 13 4 2 4 3 3" xfId="24739"/>
    <cellStyle name="常规 13 4 2 4 3 3 2" xfId="40753"/>
    <cellStyle name="常规 13 4 2 4 3 4" xfId="35196"/>
    <cellStyle name="常规 13 4 2 4 3 4 2" xfId="51461"/>
    <cellStyle name="常规 13 4 2 4 3 4 2 2" xfId="54282"/>
    <cellStyle name="常规 13 4 2 4 3 4 3" xfId="52872"/>
    <cellStyle name="常规 13 4 2 4 3 4 4" xfId="50000"/>
    <cellStyle name="常规 13 4 2 4 3 5" xfId="19551"/>
    <cellStyle name="常规 13 4 2 4 3 6" xfId="36340"/>
    <cellStyle name="常规 13 4 2 4 4" xfId="24740"/>
    <cellStyle name="常规 13 4 2 4 4 2" xfId="40754"/>
    <cellStyle name="常规 13 4 2 4 5" xfId="24741"/>
    <cellStyle name="常规 13 4 2 4 5 2" xfId="40755"/>
    <cellStyle name="常规 13 4 2 4 6" xfId="29913"/>
    <cellStyle name="常规 13 4 2 4 6 2" xfId="50573"/>
    <cellStyle name="常规 13 4 2 4 6 2 2" xfId="53394"/>
    <cellStyle name="常规 13 4 2 4 6 3" xfId="51984"/>
    <cellStyle name="常规 13 4 2 4 6 4" xfId="45742"/>
    <cellStyle name="常规 13 4 2 4 7" xfId="21935"/>
    <cellStyle name="常规 13 4 2 4 8" xfId="38228"/>
    <cellStyle name="常规 13 4 2 5" xfId="12430"/>
    <cellStyle name="常规 13 4 2 5 2" xfId="12983"/>
    <cellStyle name="常规 13 4 2 5 2 2" xfId="24743"/>
    <cellStyle name="常规 13 4 2 5 2 2 2" xfId="40757"/>
    <cellStyle name="常规 13 4 2 5 2 3" xfId="24744"/>
    <cellStyle name="常规 13 4 2 5 2 3 2" xfId="40758"/>
    <cellStyle name="常规 13 4 2 5 2 4" xfId="34875"/>
    <cellStyle name="常规 13 4 2 5 2 4 2" xfId="51143"/>
    <cellStyle name="常规 13 4 2 5 2 4 2 2" xfId="53964"/>
    <cellStyle name="常规 13 4 2 5 2 4 3" xfId="52554"/>
    <cellStyle name="常规 13 4 2 5 2 4 4" xfId="49681"/>
    <cellStyle name="常规 13 4 2 5 2 5" xfId="24742"/>
    <cellStyle name="常规 13 4 2 5 2 6" xfId="40756"/>
    <cellStyle name="常规 13 4 2 5 3" xfId="13605"/>
    <cellStyle name="常规 13 4 2 5 3 2" xfId="23888"/>
    <cellStyle name="常规 13 4 2 5 3 2 2" xfId="39917"/>
    <cellStyle name="常规 13 4 2 5 3 3" xfId="24746"/>
    <cellStyle name="常规 13 4 2 5 3 3 2" xfId="40760"/>
    <cellStyle name="常规 13 4 2 5 3 4" xfId="35322"/>
    <cellStyle name="常规 13 4 2 5 3 4 2" xfId="51587"/>
    <cellStyle name="常规 13 4 2 5 3 4 2 2" xfId="54408"/>
    <cellStyle name="常规 13 4 2 5 3 4 3" xfId="52998"/>
    <cellStyle name="常规 13 4 2 5 3 4 4" xfId="50126"/>
    <cellStyle name="常规 13 4 2 5 3 5" xfId="24745"/>
    <cellStyle name="常规 13 4 2 5 3 6" xfId="40759"/>
    <cellStyle name="常规 13 4 2 5 4" xfId="24747"/>
    <cellStyle name="常规 13 4 2 5 4 2" xfId="40761"/>
    <cellStyle name="常规 13 4 2 5 5" xfId="24748"/>
    <cellStyle name="常规 13 4 2 5 5 2" xfId="40762"/>
    <cellStyle name="常规 13 4 2 5 6" xfId="34317"/>
    <cellStyle name="常规 13 4 2 5 6 2" xfId="50699"/>
    <cellStyle name="常规 13 4 2 5 6 2 2" xfId="53520"/>
    <cellStyle name="常规 13 4 2 5 6 3" xfId="52110"/>
    <cellStyle name="常规 13 4 2 5 6 4" xfId="49145"/>
    <cellStyle name="常规 13 4 2 5 7" xfId="21936"/>
    <cellStyle name="常规 13 4 2 5 8" xfId="38229"/>
    <cellStyle name="常规 13 4 2 6" xfId="12620"/>
    <cellStyle name="常规 13 4 2 6 2" xfId="24749"/>
    <cellStyle name="常规 13 4 2 6 2 2" xfId="40763"/>
    <cellStyle name="常规 13 4 2 6 3" xfId="24750"/>
    <cellStyle name="常规 13 4 2 6 3 2" xfId="40764"/>
    <cellStyle name="常规 13 4 2 6 4" xfId="34512"/>
    <cellStyle name="常规 13 4 2 6 4 2" xfId="50780"/>
    <cellStyle name="常规 13 4 2 6 4 2 2" xfId="53601"/>
    <cellStyle name="常规 13 4 2 6 4 3" xfId="52191"/>
    <cellStyle name="常规 13 4 2 6 4 4" xfId="49318"/>
    <cellStyle name="常规 13 4 2 6 5" xfId="21938"/>
    <cellStyle name="常规 13 4 2 6 6" xfId="38231"/>
    <cellStyle name="常规 13 4 2 7" xfId="13240"/>
    <cellStyle name="常规 13 4 2 7 2" xfId="24752"/>
    <cellStyle name="常规 13 4 2 7 2 2" xfId="40766"/>
    <cellStyle name="常规 13 4 2 7 3" xfId="24753"/>
    <cellStyle name="常规 13 4 2 7 3 2" xfId="40767"/>
    <cellStyle name="常规 13 4 2 7 4" xfId="34959"/>
    <cellStyle name="常规 13 4 2 7 4 2" xfId="51224"/>
    <cellStyle name="常规 13 4 2 7 4 2 2" xfId="54045"/>
    <cellStyle name="常规 13 4 2 7 4 3" xfId="52635"/>
    <cellStyle name="常规 13 4 2 7 4 4" xfId="49763"/>
    <cellStyle name="常规 13 4 2 7 5" xfId="24751"/>
    <cellStyle name="常规 13 4 2 7 6" xfId="40765"/>
    <cellStyle name="常规 13 4 2 8" xfId="7849"/>
    <cellStyle name="常规 13 4 2 8 2" xfId="24754"/>
    <cellStyle name="常规 13 4 2 8 3" xfId="40768"/>
    <cellStyle name="常规 13 4 2 9" xfId="15842"/>
    <cellStyle name="常规 13 4 2 9 2" xfId="24755"/>
    <cellStyle name="常规 13 4 2 9 3" xfId="40769"/>
    <cellStyle name="常规 13 4 3" xfId="3256"/>
    <cellStyle name="常规 13 4 3 2" xfId="11308"/>
    <cellStyle name="常规 13 4 3 2 2" xfId="12947"/>
    <cellStyle name="常规 13 4 3 2 2 2" xfId="24758"/>
    <cellStyle name="常规 13 4 3 2 2 2 2" xfId="40772"/>
    <cellStyle name="常规 13 4 3 2 2 3" xfId="24759"/>
    <cellStyle name="常规 13 4 3 2 2 3 2" xfId="40773"/>
    <cellStyle name="常规 13 4 3 2 2 4" xfId="34839"/>
    <cellStyle name="常规 13 4 3 2 2 4 2" xfId="51107"/>
    <cellStyle name="常规 13 4 3 2 2 4 2 2" xfId="53928"/>
    <cellStyle name="常规 13 4 3 2 2 4 3" xfId="52518"/>
    <cellStyle name="常规 13 4 3 2 2 4 4" xfId="49645"/>
    <cellStyle name="常规 13 4 3 2 2 5" xfId="24757"/>
    <cellStyle name="常规 13 4 3 2 2 6" xfId="40771"/>
    <cellStyle name="常规 13 4 3 2 3" xfId="13569"/>
    <cellStyle name="常规 13 4 3 2 3 2" xfId="23920"/>
    <cellStyle name="常规 13 4 3 2 3 2 2" xfId="39949"/>
    <cellStyle name="常规 13 4 3 2 3 3" xfId="23926"/>
    <cellStyle name="常规 13 4 3 2 3 3 2" xfId="39955"/>
    <cellStyle name="常规 13 4 3 2 3 4" xfId="35286"/>
    <cellStyle name="常规 13 4 3 2 3 4 2" xfId="51551"/>
    <cellStyle name="常规 13 4 3 2 3 4 2 2" xfId="54372"/>
    <cellStyle name="常规 13 4 3 2 3 4 3" xfId="52962"/>
    <cellStyle name="常规 13 4 3 2 3 4 4" xfId="50090"/>
    <cellStyle name="常规 13 4 3 2 3 5" xfId="24760"/>
    <cellStyle name="常规 13 4 3 2 3 6" xfId="40774"/>
    <cellStyle name="常规 13 4 3 2 4" xfId="24761"/>
    <cellStyle name="常规 13 4 3 2 4 2" xfId="40775"/>
    <cellStyle name="常规 13 4 3 2 5" xfId="24763"/>
    <cellStyle name="常规 13 4 3 2 5 2" xfId="40776"/>
    <cellStyle name="常规 13 4 3 2 6" xfId="33192"/>
    <cellStyle name="常规 13 4 3 2 6 2" xfId="50663"/>
    <cellStyle name="常规 13 4 3 2 6 2 2" xfId="53484"/>
    <cellStyle name="常规 13 4 3 2 6 3" xfId="52074"/>
    <cellStyle name="常规 13 4 3 2 6 4" xfId="49016"/>
    <cellStyle name="常规 13 4 3 2 7" xfId="21943"/>
    <cellStyle name="常规 13 4 3 2 8" xfId="38235"/>
    <cellStyle name="常规 13 4 3 3" xfId="12661"/>
    <cellStyle name="常规 13 4 3 3 2" xfId="22061"/>
    <cellStyle name="常规 13 4 3 3 2 2" xfId="38327"/>
    <cellStyle name="常规 13 4 3 3 3" xfId="24764"/>
    <cellStyle name="常规 13 4 3 3 3 2" xfId="40777"/>
    <cellStyle name="常规 13 4 3 3 4" xfId="34553"/>
    <cellStyle name="常规 13 4 3 3 4 2" xfId="50821"/>
    <cellStyle name="常规 13 4 3 3 4 2 2" xfId="53642"/>
    <cellStyle name="常规 13 4 3 3 4 3" xfId="52232"/>
    <cellStyle name="常规 13 4 3 3 4 4" xfId="49359"/>
    <cellStyle name="常规 13 4 3 3 5" xfId="20246"/>
    <cellStyle name="常规 13 4 3 3 6" xfId="36880"/>
    <cellStyle name="常规 13 4 3 4" xfId="13144"/>
    <cellStyle name="常规 13 4 3 4 2" xfId="22073"/>
    <cellStyle name="常规 13 4 3 4 2 2" xfId="38337"/>
    <cellStyle name="常规 13 4 3 4 3" xfId="22075"/>
    <cellStyle name="常规 13 4 3 4 3 2" xfId="38339"/>
    <cellStyle name="常规 13 4 3 4 4" xfId="35000"/>
    <cellStyle name="常规 13 4 3 4 4 2" xfId="51265"/>
    <cellStyle name="常规 13 4 3 4 4 2 2" xfId="54086"/>
    <cellStyle name="常规 13 4 3 4 4 3" xfId="52676"/>
    <cellStyle name="常规 13 4 3 4 4 4" xfId="49804"/>
    <cellStyle name="常规 13 4 3 4 5" xfId="20248"/>
    <cellStyle name="常规 13 4 3 4 6" xfId="36881"/>
    <cellStyle name="常规 13 4 3 5" xfId="8016"/>
    <cellStyle name="常规 13 4 3 5 2" xfId="24765"/>
    <cellStyle name="常规 13 4 3 5 3" xfId="40778"/>
    <cellStyle name="常规 13 4 3 6" xfId="24766"/>
    <cellStyle name="常规 13 4 3 6 2" xfId="40779"/>
    <cellStyle name="常规 13 4 3 7" xfId="29713"/>
    <cellStyle name="常规 13 4 3 7 2" xfId="50377"/>
    <cellStyle name="常规 13 4 3 7 2 2" xfId="53198"/>
    <cellStyle name="常规 13 4 3 7 3" xfId="51788"/>
    <cellStyle name="常规 13 4 3 7 4" xfId="45544"/>
    <cellStyle name="常规 13 4 3 8" xfId="24756"/>
    <cellStyle name="常规 13 4 3 9" xfId="40770"/>
    <cellStyle name="常规 13 4 4" xfId="7365"/>
    <cellStyle name="常规 13 4 4 2" xfId="12740"/>
    <cellStyle name="常规 13 4 4 2 2" xfId="24770"/>
    <cellStyle name="常规 13 4 4 2 2 2" xfId="40783"/>
    <cellStyle name="常规 13 4 4 2 3" xfId="24771"/>
    <cellStyle name="常规 13 4 4 2 3 2" xfId="40784"/>
    <cellStyle name="常规 13 4 4 2 4" xfId="34632"/>
    <cellStyle name="常规 13 4 4 2 4 2" xfId="50900"/>
    <cellStyle name="常规 13 4 4 2 4 2 2" xfId="53721"/>
    <cellStyle name="常规 13 4 4 2 4 3" xfId="52311"/>
    <cellStyle name="常规 13 4 4 2 4 4" xfId="49438"/>
    <cellStyle name="常规 13 4 4 2 5" xfId="24769"/>
    <cellStyle name="常规 13 4 4 2 6" xfId="40782"/>
    <cellStyle name="常规 13 4 4 3" xfId="8095"/>
    <cellStyle name="常规 13 4 4 3 2" xfId="24774"/>
    <cellStyle name="常规 13 4 4 3 2 2" xfId="40787"/>
    <cellStyle name="常规 13 4 4 3 3" xfId="24775"/>
    <cellStyle name="常规 13 4 4 3 3 2" xfId="40788"/>
    <cellStyle name="常规 13 4 4 3 4" xfId="35079"/>
    <cellStyle name="常规 13 4 4 3 4 2" xfId="51344"/>
    <cellStyle name="常规 13 4 4 3 4 2 2" xfId="54165"/>
    <cellStyle name="常规 13 4 4 3 4 3" xfId="52755"/>
    <cellStyle name="常规 13 4 4 3 4 4" xfId="49883"/>
    <cellStyle name="常规 13 4 4 3 5" xfId="24773"/>
    <cellStyle name="常规 13 4 4 3 6" xfId="40786"/>
    <cellStyle name="常规 13 4 4 4" xfId="24776"/>
    <cellStyle name="常规 13 4 4 4 2" xfId="40789"/>
    <cellStyle name="常规 13 4 4 5" xfId="24777"/>
    <cellStyle name="常规 13 4 4 5 2" xfId="40790"/>
    <cellStyle name="常规 13 4 4 6" xfId="29795"/>
    <cellStyle name="常规 13 4 4 6 2" xfId="50456"/>
    <cellStyle name="常规 13 4 4 6 2 2" xfId="53277"/>
    <cellStyle name="常规 13 4 4 6 3" xfId="51867"/>
    <cellStyle name="常规 13 4 4 6 4" xfId="45625"/>
    <cellStyle name="常规 13 4 4 7" xfId="24767"/>
    <cellStyle name="常规 13 4 4 8" xfId="40780"/>
    <cellStyle name="常规 13 4 5" xfId="6306"/>
    <cellStyle name="常规 13 4 5 2" xfId="12819"/>
    <cellStyle name="常规 13 4 5 2 2" xfId="24780"/>
    <cellStyle name="常规 13 4 5 2 2 2" xfId="40793"/>
    <cellStyle name="常规 13 4 5 2 3" xfId="24781"/>
    <cellStyle name="常规 13 4 5 2 3 2" xfId="40794"/>
    <cellStyle name="常规 13 4 5 2 4" xfId="34711"/>
    <cellStyle name="常规 13 4 5 2 4 2" xfId="50979"/>
    <cellStyle name="常规 13 4 5 2 4 2 2" xfId="53800"/>
    <cellStyle name="常规 13 4 5 2 4 3" xfId="52390"/>
    <cellStyle name="常规 13 4 5 2 4 4" xfId="49517"/>
    <cellStyle name="常规 13 4 5 2 5" xfId="24779"/>
    <cellStyle name="常规 13 4 5 2 6" xfId="40792"/>
    <cellStyle name="常规 13 4 5 3" xfId="13445"/>
    <cellStyle name="常规 13 4 5 3 2" xfId="24783"/>
    <cellStyle name="常规 13 4 5 3 2 2" xfId="40796"/>
    <cellStyle name="常规 13 4 5 3 3" xfId="24784"/>
    <cellStyle name="常规 13 4 5 3 3 2" xfId="40797"/>
    <cellStyle name="常规 13 4 5 3 4" xfId="35158"/>
    <cellStyle name="常规 13 4 5 3 4 2" xfId="51423"/>
    <cellStyle name="常规 13 4 5 3 4 2 2" xfId="54244"/>
    <cellStyle name="常规 13 4 5 3 4 3" xfId="52834"/>
    <cellStyle name="常规 13 4 5 3 4 4" xfId="49962"/>
    <cellStyle name="常规 13 4 5 3 5" xfId="24782"/>
    <cellStyle name="常规 13 4 5 3 6" xfId="40795"/>
    <cellStyle name="常规 13 4 5 4" xfId="24785"/>
    <cellStyle name="常规 13 4 5 4 2" xfId="40798"/>
    <cellStyle name="常规 13 4 5 5" xfId="24786"/>
    <cellStyle name="常规 13 4 5 5 2" xfId="40799"/>
    <cellStyle name="常规 13 4 5 6" xfId="29875"/>
    <cellStyle name="常规 13 4 5 6 2" xfId="50535"/>
    <cellStyle name="常规 13 4 5 6 2 2" xfId="53356"/>
    <cellStyle name="常规 13 4 5 6 3" xfId="51946"/>
    <cellStyle name="常规 13 4 5 6 4" xfId="45704"/>
    <cellStyle name="常规 13 4 5 7" xfId="24778"/>
    <cellStyle name="常规 13 4 5 8" xfId="40791"/>
    <cellStyle name="常规 13 4 6" xfId="9215"/>
    <cellStyle name="常规 13 4 6 2" xfId="12900"/>
    <cellStyle name="常规 13 4 6 2 2" xfId="24789"/>
    <cellStyle name="常规 13 4 6 2 2 2" xfId="40802"/>
    <cellStyle name="常规 13 4 6 2 3" xfId="24790"/>
    <cellStyle name="常规 13 4 6 2 3 2" xfId="40803"/>
    <cellStyle name="常规 13 4 6 2 4" xfId="34792"/>
    <cellStyle name="常规 13 4 6 2 4 2" xfId="51060"/>
    <cellStyle name="常规 13 4 6 2 4 2 2" xfId="53881"/>
    <cellStyle name="常规 13 4 6 2 4 3" xfId="52471"/>
    <cellStyle name="常规 13 4 6 2 4 4" xfId="49598"/>
    <cellStyle name="常规 13 4 6 2 5" xfId="24788"/>
    <cellStyle name="常规 13 4 6 2 6" xfId="40801"/>
    <cellStyle name="常规 13 4 6 3" xfId="13526"/>
    <cellStyle name="常规 13 4 6 3 2" xfId="21660"/>
    <cellStyle name="常规 13 4 6 3 2 2" xfId="38005"/>
    <cellStyle name="常规 13 4 6 3 3" xfId="24792"/>
    <cellStyle name="常规 13 4 6 3 3 2" xfId="40805"/>
    <cellStyle name="常规 13 4 6 3 4" xfId="35239"/>
    <cellStyle name="常规 13 4 6 3 4 2" xfId="51504"/>
    <cellStyle name="常规 13 4 6 3 4 2 2" xfId="54325"/>
    <cellStyle name="常规 13 4 6 3 4 3" xfId="52915"/>
    <cellStyle name="常规 13 4 6 3 4 4" xfId="50043"/>
    <cellStyle name="常规 13 4 6 3 5" xfId="24791"/>
    <cellStyle name="常规 13 4 6 3 6" xfId="40804"/>
    <cellStyle name="常规 13 4 6 4" xfId="24793"/>
    <cellStyle name="常规 13 4 6 4 2" xfId="40806"/>
    <cellStyle name="常规 13 4 6 5" xfId="24796"/>
    <cellStyle name="常规 13 4 6 5 2" xfId="40809"/>
    <cellStyle name="常规 13 4 6 6" xfId="30976"/>
    <cellStyle name="常规 13 4 6 6 2" xfId="50616"/>
    <cellStyle name="常规 13 4 6 6 2 2" xfId="53437"/>
    <cellStyle name="常规 13 4 6 6 3" xfId="52027"/>
    <cellStyle name="常规 13 4 6 6 4" xfId="46804"/>
    <cellStyle name="常规 13 4 6 7" xfId="24787"/>
    <cellStyle name="常规 13 4 6 8" xfId="40800"/>
    <cellStyle name="常规 13 4 7" xfId="12582"/>
    <cellStyle name="常规 13 4 7 2" xfId="24798"/>
    <cellStyle name="常规 13 4 7 2 2" xfId="40811"/>
    <cellStyle name="常规 13 4 7 3" xfId="24800"/>
    <cellStyle name="常规 13 4 7 3 2" xfId="40813"/>
    <cellStyle name="常规 13 4 7 4" xfId="34474"/>
    <cellStyle name="常规 13 4 7 4 2" xfId="50742"/>
    <cellStyle name="常规 13 4 7 4 2 2" xfId="53563"/>
    <cellStyle name="常规 13 4 7 4 3" xfId="52153"/>
    <cellStyle name="常规 13 4 7 4 4" xfId="49280"/>
    <cellStyle name="常规 13 4 7 5" xfId="24797"/>
    <cellStyle name="常规 13 4 7 6" xfId="40810"/>
    <cellStyle name="常规 13 4 8" xfId="13043"/>
    <cellStyle name="常规 13 4 8 2" xfId="13342"/>
    <cellStyle name="常规 13 4 8 2 2" xfId="20878"/>
    <cellStyle name="常规 13 4 8 2 3" xfId="37383"/>
    <cellStyle name="常规 13 4 8 3" xfId="24803"/>
    <cellStyle name="常规 13 4 8 3 2" xfId="40816"/>
    <cellStyle name="常规 13 4 8 4" xfId="34921"/>
    <cellStyle name="常规 13 4 8 4 2" xfId="51186"/>
    <cellStyle name="常规 13 4 8 4 2 2" xfId="54007"/>
    <cellStyle name="常规 13 4 8 4 3" xfId="52597"/>
    <cellStyle name="常规 13 4 8 4 4" xfId="49725"/>
    <cellStyle name="常规 13 4 8 5" xfId="24801"/>
    <cellStyle name="常规 13 4 8 6" xfId="40814"/>
    <cellStyle name="常规 13 4 9" xfId="14709"/>
    <cellStyle name="常规 13 4 9 2" xfId="24804"/>
    <cellStyle name="常规 13 4 9 3" xfId="40817"/>
    <cellStyle name="常规 13 5" xfId="3258"/>
    <cellStyle name="常规 13 5 10" xfId="28542"/>
    <cellStyle name="常规 13 5 10 2" xfId="50320"/>
    <cellStyle name="常规 13 5 10 2 2" xfId="53141"/>
    <cellStyle name="常规 13 5 10 3" xfId="51731"/>
    <cellStyle name="常规 13 5 10 4" xfId="44380"/>
    <cellStyle name="常规 13 5 11" xfId="24805"/>
    <cellStyle name="常规 13 5 11 2" xfId="40818"/>
    <cellStyle name="常规 13 5 12" xfId="17307"/>
    <cellStyle name="常规 13 5 12 2" xfId="53064"/>
    <cellStyle name="常规 13 5 12 3" xfId="50243"/>
    <cellStyle name="常规 13 5 13" xfId="51654"/>
    <cellStyle name="常规 13 5 2" xfId="5159"/>
    <cellStyle name="常规 13 5 2 2" xfId="11431"/>
    <cellStyle name="常规 13 5 2 2 2" xfId="12967"/>
    <cellStyle name="常规 13 5 2 2 2 2" xfId="22983"/>
    <cellStyle name="常规 13 5 2 2 2 2 2" xfId="39065"/>
    <cellStyle name="常规 13 5 2 2 2 3" xfId="22985"/>
    <cellStyle name="常规 13 5 2 2 2 3 2" xfId="39067"/>
    <cellStyle name="常规 13 5 2 2 2 4" xfId="34859"/>
    <cellStyle name="常规 13 5 2 2 2 4 2" xfId="51127"/>
    <cellStyle name="常规 13 5 2 2 2 4 2 2" xfId="53948"/>
    <cellStyle name="常规 13 5 2 2 2 4 3" xfId="52538"/>
    <cellStyle name="常规 13 5 2 2 2 4 4" xfId="49665"/>
    <cellStyle name="常规 13 5 2 2 2 5" xfId="24807"/>
    <cellStyle name="常规 13 5 2 2 2 6" xfId="40820"/>
    <cellStyle name="常规 13 5 2 2 3" xfId="13589"/>
    <cellStyle name="常规 13 5 2 2 3 2" xfId="24809"/>
    <cellStyle name="常规 13 5 2 2 3 2 2" xfId="40822"/>
    <cellStyle name="常规 13 5 2 2 3 3" xfId="24810"/>
    <cellStyle name="常规 13 5 2 2 3 3 2" xfId="40823"/>
    <cellStyle name="常规 13 5 2 2 3 4" xfId="35306"/>
    <cellStyle name="常规 13 5 2 2 3 4 2" xfId="51571"/>
    <cellStyle name="常规 13 5 2 2 3 4 2 2" xfId="54392"/>
    <cellStyle name="常规 13 5 2 2 3 4 3" xfId="52982"/>
    <cellStyle name="常规 13 5 2 2 3 4 4" xfId="50110"/>
    <cellStyle name="常规 13 5 2 2 3 5" xfId="24808"/>
    <cellStyle name="常规 13 5 2 2 3 6" xfId="40821"/>
    <cellStyle name="常规 13 5 2 2 4" xfId="20431"/>
    <cellStyle name="常规 13 5 2 2 4 2" xfId="37031"/>
    <cellStyle name="常规 13 5 2 2 5" xfId="20434"/>
    <cellStyle name="常规 13 5 2 2 5 2" xfId="37033"/>
    <cellStyle name="常规 13 5 2 2 6" xfId="33318"/>
    <cellStyle name="常规 13 5 2 2 6 2" xfId="50683"/>
    <cellStyle name="常规 13 5 2 2 6 2 2" xfId="53504"/>
    <cellStyle name="常规 13 5 2 2 6 3" xfId="52094"/>
    <cellStyle name="常规 13 5 2 2 6 4" xfId="49099"/>
    <cellStyle name="常规 13 5 2 2 7" xfId="21727"/>
    <cellStyle name="常规 13 5 2 2 8" xfId="38060"/>
    <cellStyle name="常规 13 5 2 3" xfId="12683"/>
    <cellStyle name="常规 13 5 2 3 2" xfId="24811"/>
    <cellStyle name="常规 13 5 2 3 2 2" xfId="40824"/>
    <cellStyle name="常规 13 5 2 3 3" xfId="24812"/>
    <cellStyle name="常规 13 5 2 3 3 2" xfId="40825"/>
    <cellStyle name="常规 13 5 2 3 4" xfId="34575"/>
    <cellStyle name="常规 13 5 2 3 4 2" xfId="50843"/>
    <cellStyle name="常规 13 5 2 3 4 2 2" xfId="53664"/>
    <cellStyle name="常规 13 5 2 3 4 3" xfId="52254"/>
    <cellStyle name="常规 13 5 2 3 4 4" xfId="49381"/>
    <cellStyle name="常规 13 5 2 3 5" xfId="21952"/>
    <cellStyle name="常规 13 5 2 3 6" xfId="38243"/>
    <cellStyle name="常规 13 5 2 4" xfId="8038"/>
    <cellStyle name="常规 13 5 2 4 2" xfId="24814"/>
    <cellStyle name="常规 13 5 2 4 2 2" xfId="40827"/>
    <cellStyle name="常规 13 5 2 4 3" xfId="24815"/>
    <cellStyle name="常规 13 5 2 4 3 2" xfId="40828"/>
    <cellStyle name="常规 13 5 2 4 4" xfId="35022"/>
    <cellStyle name="常规 13 5 2 4 4 2" xfId="51287"/>
    <cellStyle name="常规 13 5 2 4 4 2 2" xfId="54108"/>
    <cellStyle name="常规 13 5 2 4 4 3" xfId="52698"/>
    <cellStyle name="常规 13 5 2 4 4 4" xfId="49826"/>
    <cellStyle name="常规 13 5 2 4 5" xfId="24813"/>
    <cellStyle name="常规 13 5 2 4 6" xfId="40826"/>
    <cellStyle name="常规 13 5 2 5" xfId="24816"/>
    <cellStyle name="常规 13 5 2 5 2" xfId="40829"/>
    <cellStyle name="常规 13 5 2 6" xfId="24818"/>
    <cellStyle name="常规 13 5 2 6 2" xfId="40831"/>
    <cellStyle name="常规 13 5 2 7" xfId="29735"/>
    <cellStyle name="常规 13 5 2 7 2" xfId="50399"/>
    <cellStyle name="常规 13 5 2 7 2 2" xfId="53220"/>
    <cellStyle name="常规 13 5 2 7 3" xfId="51810"/>
    <cellStyle name="常规 13 5 2 7 4" xfId="45566"/>
    <cellStyle name="常规 13 5 2 8" xfId="24806"/>
    <cellStyle name="常规 13 5 2 9" xfId="40819"/>
    <cellStyle name="常规 13 5 3" xfId="8117"/>
    <cellStyle name="常规 13 5 3 2" xfId="12762"/>
    <cellStyle name="常规 13 5 3 2 2" xfId="21956"/>
    <cellStyle name="常规 13 5 3 2 2 2" xfId="38247"/>
    <cellStyle name="常规 13 5 3 2 3" xfId="21958"/>
    <cellStyle name="常规 13 5 3 2 3 2" xfId="38248"/>
    <cellStyle name="常规 13 5 3 2 4" xfId="34654"/>
    <cellStyle name="常规 13 5 3 2 4 2" xfId="50922"/>
    <cellStyle name="常规 13 5 3 2 4 2 2" xfId="53743"/>
    <cellStyle name="常规 13 5 3 2 4 3" xfId="52333"/>
    <cellStyle name="常规 13 5 3 2 4 4" xfId="49460"/>
    <cellStyle name="常规 13 5 3 2 5" xfId="21955"/>
    <cellStyle name="常规 13 5 3 2 6" xfId="38246"/>
    <cellStyle name="常规 13 5 3 3" xfId="13391"/>
    <cellStyle name="常规 13 5 3 3 2" xfId="19126"/>
    <cellStyle name="常规 13 5 3 3 2 2" xfId="36020"/>
    <cellStyle name="常规 13 5 3 3 3" xfId="19133"/>
    <cellStyle name="常规 13 5 3 3 3 2" xfId="36027"/>
    <cellStyle name="常规 13 5 3 3 4" xfId="35101"/>
    <cellStyle name="常规 13 5 3 3 4 2" xfId="51366"/>
    <cellStyle name="常规 13 5 3 3 4 2 2" xfId="54187"/>
    <cellStyle name="常规 13 5 3 3 4 3" xfId="52777"/>
    <cellStyle name="常规 13 5 3 3 4 4" xfId="49905"/>
    <cellStyle name="常规 13 5 3 3 5" xfId="21960"/>
    <cellStyle name="常规 13 5 3 3 6" xfId="38250"/>
    <cellStyle name="常规 13 5 3 4" xfId="21962"/>
    <cellStyle name="常规 13 5 3 4 2" xfId="38252"/>
    <cellStyle name="常规 13 5 3 5" xfId="24820"/>
    <cellStyle name="常规 13 5 3 5 2" xfId="40833"/>
    <cellStyle name="常规 13 5 3 6" xfId="29817"/>
    <cellStyle name="常规 13 5 3 6 2" xfId="50478"/>
    <cellStyle name="常规 13 5 3 6 2 2" xfId="53299"/>
    <cellStyle name="常规 13 5 3 6 3" xfId="51889"/>
    <cellStyle name="常规 13 5 3 6 4" xfId="45647"/>
    <cellStyle name="常规 13 5 3 7" xfId="24819"/>
    <cellStyle name="常规 13 5 3 8" xfId="40832"/>
    <cellStyle name="常规 13 5 4" xfId="8187"/>
    <cellStyle name="常规 13 5 4 2" xfId="12841"/>
    <cellStyle name="常规 13 5 4 2 2" xfId="21968"/>
    <cellStyle name="常规 13 5 4 2 2 2" xfId="38258"/>
    <cellStyle name="常规 13 5 4 2 3" xfId="21971"/>
    <cellStyle name="常规 13 5 4 2 3 2" xfId="38260"/>
    <cellStyle name="常规 13 5 4 2 4" xfId="34733"/>
    <cellStyle name="常规 13 5 4 2 4 2" xfId="51001"/>
    <cellStyle name="常规 13 5 4 2 4 2 2" xfId="53822"/>
    <cellStyle name="常规 13 5 4 2 4 3" xfId="52412"/>
    <cellStyle name="常规 13 5 4 2 4 4" xfId="49539"/>
    <cellStyle name="常规 13 5 4 2 5" xfId="21967"/>
    <cellStyle name="常规 13 5 4 2 6" xfId="38257"/>
    <cellStyle name="常规 13 5 4 3" xfId="13467"/>
    <cellStyle name="常规 13 5 4 3 2" xfId="21975"/>
    <cellStyle name="常规 13 5 4 3 2 2" xfId="38264"/>
    <cellStyle name="常规 13 5 4 3 3" xfId="21978"/>
    <cellStyle name="常规 13 5 4 3 3 2" xfId="38266"/>
    <cellStyle name="常规 13 5 4 3 4" xfId="35180"/>
    <cellStyle name="常规 13 5 4 3 4 2" xfId="51445"/>
    <cellStyle name="常规 13 5 4 3 4 2 2" xfId="54266"/>
    <cellStyle name="常规 13 5 4 3 4 3" xfId="52856"/>
    <cellStyle name="常规 13 5 4 3 4 4" xfId="49984"/>
    <cellStyle name="常规 13 5 4 3 5" xfId="21974"/>
    <cellStyle name="常规 13 5 4 3 6" xfId="38263"/>
    <cellStyle name="常规 13 5 4 4" xfId="21980"/>
    <cellStyle name="常规 13 5 4 4 2" xfId="38268"/>
    <cellStyle name="常规 13 5 4 5" xfId="21983"/>
    <cellStyle name="常规 13 5 4 5 2" xfId="38270"/>
    <cellStyle name="常规 13 5 4 6" xfId="29897"/>
    <cellStyle name="常规 13 5 4 6 2" xfId="50557"/>
    <cellStyle name="常规 13 5 4 6 2 2" xfId="53378"/>
    <cellStyle name="常规 13 5 4 6 3" xfId="51968"/>
    <cellStyle name="常规 13 5 4 6 4" xfId="45726"/>
    <cellStyle name="常规 13 5 4 7" xfId="24821"/>
    <cellStyle name="常规 13 5 4 8" xfId="40834"/>
    <cellStyle name="常规 13 5 5" xfId="10936"/>
    <cellStyle name="常规 13 5 5 2" xfId="12934"/>
    <cellStyle name="常规 13 5 5 2 2" xfId="24823"/>
    <cellStyle name="常规 13 5 5 2 2 2" xfId="40836"/>
    <cellStyle name="常规 13 5 5 2 3" xfId="24824"/>
    <cellStyle name="常规 13 5 5 2 3 2" xfId="40837"/>
    <cellStyle name="常规 13 5 5 2 4" xfId="34826"/>
    <cellStyle name="常规 13 5 5 2 4 2" xfId="51094"/>
    <cellStyle name="常规 13 5 5 2 4 2 2" xfId="53915"/>
    <cellStyle name="常规 13 5 5 2 4 3" xfId="52505"/>
    <cellStyle name="常规 13 5 5 2 4 4" xfId="49632"/>
    <cellStyle name="常规 13 5 5 2 5" xfId="21986"/>
    <cellStyle name="常规 13 5 5 2 6" xfId="38272"/>
    <cellStyle name="常规 13 5 5 3" xfId="13556"/>
    <cellStyle name="常规 13 5 5 3 2" xfId="24826"/>
    <cellStyle name="常规 13 5 5 3 2 2" xfId="40839"/>
    <cellStyle name="常规 13 5 5 3 3" xfId="24827"/>
    <cellStyle name="常规 13 5 5 3 3 2" xfId="40840"/>
    <cellStyle name="常规 13 5 5 3 4" xfId="35273"/>
    <cellStyle name="常规 13 5 5 3 4 2" xfId="51538"/>
    <cellStyle name="常规 13 5 5 3 4 2 2" xfId="54359"/>
    <cellStyle name="常规 13 5 5 3 4 3" xfId="52949"/>
    <cellStyle name="常规 13 5 5 3 4 4" xfId="50077"/>
    <cellStyle name="常规 13 5 5 3 5" xfId="24825"/>
    <cellStyle name="常规 13 5 5 3 6" xfId="40838"/>
    <cellStyle name="常规 13 5 5 4" xfId="24828"/>
    <cellStyle name="常规 13 5 5 4 2" xfId="40841"/>
    <cellStyle name="常规 13 5 5 5" xfId="24829"/>
    <cellStyle name="常规 13 5 5 5 2" xfId="40842"/>
    <cellStyle name="常规 13 5 5 6" xfId="32798"/>
    <cellStyle name="常规 13 5 5 6 2" xfId="50650"/>
    <cellStyle name="常规 13 5 5 6 2 2" xfId="53471"/>
    <cellStyle name="常规 13 5 5 6 3" xfId="52061"/>
    <cellStyle name="常规 13 5 5 6 4" xfId="48622"/>
    <cellStyle name="常规 13 5 5 7" xfId="24822"/>
    <cellStyle name="常规 13 5 5 8" xfId="40835"/>
    <cellStyle name="常规 13 5 6" xfId="12604"/>
    <cellStyle name="常规 13 5 6 2" xfId="24831"/>
    <cellStyle name="常规 13 5 6 2 2" xfId="40844"/>
    <cellStyle name="常规 13 5 6 3" xfId="24832"/>
    <cellStyle name="常规 13 5 6 3 2" xfId="40845"/>
    <cellStyle name="常规 13 5 6 4" xfId="34496"/>
    <cellStyle name="常规 13 5 6 4 2" xfId="50764"/>
    <cellStyle name="常规 13 5 6 4 2 2" xfId="53585"/>
    <cellStyle name="常规 13 5 6 4 3" xfId="52175"/>
    <cellStyle name="常规 13 5 6 4 4" xfId="49302"/>
    <cellStyle name="常规 13 5 6 5" xfId="24830"/>
    <cellStyle name="常规 13 5 6 6" xfId="40843"/>
    <cellStyle name="常规 13 5 7" xfId="13221"/>
    <cellStyle name="常规 13 5 7 2" xfId="24834"/>
    <cellStyle name="常规 13 5 7 2 2" xfId="40847"/>
    <cellStyle name="常规 13 5 7 3" xfId="24836"/>
    <cellStyle name="常规 13 5 7 3 2" xfId="40849"/>
    <cellStyle name="常规 13 5 7 4" xfId="34943"/>
    <cellStyle name="常规 13 5 7 4 2" xfId="51208"/>
    <cellStyle name="常规 13 5 7 4 2 2" xfId="54029"/>
    <cellStyle name="常规 13 5 7 4 3" xfId="52619"/>
    <cellStyle name="常规 13 5 7 4 4" xfId="49747"/>
    <cellStyle name="常规 13 5 7 5" xfId="24833"/>
    <cellStyle name="常规 13 5 7 6" xfId="40846"/>
    <cellStyle name="常规 13 5 8" xfId="7765"/>
    <cellStyle name="常规 13 5 8 2" xfId="24837"/>
    <cellStyle name="常规 13 5 8 3" xfId="40850"/>
    <cellStyle name="常规 13 5 9" xfId="14853"/>
    <cellStyle name="常规 13 5 9 2" xfId="24838"/>
    <cellStyle name="常规 13 5 9 3" xfId="40851"/>
    <cellStyle name="常规 13 6" xfId="3243"/>
    <cellStyle name="常规 13 6 2" xfId="9381"/>
    <cellStyle name="常规 13 6 2 2" xfId="12926"/>
    <cellStyle name="常规 13 6 2 2 2" xfId="22918"/>
    <cellStyle name="常规 13 6 2 2 2 2" xfId="39016"/>
    <cellStyle name="常规 13 6 2 2 3" xfId="22921"/>
    <cellStyle name="常规 13 6 2 2 3 2" xfId="39018"/>
    <cellStyle name="常规 13 6 2 2 4" xfId="34818"/>
    <cellStyle name="常规 13 6 2 2 4 2" xfId="51086"/>
    <cellStyle name="常规 13 6 2 2 4 2 2" xfId="53907"/>
    <cellStyle name="常规 13 6 2 2 4 3" xfId="52497"/>
    <cellStyle name="常规 13 6 2 2 4 4" xfId="49624"/>
    <cellStyle name="常规 13 6 2 2 5" xfId="24841"/>
    <cellStyle name="常规 13 6 2 2 6" xfId="40854"/>
    <cellStyle name="常规 13 6 2 3" xfId="13549"/>
    <cellStyle name="常规 13 6 2 3 2" xfId="24843"/>
    <cellStyle name="常规 13 6 2 3 2 2" xfId="40856"/>
    <cellStyle name="常规 13 6 2 3 3" xfId="24844"/>
    <cellStyle name="常规 13 6 2 3 3 2" xfId="40857"/>
    <cellStyle name="常规 13 6 2 3 4" xfId="35265"/>
    <cellStyle name="常规 13 6 2 3 4 2" xfId="51530"/>
    <cellStyle name="常规 13 6 2 3 4 2 2" xfId="54351"/>
    <cellStyle name="常规 13 6 2 3 4 3" xfId="52941"/>
    <cellStyle name="常规 13 6 2 3 4 4" xfId="50069"/>
    <cellStyle name="常规 13 6 2 3 5" xfId="24842"/>
    <cellStyle name="常规 13 6 2 3 6" xfId="40855"/>
    <cellStyle name="常规 13 6 2 4" xfId="24845"/>
    <cellStyle name="常规 13 6 2 4 2" xfId="40858"/>
    <cellStyle name="常规 13 6 2 5" xfId="24846"/>
    <cellStyle name="常规 13 6 2 5 2" xfId="40859"/>
    <cellStyle name="常规 13 6 2 6" xfId="31219"/>
    <cellStyle name="常规 13 6 2 6 2" xfId="50642"/>
    <cellStyle name="常规 13 6 2 6 2 2" xfId="53463"/>
    <cellStyle name="常规 13 6 2 6 3" xfId="52053"/>
    <cellStyle name="常规 13 6 2 6 4" xfId="47044"/>
    <cellStyle name="常规 13 6 2 7" xfId="24840"/>
    <cellStyle name="常规 13 6 2 8" xfId="40853"/>
    <cellStyle name="常规 13 6 3" xfId="12645"/>
    <cellStyle name="常规 13 6 3 2" xfId="24848"/>
    <cellStyle name="常规 13 6 3 2 2" xfId="40861"/>
    <cellStyle name="常规 13 6 3 3" xfId="24849"/>
    <cellStyle name="常规 13 6 3 3 2" xfId="40862"/>
    <cellStyle name="常规 13 6 3 4" xfId="34537"/>
    <cellStyle name="常规 13 6 3 4 2" xfId="50805"/>
    <cellStyle name="常规 13 6 3 4 2 2" xfId="53626"/>
    <cellStyle name="常规 13 6 3 4 3" xfId="52216"/>
    <cellStyle name="常规 13 6 3 4 4" xfId="49343"/>
    <cellStyle name="常规 13 6 3 5" xfId="24847"/>
    <cellStyle name="常规 13 6 3 6" xfId="40860"/>
    <cellStyle name="常规 13 6 4" xfId="13064"/>
    <cellStyle name="常规 13 6 4 2" xfId="24851"/>
    <cellStyle name="常规 13 6 4 2 2" xfId="40864"/>
    <cellStyle name="常规 13 6 4 3" xfId="24852"/>
    <cellStyle name="常规 13 6 4 3 2" xfId="40865"/>
    <cellStyle name="常规 13 6 4 4" xfId="34984"/>
    <cellStyle name="常规 13 6 4 4 2" xfId="51249"/>
    <cellStyle name="常规 13 6 4 4 2 2" xfId="54070"/>
    <cellStyle name="常规 13 6 4 4 3" xfId="52660"/>
    <cellStyle name="常规 13 6 4 4 4" xfId="49788"/>
    <cellStyle name="常规 13 6 4 5" xfId="24850"/>
    <cellStyle name="常规 13 6 4 6" xfId="40863"/>
    <cellStyle name="常规 13 6 5" xfId="8000"/>
    <cellStyle name="常规 13 6 5 2" xfId="24853"/>
    <cellStyle name="常规 13 6 5 3" xfId="40866"/>
    <cellStyle name="常规 13 6 6" xfId="24854"/>
    <cellStyle name="常规 13 6 6 2" xfId="40867"/>
    <cellStyle name="常规 13 6 7" xfId="29696"/>
    <cellStyle name="常规 13 6 7 2" xfId="50361"/>
    <cellStyle name="常规 13 6 7 2 2" xfId="53182"/>
    <cellStyle name="常规 13 6 7 3" xfId="51772"/>
    <cellStyle name="常规 13 6 7 4" xfId="45528"/>
    <cellStyle name="常规 13 6 8" xfId="24839"/>
    <cellStyle name="常规 13 6 9" xfId="40852"/>
    <cellStyle name="常规 13 7" xfId="3666"/>
    <cellStyle name="常规 13 7 2" xfId="7352"/>
    <cellStyle name="常规 13 7 2 2" xfId="12724"/>
    <cellStyle name="常规 13 7 2 2 2" xfId="24855"/>
    <cellStyle name="常规 13 7 2 2 3" xfId="40868"/>
    <cellStyle name="常规 13 7 2 3" xfId="24856"/>
    <cellStyle name="常规 13 7 2 3 2" xfId="40869"/>
    <cellStyle name="常规 13 7 2 4" xfId="34616"/>
    <cellStyle name="常规 13 7 2 4 2" xfId="50884"/>
    <cellStyle name="常规 13 7 2 4 2 2" xfId="53705"/>
    <cellStyle name="常规 13 7 2 4 3" xfId="52295"/>
    <cellStyle name="常规 13 7 2 4 4" xfId="49422"/>
    <cellStyle name="常规 13 7 2 5" xfId="22683"/>
    <cellStyle name="常规 13 7 2 6" xfId="38824"/>
    <cellStyle name="常规 13 7 3" xfId="13369"/>
    <cellStyle name="常规 13 7 3 2" xfId="24857"/>
    <cellStyle name="常规 13 7 3 2 2" xfId="40870"/>
    <cellStyle name="常规 13 7 3 3" xfId="24858"/>
    <cellStyle name="常规 13 7 3 3 2" xfId="40871"/>
    <cellStyle name="常规 13 7 3 4" xfId="35063"/>
    <cellStyle name="常规 13 7 3 4 2" xfId="51328"/>
    <cellStyle name="常规 13 7 3 4 2 2" xfId="54149"/>
    <cellStyle name="常规 13 7 3 4 3" xfId="52739"/>
    <cellStyle name="常规 13 7 3 4 4" xfId="49867"/>
    <cellStyle name="常规 13 7 3 5" xfId="22685"/>
    <cellStyle name="常规 13 7 3 6" xfId="38825"/>
    <cellStyle name="常规 13 7 4" xfId="24859"/>
    <cellStyle name="常规 13 7 4 2" xfId="40872"/>
    <cellStyle name="常规 13 7 5" xfId="24860"/>
    <cellStyle name="常规 13 7 5 2" xfId="40873"/>
    <cellStyle name="常规 13 7 6" xfId="29778"/>
    <cellStyle name="常规 13 7 6 2" xfId="50440"/>
    <cellStyle name="常规 13 7 6 2 2" xfId="53261"/>
    <cellStyle name="常规 13 7 6 3" xfId="51851"/>
    <cellStyle name="常规 13 7 6 4" xfId="45609"/>
    <cellStyle name="常规 13 7 7" xfId="22682"/>
    <cellStyle name="常规 13 7 8" xfId="38823"/>
    <cellStyle name="常规 13 8" xfId="8158"/>
    <cellStyle name="常规 13 8 2" xfId="12803"/>
    <cellStyle name="常规 13 8 2 2" xfId="24862"/>
    <cellStyle name="常规 13 8 2 2 2" xfId="40875"/>
    <cellStyle name="常规 13 8 2 3" xfId="24863"/>
    <cellStyle name="常规 13 8 2 3 2" xfId="40876"/>
    <cellStyle name="常规 13 8 2 4" xfId="34695"/>
    <cellStyle name="常规 13 8 2 4 2" xfId="50963"/>
    <cellStyle name="常规 13 8 2 4 2 2" xfId="53784"/>
    <cellStyle name="常规 13 8 2 4 3" xfId="52374"/>
    <cellStyle name="常规 13 8 2 4 4" xfId="49501"/>
    <cellStyle name="常规 13 8 2 5" xfId="24861"/>
    <cellStyle name="常规 13 8 2 6" xfId="40874"/>
    <cellStyle name="常规 13 8 3" xfId="13432"/>
    <cellStyle name="常规 13 8 3 2" xfId="24865"/>
    <cellStyle name="常规 13 8 3 2 2" xfId="40878"/>
    <cellStyle name="常规 13 8 3 3" xfId="24866"/>
    <cellStyle name="常规 13 8 3 3 2" xfId="40879"/>
    <cellStyle name="常规 13 8 3 4" xfId="35142"/>
    <cellStyle name="常规 13 8 3 4 2" xfId="51407"/>
    <cellStyle name="常规 13 8 3 4 2 2" xfId="54228"/>
    <cellStyle name="常规 13 8 3 4 3" xfId="52818"/>
    <cellStyle name="常规 13 8 3 4 4" xfId="49946"/>
    <cellStyle name="常规 13 8 3 5" xfId="24864"/>
    <cellStyle name="常规 13 8 3 6" xfId="40877"/>
    <cellStyle name="常规 13 8 4" xfId="24867"/>
    <cellStyle name="常规 13 8 4 2" xfId="40880"/>
    <cellStyle name="常规 13 8 5" xfId="24868"/>
    <cellStyle name="常规 13 8 5 2" xfId="40881"/>
    <cellStyle name="常规 13 8 6" xfId="29858"/>
    <cellStyle name="常规 13 8 6 2" xfId="50519"/>
    <cellStyle name="常规 13 8 6 2 2" xfId="53340"/>
    <cellStyle name="常规 13 8 6 3" xfId="51930"/>
    <cellStyle name="常规 13 8 6 4" xfId="45688"/>
    <cellStyle name="常规 13 8 7" xfId="22687"/>
    <cellStyle name="常规 13 8 8" xfId="38827"/>
    <cellStyle name="常规 13 9" xfId="9208"/>
    <cellStyle name="常规 13 9 2" xfId="12893"/>
    <cellStyle name="常规 13 9 2 2" xfId="24870"/>
    <cellStyle name="常规 13 9 2 2 2" xfId="40883"/>
    <cellStyle name="常规 13 9 2 3" xfId="24871"/>
    <cellStyle name="常规 13 9 2 3 2" xfId="40884"/>
    <cellStyle name="常规 13 9 2 4" xfId="34785"/>
    <cellStyle name="常规 13 9 2 4 2" xfId="51053"/>
    <cellStyle name="常规 13 9 2 4 2 2" xfId="53874"/>
    <cellStyle name="常规 13 9 2 4 3" xfId="52464"/>
    <cellStyle name="常规 13 9 2 4 4" xfId="49591"/>
    <cellStyle name="常规 13 9 2 5" xfId="24869"/>
    <cellStyle name="常规 13 9 2 6" xfId="40882"/>
    <cellStyle name="常规 13 9 3" xfId="13519"/>
    <cellStyle name="常规 13 9 3 2" xfId="21398"/>
    <cellStyle name="常规 13 9 3 2 2" xfId="37799"/>
    <cellStyle name="常规 13 9 3 3" xfId="24873"/>
    <cellStyle name="常规 13 9 3 3 2" xfId="40886"/>
    <cellStyle name="常规 13 9 3 4" xfId="35232"/>
    <cellStyle name="常规 13 9 3 4 2" xfId="51497"/>
    <cellStyle name="常规 13 9 3 4 2 2" xfId="54318"/>
    <cellStyle name="常规 13 9 3 4 3" xfId="52908"/>
    <cellStyle name="常规 13 9 3 4 4" xfId="50036"/>
    <cellStyle name="常规 13 9 3 5" xfId="24872"/>
    <cellStyle name="常规 13 9 3 6" xfId="40885"/>
    <cellStyle name="常规 13 9 4" xfId="24874"/>
    <cellStyle name="常规 13 9 4 2" xfId="40887"/>
    <cellStyle name="常规 13 9 5" xfId="20672"/>
    <cellStyle name="常规 13 9 5 2" xfId="37225"/>
    <cellStyle name="常规 13 9 6" xfId="30969"/>
    <cellStyle name="常规 13 9 6 2" xfId="50609"/>
    <cellStyle name="常规 13 9 6 2 2" xfId="53430"/>
    <cellStyle name="常规 13 9 6 3" xfId="52020"/>
    <cellStyle name="常规 13 9 6 4" xfId="46797"/>
    <cellStyle name="常规 13 9 7" xfId="22689"/>
    <cellStyle name="常规 13 9 8" xfId="38829"/>
    <cellStyle name="常规 13_Sheet1" xfId="4609"/>
    <cellStyle name="常规 133" xfId="54529"/>
    <cellStyle name="常规 136" xfId="54560"/>
    <cellStyle name="常规 136 2" xfId="54594"/>
    <cellStyle name="常规 14" xfId="23"/>
    <cellStyle name="常规 14 10" xfId="54493"/>
    <cellStyle name="常规 14 2" xfId="1156"/>
    <cellStyle name="常规 14 2 2" xfId="1277"/>
    <cellStyle name="常规 14 2 2 2" xfId="6091"/>
    <cellStyle name="常规 14 2 2 2 2" xfId="6112"/>
    <cellStyle name="常规 14 2 2 2 2 2" xfId="34438"/>
    <cellStyle name="常规 14 2 2 2 2 2 2" xfId="49245"/>
    <cellStyle name="常规 14 2 2 2 2 2 2 2" xfId="54522"/>
    <cellStyle name="常规 14 2 2 2 2 3" xfId="24879"/>
    <cellStyle name="常规 14 2 2 2 2 4" xfId="40892"/>
    <cellStyle name="常规 14 2 2 2 3" xfId="7504"/>
    <cellStyle name="常规 14 2 2 2 3 2" xfId="29668"/>
    <cellStyle name="常规 14 2 2 2 4" xfId="7972"/>
    <cellStyle name="常规 14 2 2 2 4 2" xfId="24878"/>
    <cellStyle name="常规 14 2 2 2 4 3" xfId="40891"/>
    <cellStyle name="常规 14 2 2 2 4 4" xfId="54500"/>
    <cellStyle name="常规 14 2 2 2 5" xfId="18432"/>
    <cellStyle name="常规 14 2 2 3" xfId="7494"/>
    <cellStyle name="常规 14 2 2 3 2" xfId="8266"/>
    <cellStyle name="常规 14 2 2 3 2 2" xfId="30005"/>
    <cellStyle name="常规 14 2 2 3 2 3" xfId="45833"/>
    <cellStyle name="常规 14 2 2 3 3" xfId="24045"/>
    <cellStyle name="常规 14 2 2 3 4" xfId="40073"/>
    <cellStyle name="常规 14 2 2 4" xfId="7751"/>
    <cellStyle name="常规 14 2 2 4 2" xfId="28439"/>
    <cellStyle name="常规 14 2 2 4 3" xfId="44277"/>
    <cellStyle name="常规 14 2 2 5" xfId="24877"/>
    <cellStyle name="常规 14 2 2 5 2" xfId="40890"/>
    <cellStyle name="常规 14 2 2 6" xfId="17204"/>
    <cellStyle name="常规 14 2 3" xfId="1318"/>
    <cellStyle name="常规 14 2 3 2" xfId="12427"/>
    <cellStyle name="常规 14 2 3 2 2" xfId="34314"/>
    <cellStyle name="常规 14 2 3 2 2 2" xfId="49142"/>
    <cellStyle name="常规 14 2 3 2 3" xfId="22826"/>
    <cellStyle name="常规 14 2 3 2 4" xfId="38945"/>
    <cellStyle name="常规 14 2 3 3" xfId="7846"/>
    <cellStyle name="常规 14 2 3 3 2" xfId="29539"/>
    <cellStyle name="常规 14 2 3 3 3" xfId="45377"/>
    <cellStyle name="常规 14 2 3 4" xfId="15839"/>
    <cellStyle name="常规 14 2 3 4 2" xfId="24880"/>
    <cellStyle name="常规 14 2 3 4 3" xfId="40893"/>
    <cellStyle name="常规 14 2 3 5" xfId="18303"/>
    <cellStyle name="常规 14 2 4" xfId="3259"/>
    <cellStyle name="常规 14 2 4 2" xfId="13141"/>
    <cellStyle name="常规 14 2 4 2 2" xfId="30977"/>
    <cellStyle name="常规 14 2 4 2 3" xfId="46805"/>
    <cellStyle name="常规 14 2 4 3" xfId="24881"/>
    <cellStyle name="常规 14 2 4 4" xfId="40894"/>
    <cellStyle name="常规 14 2 5" xfId="3670"/>
    <cellStyle name="常规 14 2 5 2" xfId="28311"/>
    <cellStyle name="常规 14 2 5 3" xfId="44150"/>
    <cellStyle name="常规 14 2 6" xfId="24876"/>
    <cellStyle name="常规 14 2 6 2" xfId="40889"/>
    <cellStyle name="常规 14 2 7" xfId="17076"/>
    <cellStyle name="常规 14 3" xfId="155"/>
    <cellStyle name="常规 14 3 2" xfId="5162"/>
    <cellStyle name="常规 14 3 2 2" xfId="11433"/>
    <cellStyle name="常规 14 3 2 2 2" xfId="33320"/>
    <cellStyle name="常规 14 3 2 3" xfId="24883"/>
    <cellStyle name="常规 14 3 2 4" xfId="40896"/>
    <cellStyle name="常规 14 3 3" xfId="7315"/>
    <cellStyle name="常规 14 3 3 2" xfId="10935"/>
    <cellStyle name="常规 14 3 3 2 2" xfId="32796"/>
    <cellStyle name="常规 14 3 3 2 3" xfId="48620"/>
    <cellStyle name="常规 14 3 3 3" xfId="24884"/>
    <cellStyle name="常规 14 3 3 4" xfId="40897"/>
    <cellStyle name="常规 14 3 4" xfId="7767"/>
    <cellStyle name="常规 14 3 4 2" xfId="28544"/>
    <cellStyle name="常规 14 3 4 3" xfId="44382"/>
    <cellStyle name="常规 14 3 5" xfId="24882"/>
    <cellStyle name="常规 14 3 5 2" xfId="40895"/>
    <cellStyle name="常规 14 3 6" xfId="17309"/>
    <cellStyle name="常规 14 3 7" xfId="54480"/>
    <cellStyle name="常规 14 3 8" xfId="54491"/>
    <cellStyle name="常规 14 4" xfId="3570"/>
    <cellStyle name="常规 14 4 2" xfId="7399"/>
    <cellStyle name="常规 14 4 2 2" xfId="31223"/>
    <cellStyle name="常规 14 4 2 3" xfId="47048"/>
    <cellStyle name="常规 14 4 3" xfId="7492"/>
    <cellStyle name="常规 14 4 3 2" xfId="24885"/>
    <cellStyle name="常规 14 4 3 3" xfId="40898"/>
    <cellStyle name="常规 14 4 4" xfId="9383"/>
    <cellStyle name="常规 14 4 5" xfId="13761"/>
    <cellStyle name="常规 14 4 6" xfId="16079"/>
    <cellStyle name="常规 14 5" xfId="7429"/>
    <cellStyle name="常规 14 5 2" xfId="13061"/>
    <cellStyle name="常规 14 5 2 2" xfId="30004"/>
    <cellStyle name="常规 14 5 2 3" xfId="45832"/>
    <cellStyle name="常规 14 5 3" xfId="8265"/>
    <cellStyle name="常规 14 5 4" xfId="24886"/>
    <cellStyle name="常规 14 5 5" xfId="40899"/>
    <cellStyle name="常规 14 6" xfId="7449"/>
    <cellStyle name="常规 14 6 2" xfId="13321"/>
    <cellStyle name="常规 14 6 3" xfId="27313"/>
    <cellStyle name="常规 14 6 4" xfId="43153"/>
    <cellStyle name="常规 14 7" xfId="13318"/>
    <cellStyle name="常规 14 7 2" xfId="24875"/>
    <cellStyle name="常规 14 7 3" xfId="40888"/>
    <cellStyle name="常规 14 8" xfId="15976"/>
    <cellStyle name="常规 14 9" xfId="54485"/>
    <cellStyle name="常规 14_Sheet1" xfId="4608"/>
    <cellStyle name="常规 143 2" xfId="54579"/>
    <cellStyle name="常规 15" xfId="1066"/>
    <cellStyle name="常规 15 2" xfId="3261"/>
    <cellStyle name="常规 15 2 2" xfId="6072"/>
    <cellStyle name="常规 15 2 2 2" xfId="12343"/>
    <cellStyle name="常规 15 2 2 2 2" xfId="34230"/>
    <cellStyle name="常规 15 2 2 3" xfId="24887"/>
    <cellStyle name="常规 15 2 3" xfId="7219"/>
    <cellStyle name="常规 15 2 3 2" xfId="11247"/>
    <cellStyle name="常规 15 2 3 2 2" xfId="33123"/>
    <cellStyle name="常规 15 2 3 2 3" xfId="48947"/>
    <cellStyle name="常规 15 2 3 3" xfId="24888"/>
    <cellStyle name="常规 15 2 3 4" xfId="40900"/>
    <cellStyle name="常规 15 2 4" xfId="15764"/>
    <cellStyle name="常规 15 2 4 2" xfId="29454"/>
    <cellStyle name="常规 15 2 4 3" xfId="45292"/>
    <cellStyle name="常规 15 2 5" xfId="18219"/>
    <cellStyle name="常规 15 3" xfId="3260"/>
    <cellStyle name="常规 15 3 2" xfId="10294"/>
    <cellStyle name="常规 15 3 2 2" xfId="32134"/>
    <cellStyle name="常规 15 3 2 3" xfId="47958"/>
    <cellStyle name="常规 15 3 3" xfId="24889"/>
    <cellStyle name="常规 15 3 4" xfId="40901"/>
    <cellStyle name="常规 15 4" xfId="4580"/>
    <cellStyle name="常规 15 4 2" xfId="9216"/>
    <cellStyle name="常规 15 4 2 2" xfId="30978"/>
    <cellStyle name="常规 15 4 2 3" xfId="46806"/>
    <cellStyle name="常规 15 4 3" xfId="24890"/>
    <cellStyle name="常规 15 4 4" xfId="40902"/>
    <cellStyle name="常规 15 5" xfId="14671"/>
    <cellStyle name="常规 15 5 2" xfId="28224"/>
    <cellStyle name="常规 15 5 3" xfId="44063"/>
    <cellStyle name="常规 15 6" xfId="16989"/>
    <cellStyle name="常规 151" xfId="54585"/>
    <cellStyle name="常规 16" xfId="1065"/>
    <cellStyle name="常规 16 2" xfId="3263"/>
    <cellStyle name="常规 16 2 2" xfId="6071"/>
    <cellStyle name="常规 16 2 2 2" xfId="12342"/>
    <cellStyle name="常规 16 2 2 2 2" xfId="34229"/>
    <cellStyle name="常规 16 2 2 3" xfId="19109"/>
    <cellStyle name="常规 16 2 3" xfId="7218"/>
    <cellStyle name="常规 16 2 3 2" xfId="11249"/>
    <cellStyle name="常规 16 2 3 2 2" xfId="33125"/>
    <cellStyle name="常规 16 2 3 2 3" xfId="48949"/>
    <cellStyle name="常规 16 2 3 3" xfId="20099"/>
    <cellStyle name="常规 16 2 3 4" xfId="36764"/>
    <cellStyle name="常规 16 2 4" xfId="15763"/>
    <cellStyle name="常规 16 2 4 2" xfId="29453"/>
    <cellStyle name="常规 16 2 4 3" xfId="45291"/>
    <cellStyle name="常规 16 2 5" xfId="18218"/>
    <cellStyle name="常规 16 3" xfId="3262"/>
    <cellStyle name="常规 16 3 2" xfId="10293"/>
    <cellStyle name="常规 16 3 2 2" xfId="32133"/>
    <cellStyle name="常规 16 3 2 3" xfId="47957"/>
    <cellStyle name="常规 16 3 3" xfId="23217"/>
    <cellStyle name="常规 16 3 4" xfId="39257"/>
    <cellStyle name="常规 16 4" xfId="4579"/>
    <cellStyle name="常规 16 4 2" xfId="9217"/>
    <cellStyle name="常规 16 4 2 2" xfId="30979"/>
    <cellStyle name="常规 16 4 2 3" xfId="46807"/>
    <cellStyle name="常规 16 4 3" xfId="24892"/>
    <cellStyle name="常规 16 4 4" xfId="40904"/>
    <cellStyle name="常规 16 5" xfId="14670"/>
    <cellStyle name="常规 16 5 2" xfId="28223"/>
    <cellStyle name="常规 16 5 3" xfId="44062"/>
    <cellStyle name="常规 16 6" xfId="16988"/>
    <cellStyle name="常规 17" xfId="1067"/>
    <cellStyle name="常规 17 10" xfId="13026"/>
    <cellStyle name="常规 17 10 2" xfId="13328"/>
    <cellStyle name="常规 17 10 2 2" xfId="24896"/>
    <cellStyle name="常规 17 10 2 3" xfId="40908"/>
    <cellStyle name="常规 17 10 3" xfId="24898"/>
    <cellStyle name="常规 17 10 3 2" xfId="40910"/>
    <cellStyle name="常规 17 10 4" xfId="34907"/>
    <cellStyle name="常规 17 10 4 2" xfId="51172"/>
    <cellStyle name="常规 17 10 4 2 2" xfId="53993"/>
    <cellStyle name="常规 17 10 4 3" xfId="52583"/>
    <cellStyle name="常规 17 10 4 4" xfId="49711"/>
    <cellStyle name="常规 17 10 5" xfId="24894"/>
    <cellStyle name="常规 17 10 6" xfId="40906"/>
    <cellStyle name="常规 17 11" xfId="14672"/>
    <cellStyle name="常规 17 11 2" xfId="24900"/>
    <cellStyle name="常规 17 11 3" xfId="40912"/>
    <cellStyle name="常规 17 12" xfId="24902"/>
    <cellStyle name="常规 17 12 2" xfId="40914"/>
    <cellStyle name="常规 17 13" xfId="28225"/>
    <cellStyle name="常规 17 13 2" xfId="50284"/>
    <cellStyle name="常规 17 13 2 2" xfId="53105"/>
    <cellStyle name="常规 17 13 3" xfId="51695"/>
    <cellStyle name="常规 17 13 4" xfId="44064"/>
    <cellStyle name="常规 17 14" xfId="23220"/>
    <cellStyle name="常规 17 14 2" xfId="39260"/>
    <cellStyle name="常规 17 15" xfId="16990"/>
    <cellStyle name="常规 17 15 2" xfId="53028"/>
    <cellStyle name="常规 17 15 3" xfId="50207"/>
    <cellStyle name="常规 17 16" xfId="51618"/>
    <cellStyle name="常规 17 17" xfId="54649"/>
    <cellStyle name="常规 17 2" xfId="1107"/>
    <cellStyle name="常规 17 2 10" xfId="14686"/>
    <cellStyle name="常规 17 2 10 2" xfId="24903"/>
    <cellStyle name="常规 17 2 10 3" xfId="40915"/>
    <cellStyle name="常规 17 2 11" xfId="24904"/>
    <cellStyle name="常规 17 2 11 2" xfId="40916"/>
    <cellStyle name="常规 17 2 12" xfId="28262"/>
    <cellStyle name="常规 17 2 12 2" xfId="50289"/>
    <cellStyle name="常规 17 2 12 2 2" xfId="53110"/>
    <cellStyle name="常规 17 2 12 3" xfId="51700"/>
    <cellStyle name="常规 17 2 12 4" xfId="44101"/>
    <cellStyle name="常规 17 2 13" xfId="23223"/>
    <cellStyle name="常规 17 2 13 2" xfId="39263"/>
    <cellStyle name="常规 17 2 14" xfId="17027"/>
    <cellStyle name="常规 17 2 14 2" xfId="53033"/>
    <cellStyle name="常规 17 2 14 3" xfId="50212"/>
    <cellStyle name="常规 17 2 15" xfId="51623"/>
    <cellStyle name="常规 17 2 2" xfId="1168"/>
    <cellStyle name="常规 17 2 2 10" xfId="14717"/>
    <cellStyle name="常规 17 2 2 10 2" xfId="24906"/>
    <cellStyle name="常规 17 2 2 10 3" xfId="40918"/>
    <cellStyle name="常规 17 2 2 11" xfId="28322"/>
    <cellStyle name="常规 17 2 2 11 2" xfId="50305"/>
    <cellStyle name="常规 17 2 2 11 2 2" xfId="53126"/>
    <cellStyle name="常规 17 2 2 11 3" xfId="51716"/>
    <cellStyle name="常规 17 2 2 11 4" xfId="44161"/>
    <cellStyle name="常规 17 2 2 12" xfId="24905"/>
    <cellStyle name="常规 17 2 2 12 2" xfId="40917"/>
    <cellStyle name="常规 17 2 2 13" xfId="17087"/>
    <cellStyle name="常规 17 2 2 13 2" xfId="53049"/>
    <cellStyle name="常规 17 2 2 13 3" xfId="50228"/>
    <cellStyle name="常规 17 2 2 14" xfId="51639"/>
    <cellStyle name="常规 17 2 2 2" xfId="3267"/>
    <cellStyle name="常规 17 2 2 2 10" xfId="29550"/>
    <cellStyle name="常规 17 2 2 2 10 2" xfId="50343"/>
    <cellStyle name="常规 17 2 2 2 10 2 2" xfId="53164"/>
    <cellStyle name="常规 17 2 2 2 10 3" xfId="51754"/>
    <cellStyle name="常规 17 2 2 2 10 4" xfId="45388"/>
    <cellStyle name="常规 17 2 2 2 11" xfId="24907"/>
    <cellStyle name="常规 17 2 2 2 11 2" xfId="40919"/>
    <cellStyle name="常规 17 2 2 2 12" xfId="18314"/>
    <cellStyle name="常规 17 2 2 2 12 2" xfId="53087"/>
    <cellStyle name="常规 17 2 2 2 12 3" xfId="50266"/>
    <cellStyle name="常规 17 2 2 2 13" xfId="51677"/>
    <cellStyle name="常规 17 2 2 2 2" xfId="7338"/>
    <cellStyle name="常规 17 2 2 2 2 2" xfId="12706"/>
    <cellStyle name="常规 17 2 2 2 2 2 2" xfId="24913"/>
    <cellStyle name="常规 17 2 2 2 2 2 2 2" xfId="40925"/>
    <cellStyle name="常规 17 2 2 2 2 2 3" xfId="24915"/>
    <cellStyle name="常规 17 2 2 2 2 2 3 2" xfId="40927"/>
    <cellStyle name="常规 17 2 2 2 2 2 4" xfId="34598"/>
    <cellStyle name="常规 17 2 2 2 2 2 4 2" xfId="50866"/>
    <cellStyle name="常规 17 2 2 2 2 2 4 2 2" xfId="53687"/>
    <cellStyle name="常规 17 2 2 2 2 2 4 3" xfId="52277"/>
    <cellStyle name="常规 17 2 2 2 2 2 4 4" xfId="49404"/>
    <cellStyle name="常规 17 2 2 2 2 2 5" xfId="24911"/>
    <cellStyle name="常规 17 2 2 2 2 2 6" xfId="40923"/>
    <cellStyle name="常规 17 2 2 2 2 3" xfId="8061"/>
    <cellStyle name="常规 17 2 2 2 2 3 2" xfId="24919"/>
    <cellStyle name="常规 17 2 2 2 2 3 2 2" xfId="40931"/>
    <cellStyle name="常规 17 2 2 2 2 3 3" xfId="24921"/>
    <cellStyle name="常规 17 2 2 2 2 3 3 2" xfId="40933"/>
    <cellStyle name="常规 17 2 2 2 2 3 4" xfId="35045"/>
    <cellStyle name="常规 17 2 2 2 2 3 4 2" xfId="51310"/>
    <cellStyle name="常规 17 2 2 2 2 3 4 2 2" xfId="54131"/>
    <cellStyle name="常规 17 2 2 2 2 3 4 3" xfId="52721"/>
    <cellStyle name="常规 17 2 2 2 2 3 4 4" xfId="49849"/>
    <cellStyle name="常规 17 2 2 2 2 3 5" xfId="24917"/>
    <cellStyle name="常规 17 2 2 2 2 3 6" xfId="40929"/>
    <cellStyle name="常规 17 2 2 2 2 4" xfId="24923"/>
    <cellStyle name="常规 17 2 2 2 2 4 2" xfId="40935"/>
    <cellStyle name="常规 17 2 2 2 2 5" xfId="24925"/>
    <cellStyle name="常规 17 2 2 2 2 5 2" xfId="40936"/>
    <cellStyle name="常规 17 2 2 2 2 6" xfId="29758"/>
    <cellStyle name="常规 17 2 2 2 2 6 2" xfId="50422"/>
    <cellStyle name="常规 17 2 2 2 2 6 2 2" xfId="53243"/>
    <cellStyle name="常规 17 2 2 2 2 6 3" xfId="51833"/>
    <cellStyle name="常规 17 2 2 2 2 6 4" xfId="45589"/>
    <cellStyle name="常规 17 2 2 2 2 7" xfId="24909"/>
    <cellStyle name="常规 17 2 2 2 2 8" xfId="40921"/>
    <cellStyle name="常规 17 2 2 2 3" xfId="8140"/>
    <cellStyle name="常规 17 2 2 2 3 2" xfId="12785"/>
    <cellStyle name="常规 17 2 2 2 3 2 2" xfId="24932"/>
    <cellStyle name="常规 17 2 2 2 3 2 2 2" xfId="40943"/>
    <cellStyle name="常规 17 2 2 2 3 2 3" xfId="24934"/>
    <cellStyle name="常规 17 2 2 2 3 2 3 2" xfId="40945"/>
    <cellStyle name="常规 17 2 2 2 3 2 4" xfId="34677"/>
    <cellStyle name="常规 17 2 2 2 3 2 4 2" xfId="50945"/>
    <cellStyle name="常规 17 2 2 2 3 2 4 2 2" xfId="53766"/>
    <cellStyle name="常规 17 2 2 2 3 2 4 3" xfId="52356"/>
    <cellStyle name="常规 17 2 2 2 3 2 4 4" xfId="49483"/>
    <cellStyle name="常规 17 2 2 2 3 2 5" xfId="24929"/>
    <cellStyle name="常规 17 2 2 2 3 2 6" xfId="40940"/>
    <cellStyle name="常规 17 2 2 2 3 3" xfId="13414"/>
    <cellStyle name="常规 17 2 2 2 3 3 2" xfId="24939"/>
    <cellStyle name="常规 17 2 2 2 3 3 2 2" xfId="40950"/>
    <cellStyle name="常规 17 2 2 2 3 3 3" xfId="24941"/>
    <cellStyle name="常规 17 2 2 2 3 3 3 2" xfId="40952"/>
    <cellStyle name="常规 17 2 2 2 3 3 4" xfId="35124"/>
    <cellStyle name="常规 17 2 2 2 3 3 4 2" xfId="51389"/>
    <cellStyle name="常规 17 2 2 2 3 3 4 2 2" xfId="54210"/>
    <cellStyle name="常规 17 2 2 2 3 3 4 3" xfId="52800"/>
    <cellStyle name="常规 17 2 2 2 3 3 4 4" xfId="49928"/>
    <cellStyle name="常规 17 2 2 2 3 3 5" xfId="24936"/>
    <cellStyle name="常规 17 2 2 2 3 3 6" xfId="40947"/>
    <cellStyle name="常规 17 2 2 2 3 4" xfId="24944"/>
    <cellStyle name="常规 17 2 2 2 3 4 2" xfId="40955"/>
    <cellStyle name="常规 17 2 2 2 3 5" xfId="24947"/>
    <cellStyle name="常规 17 2 2 2 3 5 2" xfId="40958"/>
    <cellStyle name="常规 17 2 2 2 3 6" xfId="29840"/>
    <cellStyle name="常规 17 2 2 2 3 6 2" xfId="50501"/>
    <cellStyle name="常规 17 2 2 2 3 6 2 2" xfId="53322"/>
    <cellStyle name="常规 17 2 2 2 3 6 3" xfId="51912"/>
    <cellStyle name="常规 17 2 2 2 3 6 4" xfId="45670"/>
    <cellStyle name="常规 17 2 2 2 3 7" xfId="24927"/>
    <cellStyle name="常规 17 2 2 2 3 8" xfId="40938"/>
    <cellStyle name="常规 17 2 2 2 4" xfId="8210"/>
    <cellStyle name="常规 17 2 2 2 4 2" xfId="12864"/>
    <cellStyle name="常规 17 2 2 2 4 2 2" xfId="24952"/>
    <cellStyle name="常规 17 2 2 2 4 2 2 2" xfId="40963"/>
    <cellStyle name="常规 17 2 2 2 4 2 3" xfId="24953"/>
    <cellStyle name="常规 17 2 2 2 4 2 3 2" xfId="40964"/>
    <cellStyle name="常规 17 2 2 2 4 2 4" xfId="34756"/>
    <cellStyle name="常规 17 2 2 2 4 2 4 2" xfId="51024"/>
    <cellStyle name="常规 17 2 2 2 4 2 4 2 2" xfId="53845"/>
    <cellStyle name="常规 17 2 2 2 4 2 4 3" xfId="52435"/>
    <cellStyle name="常规 17 2 2 2 4 2 4 4" xfId="49562"/>
    <cellStyle name="常规 17 2 2 2 4 2 5" xfId="24950"/>
    <cellStyle name="常规 17 2 2 2 4 2 6" xfId="40961"/>
    <cellStyle name="常规 17 2 2 2 4 3" xfId="13490"/>
    <cellStyle name="常规 17 2 2 2 4 3 2" xfId="24956"/>
    <cellStyle name="常规 17 2 2 2 4 3 2 2" xfId="40967"/>
    <cellStyle name="常规 17 2 2 2 4 3 3" xfId="24957"/>
    <cellStyle name="常规 17 2 2 2 4 3 3 2" xfId="40968"/>
    <cellStyle name="常规 17 2 2 2 4 3 4" xfId="35203"/>
    <cellStyle name="常规 17 2 2 2 4 3 4 2" xfId="51468"/>
    <cellStyle name="常规 17 2 2 2 4 3 4 2 2" xfId="54289"/>
    <cellStyle name="常规 17 2 2 2 4 3 4 3" xfId="52879"/>
    <cellStyle name="常规 17 2 2 2 4 3 4 4" xfId="50007"/>
    <cellStyle name="常规 17 2 2 2 4 3 5" xfId="24954"/>
    <cellStyle name="常规 17 2 2 2 4 3 6" xfId="40965"/>
    <cellStyle name="常规 17 2 2 2 4 4" xfId="24959"/>
    <cellStyle name="常规 17 2 2 2 4 4 2" xfId="40970"/>
    <cellStyle name="常规 17 2 2 2 4 5" xfId="24960"/>
    <cellStyle name="常规 17 2 2 2 4 5 2" xfId="40971"/>
    <cellStyle name="常规 17 2 2 2 4 6" xfId="29920"/>
    <cellStyle name="常规 17 2 2 2 4 6 2" xfId="50580"/>
    <cellStyle name="常规 17 2 2 2 4 6 2 2" xfId="53401"/>
    <cellStyle name="常规 17 2 2 2 4 6 3" xfId="51991"/>
    <cellStyle name="常规 17 2 2 2 4 6 4" xfId="45749"/>
    <cellStyle name="常规 17 2 2 2 4 7" xfId="24949"/>
    <cellStyle name="常规 17 2 2 2 4 8" xfId="40960"/>
    <cellStyle name="常规 17 2 2 2 5" xfId="12438"/>
    <cellStyle name="常规 17 2 2 2 5 2" xfId="12990"/>
    <cellStyle name="常规 17 2 2 2 5 2 2" xfId="24964"/>
    <cellStyle name="常规 17 2 2 2 5 2 2 2" xfId="40975"/>
    <cellStyle name="常规 17 2 2 2 5 2 3" xfId="24965"/>
    <cellStyle name="常规 17 2 2 2 5 2 3 2" xfId="40976"/>
    <cellStyle name="常规 17 2 2 2 5 2 4" xfId="34882"/>
    <cellStyle name="常规 17 2 2 2 5 2 4 2" xfId="51150"/>
    <cellStyle name="常规 17 2 2 2 5 2 4 2 2" xfId="53971"/>
    <cellStyle name="常规 17 2 2 2 5 2 4 3" xfId="52561"/>
    <cellStyle name="常规 17 2 2 2 5 2 4 4" xfId="49688"/>
    <cellStyle name="常规 17 2 2 2 5 2 5" xfId="24962"/>
    <cellStyle name="常规 17 2 2 2 5 2 6" xfId="40973"/>
    <cellStyle name="常规 17 2 2 2 5 3" xfId="13612"/>
    <cellStyle name="常规 17 2 2 2 5 3 2" xfId="24968"/>
    <cellStyle name="常规 17 2 2 2 5 3 2 2" xfId="40979"/>
    <cellStyle name="常规 17 2 2 2 5 3 3" xfId="24969"/>
    <cellStyle name="常规 17 2 2 2 5 3 3 2" xfId="40980"/>
    <cellStyle name="常规 17 2 2 2 5 3 4" xfId="35329"/>
    <cellStyle name="常规 17 2 2 2 5 3 4 2" xfId="51594"/>
    <cellStyle name="常规 17 2 2 2 5 3 4 2 2" xfId="54415"/>
    <cellStyle name="常规 17 2 2 2 5 3 4 3" xfId="53005"/>
    <cellStyle name="常规 17 2 2 2 5 3 4 4" xfId="50133"/>
    <cellStyle name="常规 17 2 2 2 5 3 5" xfId="24966"/>
    <cellStyle name="常规 17 2 2 2 5 3 6" xfId="40977"/>
    <cellStyle name="常规 17 2 2 2 5 4" xfId="24970"/>
    <cellStyle name="常规 17 2 2 2 5 4 2" xfId="40981"/>
    <cellStyle name="常规 17 2 2 2 5 5" xfId="24971"/>
    <cellStyle name="常规 17 2 2 2 5 5 2" xfId="40982"/>
    <cellStyle name="常规 17 2 2 2 5 6" xfId="34325"/>
    <cellStyle name="常规 17 2 2 2 5 6 2" xfId="50706"/>
    <cellStyle name="常规 17 2 2 2 5 6 2 2" xfId="53527"/>
    <cellStyle name="常规 17 2 2 2 5 6 3" xfId="52117"/>
    <cellStyle name="常规 17 2 2 2 5 6 4" xfId="49153"/>
    <cellStyle name="常规 17 2 2 2 5 7" xfId="24961"/>
    <cellStyle name="常规 17 2 2 2 5 8" xfId="40972"/>
    <cellStyle name="常规 17 2 2 2 6" xfId="12627"/>
    <cellStyle name="常规 17 2 2 2 6 2" xfId="24973"/>
    <cellStyle name="常规 17 2 2 2 6 2 2" xfId="40984"/>
    <cellStyle name="常规 17 2 2 2 6 3" xfId="24974"/>
    <cellStyle name="常规 17 2 2 2 6 3 2" xfId="40985"/>
    <cellStyle name="常规 17 2 2 2 6 4" xfId="34519"/>
    <cellStyle name="常规 17 2 2 2 6 4 2" xfId="50787"/>
    <cellStyle name="常规 17 2 2 2 6 4 2 2" xfId="53608"/>
    <cellStyle name="常规 17 2 2 2 6 4 3" xfId="52198"/>
    <cellStyle name="常规 17 2 2 2 6 4 4" xfId="49325"/>
    <cellStyle name="常规 17 2 2 2 6 5" xfId="24972"/>
    <cellStyle name="常规 17 2 2 2 6 6" xfId="40983"/>
    <cellStyle name="常规 17 2 2 2 7" xfId="13247"/>
    <cellStyle name="常规 17 2 2 2 7 2" xfId="24976"/>
    <cellStyle name="常规 17 2 2 2 7 2 2" xfId="40987"/>
    <cellStyle name="常规 17 2 2 2 7 3" xfId="24977"/>
    <cellStyle name="常规 17 2 2 2 7 3 2" xfId="40988"/>
    <cellStyle name="常规 17 2 2 2 7 4" xfId="34966"/>
    <cellStyle name="常规 17 2 2 2 7 4 2" xfId="51231"/>
    <cellStyle name="常规 17 2 2 2 7 4 2 2" xfId="54052"/>
    <cellStyle name="常规 17 2 2 2 7 4 3" xfId="52642"/>
    <cellStyle name="常规 17 2 2 2 7 4 4" xfId="49770"/>
    <cellStyle name="常规 17 2 2 2 7 5" xfId="24975"/>
    <cellStyle name="常规 17 2 2 2 7 6" xfId="40986"/>
    <cellStyle name="常规 17 2 2 2 8" xfId="7857"/>
    <cellStyle name="常规 17 2 2 2 8 2" xfId="24978"/>
    <cellStyle name="常规 17 2 2 2 8 3" xfId="40989"/>
    <cellStyle name="常规 17 2 2 2 9" xfId="15850"/>
    <cellStyle name="常规 17 2 2 2 9 2" xfId="24979"/>
    <cellStyle name="常规 17 2 2 2 9 3" xfId="40990"/>
    <cellStyle name="常规 17 2 2 3" xfId="3266"/>
    <cellStyle name="常规 17 2 2 3 2" xfId="11315"/>
    <cellStyle name="常规 17 2 2 3 2 2" xfId="12954"/>
    <cellStyle name="常规 17 2 2 3 2 2 2" xfId="24984"/>
    <cellStyle name="常规 17 2 2 3 2 2 2 2" xfId="40995"/>
    <cellStyle name="常规 17 2 2 3 2 2 3" xfId="24985"/>
    <cellStyle name="常规 17 2 2 3 2 2 3 2" xfId="40996"/>
    <cellStyle name="常规 17 2 2 3 2 2 4" xfId="34846"/>
    <cellStyle name="常规 17 2 2 3 2 2 4 2" xfId="51114"/>
    <cellStyle name="常规 17 2 2 3 2 2 4 2 2" xfId="53935"/>
    <cellStyle name="常规 17 2 2 3 2 2 4 3" xfId="52525"/>
    <cellStyle name="常规 17 2 2 3 2 2 4 4" xfId="49652"/>
    <cellStyle name="常规 17 2 2 3 2 2 5" xfId="24983"/>
    <cellStyle name="常规 17 2 2 3 2 2 6" xfId="40994"/>
    <cellStyle name="常规 17 2 2 3 2 3" xfId="13576"/>
    <cellStyle name="常规 17 2 2 3 2 3 2" xfId="24987"/>
    <cellStyle name="常规 17 2 2 3 2 3 2 2" xfId="40998"/>
    <cellStyle name="常规 17 2 2 3 2 3 3" xfId="24988"/>
    <cellStyle name="常规 17 2 2 3 2 3 3 2" xfId="40999"/>
    <cellStyle name="常规 17 2 2 3 2 3 4" xfId="35293"/>
    <cellStyle name="常规 17 2 2 3 2 3 4 2" xfId="51558"/>
    <cellStyle name="常规 17 2 2 3 2 3 4 2 2" xfId="54379"/>
    <cellStyle name="常规 17 2 2 3 2 3 4 3" xfId="52969"/>
    <cellStyle name="常规 17 2 2 3 2 3 4 4" xfId="50097"/>
    <cellStyle name="常规 17 2 2 3 2 3 5" xfId="24986"/>
    <cellStyle name="常规 17 2 2 3 2 3 6" xfId="40997"/>
    <cellStyle name="常规 17 2 2 3 2 4" xfId="24989"/>
    <cellStyle name="常规 17 2 2 3 2 4 2" xfId="41000"/>
    <cellStyle name="常规 17 2 2 3 2 5" xfId="24990"/>
    <cellStyle name="常规 17 2 2 3 2 5 2" xfId="41001"/>
    <cellStyle name="常规 17 2 2 3 2 6" xfId="33199"/>
    <cellStyle name="常规 17 2 2 3 2 6 2" xfId="50670"/>
    <cellStyle name="常规 17 2 2 3 2 6 2 2" xfId="53491"/>
    <cellStyle name="常规 17 2 2 3 2 6 3" xfId="52081"/>
    <cellStyle name="常规 17 2 2 3 2 6 4" xfId="49023"/>
    <cellStyle name="常规 17 2 2 3 2 7" xfId="24982"/>
    <cellStyle name="常规 17 2 2 3 2 8" xfId="40993"/>
    <cellStyle name="常规 17 2 2 3 3" xfId="12668"/>
    <cellStyle name="常规 17 2 2 3 3 2" xfId="24992"/>
    <cellStyle name="常规 17 2 2 3 3 2 2" xfId="41003"/>
    <cellStyle name="常规 17 2 2 3 3 3" xfId="24993"/>
    <cellStyle name="常规 17 2 2 3 3 3 2" xfId="41004"/>
    <cellStyle name="常规 17 2 2 3 3 4" xfId="34560"/>
    <cellStyle name="常规 17 2 2 3 3 4 2" xfId="50828"/>
    <cellStyle name="常规 17 2 2 3 3 4 2 2" xfId="53649"/>
    <cellStyle name="常规 17 2 2 3 3 4 3" xfId="52239"/>
    <cellStyle name="常规 17 2 2 3 3 4 4" xfId="49366"/>
    <cellStyle name="常规 17 2 2 3 3 5" xfId="24991"/>
    <cellStyle name="常规 17 2 2 3 3 6" xfId="41002"/>
    <cellStyle name="常规 17 2 2 3 4" xfId="13152"/>
    <cellStyle name="常规 17 2 2 3 4 2" xfId="24995"/>
    <cellStyle name="常规 17 2 2 3 4 2 2" xfId="41006"/>
    <cellStyle name="常规 17 2 2 3 4 3" xfId="24996"/>
    <cellStyle name="常规 17 2 2 3 4 3 2" xfId="41007"/>
    <cellStyle name="常规 17 2 2 3 4 4" xfId="35007"/>
    <cellStyle name="常规 17 2 2 3 4 4 2" xfId="51272"/>
    <cellStyle name="常规 17 2 2 3 4 4 2 2" xfId="54093"/>
    <cellStyle name="常规 17 2 2 3 4 4 3" xfId="52683"/>
    <cellStyle name="常规 17 2 2 3 4 4 4" xfId="49811"/>
    <cellStyle name="常规 17 2 2 3 4 5" xfId="24994"/>
    <cellStyle name="常规 17 2 2 3 4 6" xfId="41005"/>
    <cellStyle name="常规 17 2 2 3 5" xfId="8023"/>
    <cellStyle name="常规 17 2 2 3 5 2" xfId="24997"/>
    <cellStyle name="常规 17 2 2 3 5 3" xfId="41008"/>
    <cellStyle name="常规 17 2 2 3 6" xfId="24998"/>
    <cellStyle name="常规 17 2 2 3 6 2" xfId="41009"/>
    <cellStyle name="常规 17 2 2 3 7" xfId="29720"/>
    <cellStyle name="常规 17 2 2 3 7 2" xfId="50384"/>
    <cellStyle name="常规 17 2 2 3 7 2 2" xfId="53205"/>
    <cellStyle name="常规 17 2 2 3 7 3" xfId="51795"/>
    <cellStyle name="常规 17 2 2 3 7 4" xfId="45551"/>
    <cellStyle name="常规 17 2 2 3 8" xfId="24980"/>
    <cellStyle name="常规 17 2 2 3 9" xfId="40991"/>
    <cellStyle name="常规 17 2 2 4" xfId="8102"/>
    <cellStyle name="常规 17 2 2 4 2" xfId="12747"/>
    <cellStyle name="常规 17 2 2 4 2 2" xfId="21420"/>
    <cellStyle name="常规 17 2 2 4 2 2 2" xfId="37815"/>
    <cellStyle name="常规 17 2 2 4 2 3" xfId="25004"/>
    <cellStyle name="常规 17 2 2 4 2 3 2" xfId="41015"/>
    <cellStyle name="常规 17 2 2 4 2 4" xfId="34639"/>
    <cellStyle name="常规 17 2 2 4 2 4 2" xfId="50907"/>
    <cellStyle name="常规 17 2 2 4 2 4 2 2" xfId="53728"/>
    <cellStyle name="常规 17 2 2 4 2 4 3" xfId="52318"/>
    <cellStyle name="常规 17 2 2 4 2 4 4" xfId="49445"/>
    <cellStyle name="常规 17 2 2 4 2 5" xfId="25002"/>
    <cellStyle name="常规 17 2 2 4 2 6" xfId="41013"/>
    <cellStyle name="常规 17 2 2 4 3" xfId="13378"/>
    <cellStyle name="常规 17 2 2 4 3 2" xfId="25008"/>
    <cellStyle name="常规 17 2 2 4 3 2 2" xfId="41019"/>
    <cellStyle name="常规 17 2 2 4 3 3" xfId="25010"/>
    <cellStyle name="常规 17 2 2 4 3 3 2" xfId="41021"/>
    <cellStyle name="常规 17 2 2 4 3 4" xfId="35086"/>
    <cellStyle name="常规 17 2 2 4 3 4 2" xfId="51351"/>
    <cellStyle name="常规 17 2 2 4 3 4 2 2" xfId="54172"/>
    <cellStyle name="常规 17 2 2 4 3 4 3" xfId="52762"/>
    <cellStyle name="常规 17 2 2 4 3 4 4" xfId="49890"/>
    <cellStyle name="常规 17 2 2 4 3 5" xfId="25006"/>
    <cellStyle name="常规 17 2 2 4 3 6" xfId="41017"/>
    <cellStyle name="常规 17 2 2 4 4" xfId="25012"/>
    <cellStyle name="常规 17 2 2 4 4 2" xfId="41023"/>
    <cellStyle name="常规 17 2 2 4 5" xfId="23556"/>
    <cellStyle name="常规 17 2 2 4 5 2" xfId="39595"/>
    <cellStyle name="常规 17 2 2 4 6" xfId="29802"/>
    <cellStyle name="常规 17 2 2 4 6 2" xfId="50463"/>
    <cellStyle name="常规 17 2 2 4 6 2 2" xfId="53284"/>
    <cellStyle name="常规 17 2 2 4 6 3" xfId="51874"/>
    <cellStyle name="常规 17 2 2 4 6 4" xfId="45632"/>
    <cellStyle name="常规 17 2 2 4 7" xfId="25000"/>
    <cellStyle name="常规 17 2 2 4 8" xfId="41011"/>
    <cellStyle name="常规 17 2 2 5" xfId="8172"/>
    <cellStyle name="常规 17 2 2 5 2" xfId="12826"/>
    <cellStyle name="常规 17 2 2 5 2 2" xfId="25017"/>
    <cellStyle name="常规 17 2 2 5 2 2 2" xfId="41028"/>
    <cellStyle name="常规 17 2 2 5 2 3" xfId="25018"/>
    <cellStyle name="常规 17 2 2 5 2 3 2" xfId="41029"/>
    <cellStyle name="常规 17 2 2 5 2 4" xfId="34718"/>
    <cellStyle name="常规 17 2 2 5 2 4 2" xfId="50986"/>
    <cellStyle name="常规 17 2 2 5 2 4 2 2" xfId="53807"/>
    <cellStyle name="常规 17 2 2 5 2 4 3" xfId="52397"/>
    <cellStyle name="常规 17 2 2 5 2 4 4" xfId="49524"/>
    <cellStyle name="常规 17 2 2 5 2 5" xfId="25016"/>
    <cellStyle name="常规 17 2 2 5 2 6" xfId="41027"/>
    <cellStyle name="常规 17 2 2 5 3" xfId="13452"/>
    <cellStyle name="常规 17 2 2 5 3 2" xfId="19420"/>
    <cellStyle name="常规 17 2 2 5 3 2 2" xfId="36239"/>
    <cellStyle name="常规 17 2 2 5 3 3" xfId="19424"/>
    <cellStyle name="常规 17 2 2 5 3 3 2" xfId="36241"/>
    <cellStyle name="常规 17 2 2 5 3 4" xfId="35165"/>
    <cellStyle name="常规 17 2 2 5 3 4 2" xfId="51430"/>
    <cellStyle name="常规 17 2 2 5 3 4 2 2" xfId="54251"/>
    <cellStyle name="常规 17 2 2 5 3 4 3" xfId="52841"/>
    <cellStyle name="常规 17 2 2 5 3 4 4" xfId="49969"/>
    <cellStyle name="常规 17 2 2 5 3 5" xfId="19419"/>
    <cellStyle name="常规 17 2 2 5 3 6" xfId="36238"/>
    <cellStyle name="常规 17 2 2 5 4" xfId="19427"/>
    <cellStyle name="常规 17 2 2 5 4 2" xfId="36244"/>
    <cellStyle name="常规 17 2 2 5 5" xfId="19430"/>
    <cellStyle name="常规 17 2 2 5 5 2" xfId="36247"/>
    <cellStyle name="常规 17 2 2 5 6" xfId="29882"/>
    <cellStyle name="常规 17 2 2 5 6 2" xfId="50542"/>
    <cellStyle name="常规 17 2 2 5 6 2 2" xfId="53363"/>
    <cellStyle name="常规 17 2 2 5 6 3" xfId="51953"/>
    <cellStyle name="常规 17 2 2 5 6 4" xfId="45711"/>
    <cellStyle name="常规 17 2 2 5 7" xfId="25015"/>
    <cellStyle name="常规 17 2 2 5 8" xfId="41026"/>
    <cellStyle name="常规 17 2 2 6" xfId="9220"/>
    <cellStyle name="常规 17 2 2 6 2" xfId="12903"/>
    <cellStyle name="常规 17 2 2 6 2 2" xfId="25022"/>
    <cellStyle name="常规 17 2 2 6 2 2 2" xfId="41033"/>
    <cellStyle name="常规 17 2 2 6 2 3" xfId="25023"/>
    <cellStyle name="常规 17 2 2 6 2 3 2" xfId="41034"/>
    <cellStyle name="常规 17 2 2 6 2 4" xfId="34795"/>
    <cellStyle name="常规 17 2 2 6 2 4 2" xfId="51063"/>
    <cellStyle name="常规 17 2 2 6 2 4 2 2" xfId="53884"/>
    <cellStyle name="常规 17 2 2 6 2 4 3" xfId="52474"/>
    <cellStyle name="常规 17 2 2 6 2 4 4" xfId="49601"/>
    <cellStyle name="常规 17 2 2 6 2 5" xfId="25021"/>
    <cellStyle name="常规 17 2 2 6 2 6" xfId="41032"/>
    <cellStyle name="常规 17 2 2 6 3" xfId="13529"/>
    <cellStyle name="常规 17 2 2 6 3 2" xfId="19462"/>
    <cellStyle name="常规 17 2 2 6 3 2 2" xfId="36271"/>
    <cellStyle name="常规 17 2 2 6 3 3" xfId="19476"/>
    <cellStyle name="常规 17 2 2 6 3 3 2" xfId="36281"/>
    <cellStyle name="常规 17 2 2 6 3 4" xfId="35242"/>
    <cellStyle name="常规 17 2 2 6 3 4 2" xfId="51507"/>
    <cellStyle name="常规 17 2 2 6 3 4 2 2" xfId="54328"/>
    <cellStyle name="常规 17 2 2 6 3 4 3" xfId="52918"/>
    <cellStyle name="常规 17 2 2 6 3 4 4" xfId="50046"/>
    <cellStyle name="常规 17 2 2 6 3 5" xfId="19460"/>
    <cellStyle name="常规 17 2 2 6 3 6" xfId="36270"/>
    <cellStyle name="常规 17 2 2 6 4" xfId="19490"/>
    <cellStyle name="常规 17 2 2 6 4 2" xfId="36294"/>
    <cellStyle name="常规 17 2 2 6 5" xfId="19493"/>
    <cellStyle name="常规 17 2 2 6 5 2" xfId="36296"/>
    <cellStyle name="常规 17 2 2 6 6" xfId="30982"/>
    <cellStyle name="常规 17 2 2 6 6 2" xfId="50619"/>
    <cellStyle name="常规 17 2 2 6 6 2 2" xfId="53440"/>
    <cellStyle name="常规 17 2 2 6 6 3" xfId="52030"/>
    <cellStyle name="常规 17 2 2 6 6 4" xfId="46810"/>
    <cellStyle name="常规 17 2 2 6 7" xfId="25020"/>
    <cellStyle name="常规 17 2 2 6 8" xfId="41031"/>
    <cellStyle name="常规 17 2 2 7" xfId="12589"/>
    <cellStyle name="常规 17 2 2 7 2" xfId="25025"/>
    <cellStyle name="常规 17 2 2 7 2 2" xfId="41036"/>
    <cellStyle name="常规 17 2 2 7 3" xfId="19508"/>
    <cellStyle name="常规 17 2 2 7 3 2" xfId="36308"/>
    <cellStyle name="常规 17 2 2 7 4" xfId="34481"/>
    <cellStyle name="常规 17 2 2 7 4 2" xfId="50749"/>
    <cellStyle name="常规 17 2 2 7 4 2 2" xfId="53570"/>
    <cellStyle name="常规 17 2 2 7 4 3" xfId="52160"/>
    <cellStyle name="常规 17 2 2 7 4 4" xfId="49287"/>
    <cellStyle name="常规 17 2 2 7 5" xfId="25024"/>
    <cellStyle name="常规 17 2 2 7 6" xfId="41035"/>
    <cellStyle name="常规 17 2 2 8" xfId="13050"/>
    <cellStyle name="常规 17 2 2 8 2" xfId="13349"/>
    <cellStyle name="常规 17 2 2 8 2 2" xfId="25027"/>
    <cellStyle name="常规 17 2 2 8 2 3" xfId="41038"/>
    <cellStyle name="常规 17 2 2 8 3" xfId="25028"/>
    <cellStyle name="常规 17 2 2 8 3 2" xfId="41039"/>
    <cellStyle name="常规 17 2 2 8 4" xfId="34928"/>
    <cellStyle name="常规 17 2 2 8 4 2" xfId="51193"/>
    <cellStyle name="常规 17 2 2 8 4 2 2" xfId="54014"/>
    <cellStyle name="常规 17 2 2 8 4 3" xfId="52604"/>
    <cellStyle name="常规 17 2 2 8 4 4" xfId="49732"/>
    <cellStyle name="常规 17 2 2 8 5" xfId="25026"/>
    <cellStyle name="常规 17 2 2 8 6" xfId="41037"/>
    <cellStyle name="常规 17 2 2 9" xfId="7647"/>
    <cellStyle name="常规 17 2 2 9 2" xfId="25029"/>
    <cellStyle name="常规 17 2 2 9 3" xfId="41040"/>
    <cellStyle name="常规 17 2 3" xfId="3268"/>
    <cellStyle name="常规 17 2 3 10" xfId="29491"/>
    <cellStyle name="常规 17 2 3 10 2" xfId="50327"/>
    <cellStyle name="常规 17 2 3 10 2 2" xfId="53148"/>
    <cellStyle name="常规 17 2 3 10 3" xfId="51738"/>
    <cellStyle name="常规 17 2 3 10 4" xfId="45329"/>
    <cellStyle name="常规 17 2 3 11" xfId="20104"/>
    <cellStyle name="常规 17 2 3 11 2" xfId="36768"/>
    <cellStyle name="常规 17 2 3 12" xfId="18256"/>
    <cellStyle name="常规 17 2 3 12 2" xfId="53071"/>
    <cellStyle name="常规 17 2 3 12 3" xfId="50250"/>
    <cellStyle name="常规 17 2 3 13" xfId="51661"/>
    <cellStyle name="常规 17 2 3 2" xfId="7278"/>
    <cellStyle name="常规 17 2 3 2 2" xfId="12690"/>
    <cellStyle name="常规 17 2 3 2 2 2" xfId="25032"/>
    <cellStyle name="常规 17 2 3 2 2 2 2" xfId="41042"/>
    <cellStyle name="常规 17 2 3 2 2 3" xfId="25033"/>
    <cellStyle name="常规 17 2 3 2 2 3 2" xfId="41043"/>
    <cellStyle name="常规 17 2 3 2 2 4" xfId="34582"/>
    <cellStyle name="常规 17 2 3 2 2 4 2" xfId="50850"/>
    <cellStyle name="常规 17 2 3 2 2 4 2 2" xfId="53671"/>
    <cellStyle name="常规 17 2 3 2 2 4 3" xfId="52261"/>
    <cellStyle name="常规 17 2 3 2 2 4 4" xfId="49388"/>
    <cellStyle name="常规 17 2 3 2 2 5" xfId="25031"/>
    <cellStyle name="常规 17 2 3 2 2 6" xfId="41041"/>
    <cellStyle name="常规 17 2 3 2 3" xfId="8045"/>
    <cellStyle name="常规 17 2 3 2 3 2" xfId="25035"/>
    <cellStyle name="常规 17 2 3 2 3 2 2" xfId="41045"/>
    <cellStyle name="常规 17 2 3 2 3 3" xfId="25036"/>
    <cellStyle name="常规 17 2 3 2 3 3 2" xfId="41046"/>
    <cellStyle name="常规 17 2 3 2 3 4" xfId="35029"/>
    <cellStyle name="常规 17 2 3 2 3 4 2" xfId="51294"/>
    <cellStyle name="常规 17 2 3 2 3 4 2 2" xfId="54115"/>
    <cellStyle name="常规 17 2 3 2 3 4 3" xfId="52705"/>
    <cellStyle name="常规 17 2 3 2 3 4 4" xfId="49833"/>
    <cellStyle name="常规 17 2 3 2 3 5" xfId="25034"/>
    <cellStyle name="常规 17 2 3 2 3 6" xfId="41044"/>
    <cellStyle name="常规 17 2 3 2 4" xfId="25037"/>
    <cellStyle name="常规 17 2 3 2 4 2" xfId="41047"/>
    <cellStyle name="常规 17 2 3 2 5" xfId="25038"/>
    <cellStyle name="常规 17 2 3 2 5 2" xfId="41048"/>
    <cellStyle name="常规 17 2 3 2 6" xfId="29742"/>
    <cellStyle name="常规 17 2 3 2 6 2" xfId="50406"/>
    <cellStyle name="常规 17 2 3 2 6 2 2" xfId="53227"/>
    <cellStyle name="常规 17 2 3 2 6 3" xfId="51817"/>
    <cellStyle name="常规 17 2 3 2 6 4" xfId="45573"/>
    <cellStyle name="常规 17 2 3 2 7" xfId="23118"/>
    <cellStyle name="常规 17 2 3 2 8" xfId="39171"/>
    <cellStyle name="常规 17 2 3 3" xfId="8124"/>
    <cellStyle name="常规 17 2 3 3 2" xfId="12769"/>
    <cellStyle name="常规 17 2 3 3 2 2" xfId="25040"/>
    <cellStyle name="常规 17 2 3 3 2 2 2" xfId="41050"/>
    <cellStyle name="常规 17 2 3 3 2 3" xfId="25041"/>
    <cellStyle name="常规 17 2 3 3 2 3 2" xfId="41051"/>
    <cellStyle name="常规 17 2 3 3 2 4" xfId="34661"/>
    <cellStyle name="常规 17 2 3 3 2 4 2" xfId="50929"/>
    <cellStyle name="常规 17 2 3 3 2 4 2 2" xfId="53750"/>
    <cellStyle name="常规 17 2 3 3 2 4 3" xfId="52340"/>
    <cellStyle name="常规 17 2 3 3 2 4 4" xfId="49467"/>
    <cellStyle name="常规 17 2 3 3 2 5" xfId="25039"/>
    <cellStyle name="常规 17 2 3 3 2 6" xfId="41049"/>
    <cellStyle name="常规 17 2 3 3 3" xfId="13398"/>
    <cellStyle name="常规 17 2 3 3 3 2" xfId="25043"/>
    <cellStyle name="常规 17 2 3 3 3 2 2" xfId="41053"/>
    <cellStyle name="常规 17 2 3 3 3 3" xfId="25044"/>
    <cellStyle name="常规 17 2 3 3 3 3 2" xfId="41054"/>
    <cellStyle name="常规 17 2 3 3 3 4" xfId="35108"/>
    <cellStyle name="常规 17 2 3 3 3 4 2" xfId="51373"/>
    <cellStyle name="常规 17 2 3 3 3 4 2 2" xfId="54194"/>
    <cellStyle name="常规 17 2 3 3 3 4 3" xfId="52784"/>
    <cellStyle name="常规 17 2 3 3 3 4 4" xfId="49912"/>
    <cellStyle name="常规 17 2 3 3 3 5" xfId="25042"/>
    <cellStyle name="常规 17 2 3 3 3 6" xfId="41052"/>
    <cellStyle name="常规 17 2 3 3 4" xfId="25045"/>
    <cellStyle name="常规 17 2 3 3 4 2" xfId="41055"/>
    <cellStyle name="常规 17 2 3 3 5" xfId="25046"/>
    <cellStyle name="常规 17 2 3 3 5 2" xfId="41056"/>
    <cellStyle name="常规 17 2 3 3 6" xfId="29824"/>
    <cellStyle name="常规 17 2 3 3 6 2" xfId="50485"/>
    <cellStyle name="常规 17 2 3 3 6 2 2" xfId="53306"/>
    <cellStyle name="常规 17 2 3 3 6 3" xfId="51896"/>
    <cellStyle name="常规 17 2 3 3 6 4" xfId="45654"/>
    <cellStyle name="常规 17 2 3 3 7" xfId="23121"/>
    <cellStyle name="常规 17 2 3 3 8" xfId="39174"/>
    <cellStyle name="常规 17 2 3 4" xfId="8194"/>
    <cellStyle name="常规 17 2 3 4 2" xfId="12848"/>
    <cellStyle name="常规 17 2 3 4 2 2" xfId="25049"/>
    <cellStyle name="常规 17 2 3 4 2 2 2" xfId="41059"/>
    <cellStyle name="常规 17 2 3 4 2 3" xfId="25050"/>
    <cellStyle name="常规 17 2 3 4 2 3 2" xfId="41060"/>
    <cellStyle name="常规 17 2 3 4 2 4" xfId="34740"/>
    <cellStyle name="常规 17 2 3 4 2 4 2" xfId="51008"/>
    <cellStyle name="常规 17 2 3 4 2 4 2 2" xfId="53829"/>
    <cellStyle name="常规 17 2 3 4 2 4 3" xfId="52419"/>
    <cellStyle name="常规 17 2 3 4 2 4 4" xfId="49546"/>
    <cellStyle name="常规 17 2 3 4 2 5" xfId="25048"/>
    <cellStyle name="常规 17 2 3 4 2 6" xfId="41058"/>
    <cellStyle name="常规 17 2 3 4 3" xfId="13474"/>
    <cellStyle name="常规 17 2 3 4 3 2" xfId="25052"/>
    <cellStyle name="常规 17 2 3 4 3 2 2" xfId="41062"/>
    <cellStyle name="常规 17 2 3 4 3 3" xfId="25053"/>
    <cellStyle name="常规 17 2 3 4 3 3 2" xfId="41063"/>
    <cellStyle name="常规 17 2 3 4 3 4" xfId="35187"/>
    <cellStyle name="常规 17 2 3 4 3 4 2" xfId="51452"/>
    <cellStyle name="常规 17 2 3 4 3 4 2 2" xfId="54273"/>
    <cellStyle name="常规 17 2 3 4 3 4 3" xfId="52863"/>
    <cellStyle name="常规 17 2 3 4 3 4 4" xfId="49991"/>
    <cellStyle name="常规 17 2 3 4 3 5" xfId="25051"/>
    <cellStyle name="常规 17 2 3 4 3 6" xfId="41061"/>
    <cellStyle name="常规 17 2 3 4 4" xfId="25054"/>
    <cellStyle name="常规 17 2 3 4 4 2" xfId="41064"/>
    <cellStyle name="常规 17 2 3 4 5" xfId="25055"/>
    <cellStyle name="常规 17 2 3 4 5 2" xfId="41065"/>
    <cellStyle name="常规 17 2 3 4 6" xfId="29904"/>
    <cellStyle name="常规 17 2 3 4 6 2" xfId="50564"/>
    <cellStyle name="常规 17 2 3 4 6 2 2" xfId="53385"/>
    <cellStyle name="常规 17 2 3 4 6 3" xfId="51975"/>
    <cellStyle name="常规 17 2 3 4 6 4" xfId="45733"/>
    <cellStyle name="常规 17 2 3 4 7" xfId="25047"/>
    <cellStyle name="常规 17 2 3 4 8" xfId="41057"/>
    <cellStyle name="常规 17 2 3 5" xfId="12379"/>
    <cellStyle name="常规 17 2 3 5 2" xfId="12974"/>
    <cellStyle name="常规 17 2 3 5 2 2" xfId="25058"/>
    <cellStyle name="常规 17 2 3 5 2 2 2" xfId="41068"/>
    <cellStyle name="常规 17 2 3 5 2 3" xfId="25059"/>
    <cellStyle name="常规 17 2 3 5 2 3 2" xfId="41069"/>
    <cellStyle name="常规 17 2 3 5 2 4" xfId="34866"/>
    <cellStyle name="常规 17 2 3 5 2 4 2" xfId="51134"/>
    <cellStyle name="常规 17 2 3 5 2 4 2 2" xfId="53955"/>
    <cellStyle name="常规 17 2 3 5 2 4 3" xfId="52545"/>
    <cellStyle name="常规 17 2 3 5 2 4 4" xfId="49672"/>
    <cellStyle name="常规 17 2 3 5 2 5" xfId="25057"/>
    <cellStyle name="常规 17 2 3 5 2 6" xfId="41067"/>
    <cellStyle name="常规 17 2 3 5 3" xfId="13596"/>
    <cellStyle name="常规 17 2 3 5 3 2" xfId="19548"/>
    <cellStyle name="常规 17 2 3 5 3 2 2" xfId="36339"/>
    <cellStyle name="常规 17 2 3 5 3 3" xfId="19564"/>
    <cellStyle name="常规 17 2 3 5 3 3 2" xfId="36351"/>
    <cellStyle name="常规 17 2 3 5 3 4" xfId="35313"/>
    <cellStyle name="常规 17 2 3 5 3 4 2" xfId="51578"/>
    <cellStyle name="常规 17 2 3 5 3 4 2 2" xfId="54399"/>
    <cellStyle name="常规 17 2 3 5 3 4 3" xfId="52989"/>
    <cellStyle name="常规 17 2 3 5 3 4 4" xfId="50117"/>
    <cellStyle name="常规 17 2 3 5 3 5" xfId="19547"/>
    <cellStyle name="常规 17 2 3 5 3 6" xfId="36338"/>
    <cellStyle name="常规 17 2 3 5 4" xfId="19583"/>
    <cellStyle name="常规 17 2 3 5 4 2" xfId="36365"/>
    <cellStyle name="常规 17 2 3 5 5" xfId="19588"/>
    <cellStyle name="常规 17 2 3 5 5 2" xfId="36369"/>
    <cellStyle name="常规 17 2 3 5 6" xfId="34266"/>
    <cellStyle name="常规 17 2 3 5 6 2" xfId="50690"/>
    <cellStyle name="常规 17 2 3 5 6 2 2" xfId="53511"/>
    <cellStyle name="常规 17 2 3 5 6 3" xfId="52101"/>
    <cellStyle name="常规 17 2 3 5 6 4" xfId="49113"/>
    <cellStyle name="常规 17 2 3 5 7" xfId="25056"/>
    <cellStyle name="常规 17 2 3 5 8" xfId="41066"/>
    <cellStyle name="常规 17 2 3 6" xfId="12611"/>
    <cellStyle name="常规 17 2 3 6 2" xfId="25061"/>
    <cellStyle name="常规 17 2 3 6 2 2" xfId="41071"/>
    <cellStyle name="常规 17 2 3 6 3" xfId="19602"/>
    <cellStyle name="常规 17 2 3 6 3 2" xfId="36381"/>
    <cellStyle name="常规 17 2 3 6 4" xfId="34503"/>
    <cellStyle name="常规 17 2 3 6 4 2" xfId="50771"/>
    <cellStyle name="常规 17 2 3 6 4 2 2" xfId="53592"/>
    <cellStyle name="常规 17 2 3 6 4 3" xfId="52182"/>
    <cellStyle name="常规 17 2 3 6 4 4" xfId="49309"/>
    <cellStyle name="常规 17 2 3 6 5" xfId="25060"/>
    <cellStyle name="常规 17 2 3 6 6" xfId="41070"/>
    <cellStyle name="常规 17 2 3 7" xfId="13231"/>
    <cellStyle name="常规 17 2 3 7 2" xfId="25063"/>
    <cellStyle name="常规 17 2 3 7 2 2" xfId="41073"/>
    <cellStyle name="常规 17 2 3 7 3" xfId="21549"/>
    <cellStyle name="常规 17 2 3 7 3 2" xfId="37916"/>
    <cellStyle name="常规 17 2 3 7 4" xfId="34950"/>
    <cellStyle name="常规 17 2 3 7 4 2" xfId="51215"/>
    <cellStyle name="常规 17 2 3 7 4 2 2" xfId="54036"/>
    <cellStyle name="常规 17 2 3 7 4 3" xfId="52626"/>
    <cellStyle name="常规 17 2 3 7 4 4" xfId="49754"/>
    <cellStyle name="常规 17 2 3 7 5" xfId="25062"/>
    <cellStyle name="常规 17 2 3 7 6" xfId="41072"/>
    <cellStyle name="常规 17 2 3 8" xfId="7798"/>
    <cellStyle name="常规 17 2 3 8 2" xfId="25064"/>
    <cellStyle name="常规 17 2 3 8 3" xfId="41074"/>
    <cellStyle name="常规 17 2 3 9" xfId="15796"/>
    <cellStyle name="常规 17 2 3 9 2" xfId="25065"/>
    <cellStyle name="常规 17 2 3 9 3" xfId="41075"/>
    <cellStyle name="常规 17 2 4" xfId="3265"/>
    <cellStyle name="常规 17 2 4 2" xfId="11296"/>
    <cellStyle name="常规 17 2 4 2 2" xfId="12938"/>
    <cellStyle name="常规 17 2 4 2 2 2" xfId="25067"/>
    <cellStyle name="常规 17 2 4 2 2 2 2" xfId="41077"/>
    <cellStyle name="常规 17 2 4 2 2 3" xfId="25068"/>
    <cellStyle name="常规 17 2 4 2 2 3 2" xfId="41078"/>
    <cellStyle name="常规 17 2 4 2 2 4" xfId="34830"/>
    <cellStyle name="常规 17 2 4 2 2 4 2" xfId="51098"/>
    <cellStyle name="常规 17 2 4 2 2 4 2 2" xfId="53919"/>
    <cellStyle name="常规 17 2 4 2 2 4 3" xfId="52509"/>
    <cellStyle name="常规 17 2 4 2 2 4 4" xfId="49636"/>
    <cellStyle name="常规 17 2 4 2 2 5" xfId="25066"/>
    <cellStyle name="常规 17 2 4 2 2 6" xfId="41076"/>
    <cellStyle name="常规 17 2 4 2 3" xfId="13560"/>
    <cellStyle name="常规 17 2 4 2 3 2" xfId="25070"/>
    <cellStyle name="常规 17 2 4 2 3 2 2" xfId="41080"/>
    <cellStyle name="常规 17 2 4 2 3 3" xfId="25071"/>
    <cellStyle name="常规 17 2 4 2 3 3 2" xfId="41081"/>
    <cellStyle name="常规 17 2 4 2 3 4" xfId="35277"/>
    <cellStyle name="常规 17 2 4 2 3 4 2" xfId="51542"/>
    <cellStyle name="常规 17 2 4 2 3 4 2 2" xfId="54363"/>
    <cellStyle name="常规 17 2 4 2 3 4 3" xfId="52953"/>
    <cellStyle name="常规 17 2 4 2 3 4 4" xfId="50081"/>
    <cellStyle name="常规 17 2 4 2 3 5" xfId="25069"/>
    <cellStyle name="常规 17 2 4 2 3 6" xfId="41079"/>
    <cellStyle name="常规 17 2 4 2 4" xfId="25072"/>
    <cellStyle name="常规 17 2 4 2 4 2" xfId="41082"/>
    <cellStyle name="常规 17 2 4 2 5" xfId="25073"/>
    <cellStyle name="常规 17 2 4 2 5 2" xfId="41083"/>
    <cellStyle name="常规 17 2 4 2 6" xfId="33180"/>
    <cellStyle name="常规 17 2 4 2 6 2" xfId="50654"/>
    <cellStyle name="常规 17 2 4 2 6 2 2" xfId="53475"/>
    <cellStyle name="常规 17 2 4 2 6 3" xfId="52065"/>
    <cellStyle name="常规 17 2 4 2 6 4" xfId="49004"/>
    <cellStyle name="常规 17 2 4 2 7" xfId="23127"/>
    <cellStyle name="常规 17 2 4 2 8" xfId="39178"/>
    <cellStyle name="常规 17 2 4 3" xfId="12652"/>
    <cellStyle name="常规 17 2 4 3 2" xfId="25074"/>
    <cellStyle name="常规 17 2 4 3 2 2" xfId="41084"/>
    <cellStyle name="常规 17 2 4 3 3" xfId="25075"/>
    <cellStyle name="常规 17 2 4 3 3 2" xfId="41085"/>
    <cellStyle name="常规 17 2 4 3 4" xfId="34544"/>
    <cellStyle name="常规 17 2 4 3 4 2" xfId="50812"/>
    <cellStyle name="常规 17 2 4 3 4 2 2" xfId="53633"/>
    <cellStyle name="常规 17 2 4 3 4 3" xfId="52223"/>
    <cellStyle name="常规 17 2 4 3 4 4" xfId="49350"/>
    <cellStyle name="常规 17 2 4 3 5" xfId="23130"/>
    <cellStyle name="常规 17 2 4 3 6" xfId="39181"/>
    <cellStyle name="常规 17 2 4 4" xfId="13094"/>
    <cellStyle name="常规 17 2 4 4 2" xfId="25076"/>
    <cellStyle name="常规 17 2 4 4 2 2" xfId="41086"/>
    <cellStyle name="常规 17 2 4 4 3" xfId="25077"/>
    <cellStyle name="常规 17 2 4 4 3 2" xfId="41087"/>
    <cellStyle name="常规 17 2 4 4 4" xfId="34991"/>
    <cellStyle name="常规 17 2 4 4 4 2" xfId="51256"/>
    <cellStyle name="常规 17 2 4 4 4 2 2" xfId="54077"/>
    <cellStyle name="常规 17 2 4 4 4 3" xfId="52667"/>
    <cellStyle name="常规 17 2 4 4 4 4" xfId="49795"/>
    <cellStyle name="常规 17 2 4 4 5" xfId="19051"/>
    <cellStyle name="常规 17 2 4 4 6" xfId="35965"/>
    <cellStyle name="常规 17 2 4 5" xfId="8007"/>
    <cellStyle name="常规 17 2 4 5 2" xfId="19466"/>
    <cellStyle name="常规 17 2 4 5 3" xfId="36274"/>
    <cellStyle name="常规 17 2 4 6" xfId="25078"/>
    <cellStyle name="常规 17 2 4 6 2" xfId="41088"/>
    <cellStyle name="常规 17 2 4 7" xfId="29704"/>
    <cellStyle name="常规 17 2 4 7 2" xfId="50368"/>
    <cellStyle name="常规 17 2 4 7 2 2" xfId="53189"/>
    <cellStyle name="常规 17 2 4 7 3" xfId="51779"/>
    <cellStyle name="常规 17 2 4 7 4" xfId="45535"/>
    <cellStyle name="常规 17 2 4 8" xfId="20106"/>
    <cellStyle name="常规 17 2 4 9" xfId="36769"/>
    <cellStyle name="常规 17 2 5" xfId="7358"/>
    <cellStyle name="常规 17 2 5 2" xfId="12731"/>
    <cellStyle name="常规 17 2 5 2 2" xfId="25081"/>
    <cellStyle name="常规 17 2 5 2 2 2" xfId="41091"/>
    <cellStyle name="常规 17 2 5 2 3" xfId="25082"/>
    <cellStyle name="常规 17 2 5 2 3 2" xfId="41092"/>
    <cellStyle name="常规 17 2 5 2 4" xfId="34623"/>
    <cellStyle name="常规 17 2 5 2 4 2" xfId="50891"/>
    <cellStyle name="常规 17 2 5 2 4 2 2" xfId="53712"/>
    <cellStyle name="常规 17 2 5 2 4 3" xfId="52302"/>
    <cellStyle name="常规 17 2 5 2 4 4" xfId="49429"/>
    <cellStyle name="常规 17 2 5 2 5" xfId="23134"/>
    <cellStyle name="常规 17 2 5 2 6" xfId="39184"/>
    <cellStyle name="常规 17 2 5 3" xfId="8086"/>
    <cellStyle name="常规 17 2 5 3 2" xfId="25084"/>
    <cellStyle name="常规 17 2 5 3 2 2" xfId="41094"/>
    <cellStyle name="常规 17 2 5 3 3" xfId="25085"/>
    <cellStyle name="常规 17 2 5 3 3 2" xfId="41095"/>
    <cellStyle name="常规 17 2 5 3 4" xfId="35070"/>
    <cellStyle name="常规 17 2 5 3 4 2" xfId="51335"/>
    <cellStyle name="常规 17 2 5 3 4 2 2" xfId="54156"/>
    <cellStyle name="常规 17 2 5 3 4 3" xfId="52746"/>
    <cellStyle name="常规 17 2 5 3 4 4" xfId="49874"/>
    <cellStyle name="常规 17 2 5 3 5" xfId="25083"/>
    <cellStyle name="常规 17 2 5 3 6" xfId="41093"/>
    <cellStyle name="常规 17 2 5 4" xfId="25086"/>
    <cellStyle name="常规 17 2 5 4 2" xfId="41096"/>
    <cellStyle name="常规 17 2 5 5" xfId="25087"/>
    <cellStyle name="常规 17 2 5 5 2" xfId="41097"/>
    <cellStyle name="常规 17 2 5 6" xfId="29786"/>
    <cellStyle name="常规 17 2 5 6 2" xfId="50447"/>
    <cellStyle name="常规 17 2 5 6 2 2" xfId="53268"/>
    <cellStyle name="常规 17 2 5 6 3" xfId="51858"/>
    <cellStyle name="常规 17 2 5 6 4" xfId="45616"/>
    <cellStyle name="常规 17 2 5 7" xfId="25080"/>
    <cellStyle name="常规 17 2 5 8" xfId="41090"/>
    <cellStyle name="常规 17 2 6" xfId="7241"/>
    <cellStyle name="常规 17 2 6 2" xfId="12810"/>
    <cellStyle name="常规 17 2 6 2 2" xfId="25092"/>
    <cellStyle name="常规 17 2 6 2 2 2" xfId="41101"/>
    <cellStyle name="常规 17 2 6 2 3" xfId="25093"/>
    <cellStyle name="常规 17 2 6 2 3 2" xfId="41102"/>
    <cellStyle name="常规 17 2 6 2 4" xfId="34702"/>
    <cellStyle name="常规 17 2 6 2 4 2" xfId="50970"/>
    <cellStyle name="常规 17 2 6 2 4 2 2" xfId="53791"/>
    <cellStyle name="常规 17 2 6 2 4 3" xfId="52381"/>
    <cellStyle name="常规 17 2 6 2 4 4" xfId="49508"/>
    <cellStyle name="常规 17 2 6 2 5" xfId="25091"/>
    <cellStyle name="常规 17 2 6 2 6" xfId="41100"/>
    <cellStyle name="常规 17 2 6 3" xfId="13439"/>
    <cellStyle name="常规 17 2 6 3 2" xfId="25095"/>
    <cellStyle name="常规 17 2 6 3 2 2" xfId="41104"/>
    <cellStyle name="常规 17 2 6 3 3" xfId="25096"/>
    <cellStyle name="常规 17 2 6 3 3 2" xfId="41105"/>
    <cellStyle name="常规 17 2 6 3 4" xfId="35149"/>
    <cellStyle name="常规 17 2 6 3 4 2" xfId="51414"/>
    <cellStyle name="常规 17 2 6 3 4 2 2" xfId="54235"/>
    <cellStyle name="常规 17 2 6 3 4 3" xfId="52825"/>
    <cellStyle name="常规 17 2 6 3 4 4" xfId="49953"/>
    <cellStyle name="常规 17 2 6 3 5" xfId="25094"/>
    <cellStyle name="常规 17 2 6 3 6" xfId="41103"/>
    <cellStyle name="常规 17 2 6 4" xfId="25097"/>
    <cellStyle name="常规 17 2 6 4 2" xfId="41106"/>
    <cellStyle name="常规 17 2 6 5" xfId="25098"/>
    <cellStyle name="常规 17 2 6 5 2" xfId="41107"/>
    <cellStyle name="常规 17 2 6 6" xfId="29866"/>
    <cellStyle name="常规 17 2 6 6 2" xfId="50526"/>
    <cellStyle name="常规 17 2 6 6 2 2" xfId="53347"/>
    <cellStyle name="常规 17 2 6 6 3" xfId="51937"/>
    <cellStyle name="常规 17 2 6 6 4" xfId="45695"/>
    <cellStyle name="常规 17 2 6 7" xfId="25089"/>
    <cellStyle name="常规 17 2 6 8" xfId="41099"/>
    <cellStyle name="常规 17 2 7" xfId="9219"/>
    <cellStyle name="常规 17 2 7 2" xfId="12902"/>
    <cellStyle name="常规 17 2 7 2 2" xfId="25101"/>
    <cellStyle name="常规 17 2 7 2 2 2" xfId="41110"/>
    <cellStyle name="常规 17 2 7 2 3" xfId="25103"/>
    <cellStyle name="常规 17 2 7 2 3 2" xfId="41112"/>
    <cellStyle name="常规 17 2 7 2 4" xfId="34794"/>
    <cellStyle name="常规 17 2 7 2 4 2" xfId="51062"/>
    <cellStyle name="常规 17 2 7 2 4 2 2" xfId="53883"/>
    <cellStyle name="常规 17 2 7 2 4 3" xfId="52473"/>
    <cellStyle name="常规 17 2 7 2 4 4" xfId="49600"/>
    <cellStyle name="常规 17 2 7 2 5" xfId="25100"/>
    <cellStyle name="常规 17 2 7 2 6" xfId="41109"/>
    <cellStyle name="常规 17 2 7 3" xfId="13528"/>
    <cellStyle name="常规 17 2 7 3 2" xfId="25106"/>
    <cellStyle name="常规 17 2 7 3 2 2" xfId="41114"/>
    <cellStyle name="常规 17 2 7 3 3" xfId="25107"/>
    <cellStyle name="常规 17 2 7 3 3 2" xfId="41115"/>
    <cellStyle name="常规 17 2 7 3 4" xfId="35241"/>
    <cellStyle name="常规 17 2 7 3 4 2" xfId="51506"/>
    <cellStyle name="常规 17 2 7 3 4 2 2" xfId="54327"/>
    <cellStyle name="常规 17 2 7 3 4 3" xfId="52917"/>
    <cellStyle name="常规 17 2 7 3 4 4" xfId="50045"/>
    <cellStyle name="常规 17 2 7 3 5" xfId="25104"/>
    <cellStyle name="常规 17 2 7 3 6" xfId="41113"/>
    <cellStyle name="常规 17 2 7 4" xfId="25109"/>
    <cellStyle name="常规 17 2 7 4 2" xfId="41117"/>
    <cellStyle name="常规 17 2 7 5" xfId="25110"/>
    <cellStyle name="常规 17 2 7 5 2" xfId="41118"/>
    <cellStyle name="常规 17 2 7 6" xfId="30981"/>
    <cellStyle name="常规 17 2 7 6 2" xfId="50618"/>
    <cellStyle name="常规 17 2 7 6 2 2" xfId="53439"/>
    <cellStyle name="常规 17 2 7 6 3" xfId="52029"/>
    <cellStyle name="常规 17 2 7 6 4" xfId="46809"/>
    <cellStyle name="常规 17 2 7 7" xfId="25099"/>
    <cellStyle name="常规 17 2 7 8" xfId="41108"/>
    <cellStyle name="常规 17 2 8" xfId="12573"/>
    <cellStyle name="常规 17 2 8 2" xfId="25113"/>
    <cellStyle name="常规 17 2 8 2 2" xfId="41121"/>
    <cellStyle name="常规 17 2 8 3" xfId="25114"/>
    <cellStyle name="常规 17 2 8 3 2" xfId="41122"/>
    <cellStyle name="常规 17 2 8 4" xfId="34465"/>
    <cellStyle name="常规 17 2 8 4 2" xfId="50733"/>
    <cellStyle name="常规 17 2 8 4 2 2" xfId="53554"/>
    <cellStyle name="常规 17 2 8 4 3" xfId="52144"/>
    <cellStyle name="常规 17 2 8 4 4" xfId="49271"/>
    <cellStyle name="常规 17 2 8 5" xfId="25112"/>
    <cellStyle name="常规 17 2 8 6" xfId="41120"/>
    <cellStyle name="常规 17 2 9" xfId="13034"/>
    <cellStyle name="常规 17 2 9 2" xfId="13333"/>
    <cellStyle name="常规 17 2 9 2 2" xfId="25116"/>
    <cellStyle name="常规 17 2 9 2 3" xfId="41124"/>
    <cellStyle name="常规 17 2 9 3" xfId="21054"/>
    <cellStyle name="常规 17 2 9 3 2" xfId="37531"/>
    <cellStyle name="常规 17 2 9 4" xfId="34912"/>
    <cellStyle name="常规 17 2 9 4 2" xfId="51177"/>
    <cellStyle name="常规 17 2 9 4 2 2" xfId="53998"/>
    <cellStyle name="常规 17 2 9 4 3" xfId="52588"/>
    <cellStyle name="常规 17 2 9 4 4" xfId="49716"/>
    <cellStyle name="常规 17 2 9 5" xfId="25115"/>
    <cellStyle name="常规 17 2 9 6" xfId="41123"/>
    <cellStyle name="常规 17 3" xfId="1161"/>
    <cellStyle name="常规 17 3 10" xfId="25118"/>
    <cellStyle name="常规 17 3 10 2" xfId="41126"/>
    <cellStyle name="常规 17 3 11" xfId="28316"/>
    <cellStyle name="常规 17 3 11 2" xfId="50300"/>
    <cellStyle name="常规 17 3 11 2 2" xfId="53121"/>
    <cellStyle name="常规 17 3 11 3" xfId="51711"/>
    <cellStyle name="常规 17 3 11 4" xfId="44155"/>
    <cellStyle name="常规 17 3 12" xfId="23226"/>
    <cellStyle name="常规 17 3 12 2" xfId="39266"/>
    <cellStyle name="常规 17 3 13" xfId="17081"/>
    <cellStyle name="常规 17 3 13 2" xfId="53044"/>
    <cellStyle name="常规 17 3 13 3" xfId="50223"/>
    <cellStyle name="常规 17 3 14" xfId="51634"/>
    <cellStyle name="常规 17 3 2" xfId="3270"/>
    <cellStyle name="常规 17 3 2 10" xfId="29544"/>
    <cellStyle name="常规 17 3 2 10 2" xfId="50338"/>
    <cellStyle name="常规 17 3 2 10 2 2" xfId="53159"/>
    <cellStyle name="常规 17 3 2 10 3" xfId="51749"/>
    <cellStyle name="常规 17 3 2 10 4" xfId="45382"/>
    <cellStyle name="常规 17 3 2 11" xfId="24384"/>
    <cellStyle name="常规 17 3 2 11 2" xfId="40407"/>
    <cellStyle name="常规 17 3 2 12" xfId="18308"/>
    <cellStyle name="常规 17 3 2 12 2" xfId="53082"/>
    <cellStyle name="常规 17 3 2 12 3" xfId="50261"/>
    <cellStyle name="常规 17 3 2 13" xfId="51672"/>
    <cellStyle name="常规 17 3 2 2" xfId="7308"/>
    <cellStyle name="常规 17 3 2 2 2" xfId="12701"/>
    <cellStyle name="常规 17 3 2 2 2 2" xfId="25120"/>
    <cellStyle name="常规 17 3 2 2 2 2 2" xfId="41128"/>
    <cellStyle name="常规 17 3 2 2 2 3" xfId="25122"/>
    <cellStyle name="常规 17 3 2 2 2 3 2" xfId="41130"/>
    <cellStyle name="常规 17 3 2 2 2 4" xfId="34593"/>
    <cellStyle name="常规 17 3 2 2 2 4 2" xfId="50861"/>
    <cellStyle name="常规 17 3 2 2 2 4 2 2" xfId="53682"/>
    <cellStyle name="常规 17 3 2 2 2 4 3" xfId="52272"/>
    <cellStyle name="常规 17 3 2 2 2 4 4" xfId="49399"/>
    <cellStyle name="常规 17 3 2 2 2 5" xfId="23400"/>
    <cellStyle name="常规 17 3 2 2 2 6" xfId="39439"/>
    <cellStyle name="常规 17 3 2 2 3" xfId="8056"/>
    <cellStyle name="常规 17 3 2 2 3 2" xfId="25124"/>
    <cellStyle name="常规 17 3 2 2 3 2 2" xfId="41132"/>
    <cellStyle name="常规 17 3 2 2 3 3" xfId="25126"/>
    <cellStyle name="常规 17 3 2 2 3 3 2" xfId="41134"/>
    <cellStyle name="常规 17 3 2 2 3 4" xfId="35040"/>
    <cellStyle name="常规 17 3 2 2 3 4 2" xfId="51305"/>
    <cellStyle name="常规 17 3 2 2 3 4 2 2" xfId="54126"/>
    <cellStyle name="常规 17 3 2 2 3 4 3" xfId="52716"/>
    <cellStyle name="常规 17 3 2 2 3 4 4" xfId="49844"/>
    <cellStyle name="常规 17 3 2 2 3 5" xfId="24390"/>
    <cellStyle name="常规 17 3 2 2 3 6" xfId="40413"/>
    <cellStyle name="常规 17 3 2 2 4" xfId="25128"/>
    <cellStyle name="常规 17 3 2 2 4 2" xfId="41136"/>
    <cellStyle name="常规 17 3 2 2 5" xfId="25130"/>
    <cellStyle name="常规 17 3 2 2 5 2" xfId="41138"/>
    <cellStyle name="常规 17 3 2 2 6" xfId="29753"/>
    <cellStyle name="常规 17 3 2 2 6 2" xfId="50417"/>
    <cellStyle name="常规 17 3 2 2 6 2 2" xfId="53238"/>
    <cellStyle name="常规 17 3 2 2 6 3" xfId="51828"/>
    <cellStyle name="常规 17 3 2 2 6 4" xfId="45584"/>
    <cellStyle name="常规 17 3 2 2 7" xfId="24387"/>
    <cellStyle name="常规 17 3 2 2 8" xfId="40410"/>
    <cellStyle name="常规 17 3 2 3" xfId="8135"/>
    <cellStyle name="常规 17 3 2 3 2" xfId="12780"/>
    <cellStyle name="常规 17 3 2 3 2 2" xfId="25132"/>
    <cellStyle name="常规 17 3 2 3 2 2 2" xfId="41140"/>
    <cellStyle name="常规 17 3 2 3 2 3" xfId="18715"/>
    <cellStyle name="常规 17 3 2 3 2 3 2" xfId="35679"/>
    <cellStyle name="常规 17 3 2 3 2 4" xfId="34672"/>
    <cellStyle name="常规 17 3 2 3 2 4 2" xfId="50940"/>
    <cellStyle name="常规 17 3 2 3 2 4 2 2" xfId="53761"/>
    <cellStyle name="常规 17 3 2 3 2 4 3" xfId="52351"/>
    <cellStyle name="常规 17 3 2 3 2 4 4" xfId="49478"/>
    <cellStyle name="常规 17 3 2 3 2 5" xfId="23412"/>
    <cellStyle name="常规 17 3 2 3 2 6" xfId="39451"/>
    <cellStyle name="常规 17 3 2 3 3" xfId="13409"/>
    <cellStyle name="常规 17 3 2 3 3 2" xfId="25134"/>
    <cellStyle name="常规 17 3 2 3 3 2 2" xfId="41142"/>
    <cellStyle name="常规 17 3 2 3 3 3" xfId="25136"/>
    <cellStyle name="常规 17 3 2 3 3 3 2" xfId="41144"/>
    <cellStyle name="常规 17 3 2 3 3 4" xfId="35119"/>
    <cellStyle name="常规 17 3 2 3 3 4 2" xfId="51384"/>
    <cellStyle name="常规 17 3 2 3 3 4 2 2" xfId="54205"/>
    <cellStyle name="常规 17 3 2 3 3 4 3" xfId="52795"/>
    <cellStyle name="常规 17 3 2 3 3 4 4" xfId="49923"/>
    <cellStyle name="常规 17 3 2 3 3 5" xfId="24397"/>
    <cellStyle name="常规 17 3 2 3 3 6" xfId="40419"/>
    <cellStyle name="常规 17 3 2 3 4" xfId="25138"/>
    <cellStyle name="常规 17 3 2 3 4 2" xfId="41146"/>
    <cellStyle name="常规 17 3 2 3 5" xfId="25140"/>
    <cellStyle name="常规 17 3 2 3 5 2" xfId="41148"/>
    <cellStyle name="常规 17 3 2 3 6" xfId="29835"/>
    <cellStyle name="常规 17 3 2 3 6 2" xfId="50496"/>
    <cellStyle name="常规 17 3 2 3 6 2 2" xfId="53317"/>
    <cellStyle name="常规 17 3 2 3 6 3" xfId="51907"/>
    <cellStyle name="常规 17 3 2 3 6 4" xfId="45665"/>
    <cellStyle name="常规 17 3 2 3 7" xfId="24394"/>
    <cellStyle name="常规 17 3 2 3 8" xfId="40416"/>
    <cellStyle name="常规 17 3 2 4" xfId="8205"/>
    <cellStyle name="常规 17 3 2 4 2" xfId="12859"/>
    <cellStyle name="常规 17 3 2 4 2 2" xfId="25144"/>
    <cellStyle name="常规 17 3 2 4 2 2 2" xfId="41152"/>
    <cellStyle name="常规 17 3 2 4 2 3" xfId="25146"/>
    <cellStyle name="常规 17 3 2 4 2 3 2" xfId="41154"/>
    <cellStyle name="常规 17 3 2 4 2 4" xfId="34751"/>
    <cellStyle name="常规 17 3 2 4 2 4 2" xfId="51019"/>
    <cellStyle name="常规 17 3 2 4 2 4 2 2" xfId="53840"/>
    <cellStyle name="常规 17 3 2 4 2 4 3" xfId="52430"/>
    <cellStyle name="常规 17 3 2 4 2 4 4" xfId="49557"/>
    <cellStyle name="常规 17 3 2 4 2 5" xfId="25142"/>
    <cellStyle name="常规 17 3 2 4 2 6" xfId="41150"/>
    <cellStyle name="常规 17 3 2 4 3" xfId="13485"/>
    <cellStyle name="常规 17 3 2 4 3 2" xfId="25150"/>
    <cellStyle name="常规 17 3 2 4 3 2 2" xfId="41158"/>
    <cellStyle name="常规 17 3 2 4 3 3" xfId="25152"/>
    <cellStyle name="常规 17 3 2 4 3 3 2" xfId="41160"/>
    <cellStyle name="常规 17 3 2 4 3 4" xfId="35198"/>
    <cellStyle name="常规 17 3 2 4 3 4 2" xfId="51463"/>
    <cellStyle name="常规 17 3 2 4 3 4 2 2" xfId="54284"/>
    <cellStyle name="常规 17 3 2 4 3 4 3" xfId="52874"/>
    <cellStyle name="常规 17 3 2 4 3 4 4" xfId="50002"/>
    <cellStyle name="常规 17 3 2 4 3 5" xfId="25148"/>
    <cellStyle name="常规 17 3 2 4 3 6" xfId="41156"/>
    <cellStyle name="常规 17 3 2 4 4" xfId="25154"/>
    <cellStyle name="常规 17 3 2 4 4 2" xfId="41162"/>
    <cellStyle name="常规 17 3 2 4 5" xfId="25157"/>
    <cellStyle name="常规 17 3 2 4 5 2" xfId="41165"/>
    <cellStyle name="常规 17 3 2 4 6" xfId="29915"/>
    <cellStyle name="常规 17 3 2 4 6 2" xfId="50575"/>
    <cellStyle name="常规 17 3 2 4 6 2 2" xfId="53396"/>
    <cellStyle name="常规 17 3 2 4 6 3" xfId="51986"/>
    <cellStyle name="常规 17 3 2 4 6 4" xfId="45744"/>
    <cellStyle name="常规 17 3 2 4 7" xfId="24400"/>
    <cellStyle name="常规 17 3 2 4 8" xfId="40422"/>
    <cellStyle name="常规 17 3 2 5" xfId="12432"/>
    <cellStyle name="常规 17 3 2 5 2" xfId="12985"/>
    <cellStyle name="常规 17 3 2 5 2 2" xfId="25159"/>
    <cellStyle name="常规 17 3 2 5 2 2 2" xfId="41167"/>
    <cellStyle name="常规 17 3 2 5 2 3" xfId="25161"/>
    <cellStyle name="常规 17 3 2 5 2 3 2" xfId="41169"/>
    <cellStyle name="常规 17 3 2 5 2 4" xfId="34877"/>
    <cellStyle name="常规 17 3 2 5 2 4 2" xfId="51145"/>
    <cellStyle name="常规 17 3 2 5 2 4 2 2" xfId="53966"/>
    <cellStyle name="常规 17 3 2 5 2 4 3" xfId="52556"/>
    <cellStyle name="常规 17 3 2 5 2 4 4" xfId="49683"/>
    <cellStyle name="常规 17 3 2 5 2 5" xfId="22152"/>
    <cellStyle name="常规 17 3 2 5 2 6" xfId="38396"/>
    <cellStyle name="常规 17 3 2 5 3" xfId="13607"/>
    <cellStyle name="常规 17 3 2 5 3 2" xfId="19986"/>
    <cellStyle name="常规 17 3 2 5 3 2 2" xfId="36677"/>
    <cellStyle name="常规 17 3 2 5 3 3" xfId="19990"/>
    <cellStyle name="常规 17 3 2 5 3 3 2" xfId="36679"/>
    <cellStyle name="常规 17 3 2 5 3 4" xfId="35324"/>
    <cellStyle name="常规 17 3 2 5 3 4 2" xfId="51589"/>
    <cellStyle name="常规 17 3 2 5 3 4 2 2" xfId="54410"/>
    <cellStyle name="常规 17 3 2 5 3 4 3" xfId="53000"/>
    <cellStyle name="常规 17 3 2 5 3 4 4" xfId="50128"/>
    <cellStyle name="常规 17 3 2 5 3 5" xfId="19982"/>
    <cellStyle name="常规 17 3 2 5 3 6" xfId="36673"/>
    <cellStyle name="常规 17 3 2 5 4" xfId="19994"/>
    <cellStyle name="常规 17 3 2 5 4 2" xfId="36683"/>
    <cellStyle name="常规 17 3 2 5 5" xfId="19998"/>
    <cellStyle name="常规 17 3 2 5 5 2" xfId="36687"/>
    <cellStyle name="常规 17 3 2 5 6" xfId="34319"/>
    <cellStyle name="常规 17 3 2 5 6 2" xfId="50701"/>
    <cellStyle name="常规 17 3 2 5 6 2 2" xfId="53522"/>
    <cellStyle name="常规 17 3 2 5 6 3" xfId="52112"/>
    <cellStyle name="常规 17 3 2 5 6 4" xfId="49147"/>
    <cellStyle name="常规 17 3 2 5 7" xfId="24403"/>
    <cellStyle name="常规 17 3 2 5 8" xfId="40425"/>
    <cellStyle name="常规 17 3 2 6" xfId="12622"/>
    <cellStyle name="常规 17 3 2 6 2" xfId="22162"/>
    <cellStyle name="常规 17 3 2 6 2 2" xfId="38405"/>
    <cellStyle name="常规 17 3 2 6 3" xfId="20031"/>
    <cellStyle name="常规 17 3 2 6 3 2" xfId="36714"/>
    <cellStyle name="常规 17 3 2 6 4" xfId="34514"/>
    <cellStyle name="常规 17 3 2 6 4 2" xfId="50782"/>
    <cellStyle name="常规 17 3 2 6 4 2 2" xfId="53603"/>
    <cellStyle name="常规 17 3 2 6 4 3" xfId="52193"/>
    <cellStyle name="常规 17 3 2 6 4 4" xfId="49320"/>
    <cellStyle name="常规 17 3 2 6 5" xfId="25163"/>
    <cellStyle name="常规 17 3 2 6 6" xfId="41171"/>
    <cellStyle name="常规 17 3 2 7" xfId="13242"/>
    <cellStyle name="常规 17 3 2 7 2" xfId="25167"/>
    <cellStyle name="常规 17 3 2 7 2 2" xfId="41175"/>
    <cellStyle name="常规 17 3 2 7 3" xfId="19821"/>
    <cellStyle name="常规 17 3 2 7 3 2" xfId="36546"/>
    <cellStyle name="常规 17 3 2 7 4" xfId="34961"/>
    <cellStyle name="常规 17 3 2 7 4 2" xfId="51226"/>
    <cellStyle name="常规 17 3 2 7 4 2 2" xfId="54047"/>
    <cellStyle name="常规 17 3 2 7 4 3" xfId="52637"/>
    <cellStyle name="常规 17 3 2 7 4 4" xfId="49765"/>
    <cellStyle name="常规 17 3 2 7 5" xfId="25165"/>
    <cellStyle name="常规 17 3 2 7 6" xfId="41173"/>
    <cellStyle name="常规 17 3 2 8" xfId="7851"/>
    <cellStyle name="常规 17 3 2 8 2" xfId="25169"/>
    <cellStyle name="常规 17 3 2 8 3" xfId="41177"/>
    <cellStyle name="常规 17 3 2 9" xfId="15844"/>
    <cellStyle name="常规 17 3 2 9 2" xfId="25171"/>
    <cellStyle name="常规 17 3 2 9 3" xfId="41179"/>
    <cellStyle name="常规 17 3 3" xfId="3269"/>
    <cellStyle name="常规 17 3 3 2" xfId="11310"/>
    <cellStyle name="常规 17 3 3 2 2" xfId="12949"/>
    <cellStyle name="常规 17 3 3 2 2 2" xfId="25173"/>
    <cellStyle name="常规 17 3 3 2 2 2 2" xfId="41181"/>
    <cellStyle name="常规 17 3 3 2 2 3" xfId="25175"/>
    <cellStyle name="常规 17 3 3 2 2 3 2" xfId="41183"/>
    <cellStyle name="常规 17 3 3 2 2 4" xfId="34841"/>
    <cellStyle name="常规 17 3 3 2 2 4 2" xfId="51109"/>
    <cellStyle name="常规 17 3 3 2 2 4 2 2" xfId="53930"/>
    <cellStyle name="常规 17 3 3 2 2 4 3" xfId="52520"/>
    <cellStyle name="常规 17 3 3 2 2 4 4" xfId="49647"/>
    <cellStyle name="常规 17 3 3 2 2 5" xfId="23535"/>
    <cellStyle name="常规 17 3 3 2 2 6" xfId="39574"/>
    <cellStyle name="常规 17 3 3 2 3" xfId="13571"/>
    <cellStyle name="常规 17 3 3 2 3 2" xfId="25177"/>
    <cellStyle name="常规 17 3 3 2 3 2 2" xfId="41185"/>
    <cellStyle name="常规 17 3 3 2 3 3" xfId="25179"/>
    <cellStyle name="常规 17 3 3 2 3 3 2" xfId="41187"/>
    <cellStyle name="常规 17 3 3 2 3 4" xfId="35288"/>
    <cellStyle name="常规 17 3 3 2 3 4 2" xfId="51553"/>
    <cellStyle name="常规 17 3 3 2 3 4 2 2" xfId="54374"/>
    <cellStyle name="常规 17 3 3 2 3 4 3" xfId="52964"/>
    <cellStyle name="常规 17 3 3 2 3 4 4" xfId="50092"/>
    <cellStyle name="常规 17 3 3 2 3 5" xfId="24413"/>
    <cellStyle name="常规 17 3 3 2 3 6" xfId="40435"/>
    <cellStyle name="常规 17 3 3 2 4" xfId="25181"/>
    <cellStyle name="常规 17 3 3 2 4 2" xfId="41189"/>
    <cellStyle name="常规 17 3 3 2 5" xfId="25183"/>
    <cellStyle name="常规 17 3 3 2 5 2" xfId="41191"/>
    <cellStyle name="常规 17 3 3 2 6" xfId="33194"/>
    <cellStyle name="常规 17 3 3 2 6 2" xfId="50665"/>
    <cellStyle name="常规 17 3 3 2 6 2 2" xfId="53486"/>
    <cellStyle name="常规 17 3 3 2 6 3" xfId="52076"/>
    <cellStyle name="常规 17 3 3 2 6 4" xfId="49018"/>
    <cellStyle name="常规 17 3 3 2 7" xfId="24410"/>
    <cellStyle name="常规 17 3 3 2 8" xfId="40432"/>
    <cellStyle name="常规 17 3 3 3" xfId="12663"/>
    <cellStyle name="常规 17 3 3 3 2" xfId="23547"/>
    <cellStyle name="常规 17 3 3 3 2 2" xfId="39586"/>
    <cellStyle name="常规 17 3 3 3 3" xfId="24420"/>
    <cellStyle name="常规 17 3 3 3 3 2" xfId="40442"/>
    <cellStyle name="常规 17 3 3 3 4" xfId="34555"/>
    <cellStyle name="常规 17 3 3 3 4 2" xfId="50823"/>
    <cellStyle name="常规 17 3 3 3 4 2 2" xfId="53644"/>
    <cellStyle name="常规 17 3 3 3 4 3" xfId="52234"/>
    <cellStyle name="常规 17 3 3 3 4 4" xfId="49361"/>
    <cellStyle name="常规 17 3 3 3 5" xfId="24417"/>
    <cellStyle name="常规 17 3 3 3 6" xfId="40439"/>
    <cellStyle name="常规 17 3 3 4" xfId="13146"/>
    <cellStyle name="常规 17 3 3 4 2" xfId="25185"/>
    <cellStyle name="常规 17 3 3 4 2 2" xfId="41193"/>
    <cellStyle name="常规 17 3 3 4 3" xfId="25187"/>
    <cellStyle name="常规 17 3 3 4 3 2" xfId="41195"/>
    <cellStyle name="常规 17 3 3 4 4" xfId="35002"/>
    <cellStyle name="常规 17 3 3 4 4 2" xfId="51267"/>
    <cellStyle name="常规 17 3 3 4 4 2 2" xfId="54088"/>
    <cellStyle name="常规 17 3 3 4 4 3" xfId="52678"/>
    <cellStyle name="常规 17 3 3 4 4 4" xfId="49806"/>
    <cellStyle name="常规 17 3 3 4 5" xfId="24424"/>
    <cellStyle name="常规 17 3 3 4 6" xfId="40446"/>
    <cellStyle name="常规 17 3 3 5" xfId="8018"/>
    <cellStyle name="常规 17 3 3 5 2" xfId="24427"/>
    <cellStyle name="常规 17 3 3 5 3" xfId="40449"/>
    <cellStyle name="常规 17 3 3 6" xfId="25189"/>
    <cellStyle name="常规 17 3 3 6 2" xfId="41197"/>
    <cellStyle name="常规 17 3 3 7" xfId="29715"/>
    <cellStyle name="常规 17 3 3 7 2" xfId="50379"/>
    <cellStyle name="常规 17 3 3 7 2 2" xfId="53200"/>
    <cellStyle name="常规 17 3 3 7 3" xfId="51790"/>
    <cellStyle name="常规 17 3 3 7 4" xfId="45546"/>
    <cellStyle name="常规 17 3 3 8" xfId="24406"/>
    <cellStyle name="常规 17 3 3 9" xfId="40428"/>
    <cellStyle name="常规 17 3 4" xfId="7366"/>
    <cellStyle name="常规 17 3 4 2" xfId="12742"/>
    <cellStyle name="常规 17 3 4 2 2" xfId="23724"/>
    <cellStyle name="常规 17 3 4 2 2 2" xfId="39754"/>
    <cellStyle name="常规 17 3 4 2 3" xfId="24433"/>
    <cellStyle name="常规 17 3 4 2 3 2" xfId="40455"/>
    <cellStyle name="常规 17 3 4 2 4" xfId="34634"/>
    <cellStyle name="常规 17 3 4 2 4 2" xfId="50902"/>
    <cellStyle name="常规 17 3 4 2 4 2 2" xfId="53723"/>
    <cellStyle name="常规 17 3 4 2 4 3" xfId="52313"/>
    <cellStyle name="常规 17 3 4 2 4 4" xfId="49440"/>
    <cellStyle name="常规 17 3 4 2 5" xfId="24430"/>
    <cellStyle name="常规 17 3 4 2 6" xfId="40452"/>
    <cellStyle name="常规 17 3 4 3" xfId="8097"/>
    <cellStyle name="常规 17 3 4 3 2" xfId="23736"/>
    <cellStyle name="常规 17 3 4 3 2 2" xfId="39766"/>
    <cellStyle name="常规 17 3 4 3 3" xfId="24439"/>
    <cellStyle name="常规 17 3 4 3 3 2" xfId="40461"/>
    <cellStyle name="常规 17 3 4 3 4" xfId="35081"/>
    <cellStyle name="常规 17 3 4 3 4 2" xfId="51346"/>
    <cellStyle name="常规 17 3 4 3 4 2 2" xfId="54167"/>
    <cellStyle name="常规 17 3 4 3 4 3" xfId="52757"/>
    <cellStyle name="常规 17 3 4 3 4 4" xfId="49885"/>
    <cellStyle name="常规 17 3 4 3 5" xfId="24436"/>
    <cellStyle name="常规 17 3 4 3 6" xfId="40458"/>
    <cellStyle name="常规 17 3 4 4" xfId="24442"/>
    <cellStyle name="常规 17 3 4 4 2" xfId="40464"/>
    <cellStyle name="常规 17 3 4 5" xfId="24445"/>
    <cellStyle name="常规 17 3 4 5 2" xfId="40467"/>
    <cellStyle name="常规 17 3 4 6" xfId="29797"/>
    <cellStyle name="常规 17 3 4 6 2" xfId="50458"/>
    <cellStyle name="常规 17 3 4 6 2 2" xfId="53279"/>
    <cellStyle name="常规 17 3 4 6 3" xfId="51869"/>
    <cellStyle name="常规 17 3 4 6 4" xfId="45627"/>
    <cellStyle name="常规 17 3 4 7" xfId="20398"/>
    <cellStyle name="常规 17 3 4 8" xfId="37005"/>
    <cellStyle name="常规 17 3 5" xfId="7220"/>
    <cellStyle name="常规 17 3 5 2" xfId="12821"/>
    <cellStyle name="常规 17 3 5 2 2" xfId="23813"/>
    <cellStyle name="常规 17 3 5 2 2 2" xfId="39842"/>
    <cellStyle name="常规 17 3 5 2 3" xfId="24451"/>
    <cellStyle name="常规 17 3 5 2 3 2" xfId="40473"/>
    <cellStyle name="常规 17 3 5 2 4" xfId="34713"/>
    <cellStyle name="常规 17 3 5 2 4 2" xfId="50981"/>
    <cellStyle name="常规 17 3 5 2 4 2 2" xfId="53802"/>
    <cellStyle name="常规 17 3 5 2 4 3" xfId="52392"/>
    <cellStyle name="常规 17 3 5 2 4 4" xfId="49519"/>
    <cellStyle name="常规 17 3 5 2 5" xfId="24448"/>
    <cellStyle name="常规 17 3 5 2 6" xfId="40470"/>
    <cellStyle name="常规 17 3 5 3" xfId="13447"/>
    <cellStyle name="常规 17 3 5 3 2" xfId="24457"/>
    <cellStyle name="常规 17 3 5 3 2 2" xfId="40479"/>
    <cellStyle name="常规 17 3 5 3 3" xfId="24460"/>
    <cellStyle name="常规 17 3 5 3 3 2" xfId="40482"/>
    <cellStyle name="常规 17 3 5 3 4" xfId="35160"/>
    <cellStyle name="常规 17 3 5 3 4 2" xfId="51425"/>
    <cellStyle name="常规 17 3 5 3 4 2 2" xfId="54246"/>
    <cellStyle name="常规 17 3 5 3 4 3" xfId="52836"/>
    <cellStyle name="常规 17 3 5 3 4 4" xfId="49964"/>
    <cellStyle name="常规 17 3 5 3 5" xfId="24454"/>
    <cellStyle name="常规 17 3 5 3 6" xfId="40476"/>
    <cellStyle name="常规 17 3 5 4" xfId="24463"/>
    <cellStyle name="常规 17 3 5 4 2" xfId="40485"/>
    <cellStyle name="常规 17 3 5 5" xfId="24466"/>
    <cellStyle name="常规 17 3 5 5 2" xfId="40488"/>
    <cellStyle name="常规 17 3 5 6" xfId="29877"/>
    <cellStyle name="常规 17 3 5 6 2" xfId="50537"/>
    <cellStyle name="常规 17 3 5 6 2 2" xfId="53358"/>
    <cellStyle name="常规 17 3 5 6 3" xfId="51948"/>
    <cellStyle name="常规 17 3 5 6 4" xfId="45706"/>
    <cellStyle name="常规 17 3 5 7" xfId="20402"/>
    <cellStyle name="常规 17 3 5 8" xfId="37008"/>
    <cellStyle name="常规 17 3 6" xfId="9221"/>
    <cellStyle name="常规 17 3 6 2" xfId="12904"/>
    <cellStyle name="常规 17 3 6 2 2" xfId="23904"/>
    <cellStyle name="常规 17 3 6 2 2 2" xfId="39933"/>
    <cellStyle name="常规 17 3 6 2 3" xfId="18483"/>
    <cellStyle name="常规 17 3 6 2 3 2" xfId="35489"/>
    <cellStyle name="常规 17 3 6 2 4" xfId="34796"/>
    <cellStyle name="常规 17 3 6 2 4 2" xfId="51064"/>
    <cellStyle name="常规 17 3 6 2 4 2 2" xfId="53885"/>
    <cellStyle name="常规 17 3 6 2 4 3" xfId="52475"/>
    <cellStyle name="常规 17 3 6 2 4 4" xfId="49602"/>
    <cellStyle name="常规 17 3 6 2 5" xfId="24473"/>
    <cellStyle name="常规 17 3 6 2 6" xfId="40494"/>
    <cellStyle name="常规 17 3 6 3" xfId="13530"/>
    <cellStyle name="常规 17 3 6 3 2" xfId="25191"/>
    <cellStyle name="常规 17 3 6 3 2 2" xfId="41199"/>
    <cellStyle name="常规 17 3 6 3 3" xfId="25193"/>
    <cellStyle name="常规 17 3 6 3 3 2" xfId="41201"/>
    <cellStyle name="常规 17 3 6 3 4" xfId="35243"/>
    <cellStyle name="常规 17 3 6 3 4 2" xfId="51508"/>
    <cellStyle name="常规 17 3 6 3 4 2 2" xfId="54329"/>
    <cellStyle name="常规 17 3 6 3 4 3" xfId="52919"/>
    <cellStyle name="常规 17 3 6 3 4 4" xfId="50047"/>
    <cellStyle name="常规 17 3 6 3 5" xfId="24476"/>
    <cellStyle name="常规 17 3 6 3 6" xfId="40497"/>
    <cellStyle name="常规 17 3 6 4" xfId="25195"/>
    <cellStyle name="常规 17 3 6 4 2" xfId="41203"/>
    <cellStyle name="常规 17 3 6 5" xfId="25198"/>
    <cellStyle name="常规 17 3 6 5 2" xfId="41206"/>
    <cellStyle name="常规 17 3 6 6" xfId="30983"/>
    <cellStyle name="常规 17 3 6 6 2" xfId="50620"/>
    <cellStyle name="常规 17 3 6 6 2 2" xfId="53441"/>
    <cellStyle name="常规 17 3 6 6 3" xfId="52031"/>
    <cellStyle name="常规 17 3 6 6 4" xfId="46811"/>
    <cellStyle name="常规 17 3 6 7" xfId="24470"/>
    <cellStyle name="常规 17 3 6 8" xfId="40491"/>
    <cellStyle name="常规 17 3 7" xfId="12584"/>
    <cellStyle name="常规 17 3 7 2" xfId="24483"/>
    <cellStyle name="常规 17 3 7 2 2" xfId="40504"/>
    <cellStyle name="常规 17 3 7 3" xfId="24486"/>
    <cellStyle name="常规 17 3 7 3 2" xfId="40507"/>
    <cellStyle name="常规 17 3 7 4" xfId="34476"/>
    <cellStyle name="常规 17 3 7 4 2" xfId="50744"/>
    <cellStyle name="常规 17 3 7 4 2 2" xfId="53565"/>
    <cellStyle name="常规 17 3 7 4 3" xfId="52155"/>
    <cellStyle name="常规 17 3 7 4 4" xfId="49282"/>
    <cellStyle name="常规 17 3 7 5" xfId="24480"/>
    <cellStyle name="常规 17 3 7 6" xfId="40501"/>
    <cellStyle name="常规 17 3 8" xfId="13045"/>
    <cellStyle name="常规 17 3 8 2" xfId="13344"/>
    <cellStyle name="常规 17 3 8 2 2" xfId="25200"/>
    <cellStyle name="常规 17 3 8 2 3" xfId="41208"/>
    <cellStyle name="常规 17 3 8 3" xfId="25202"/>
    <cellStyle name="常规 17 3 8 3 2" xfId="41210"/>
    <cellStyle name="常规 17 3 8 4" xfId="34923"/>
    <cellStyle name="常规 17 3 8 4 2" xfId="51188"/>
    <cellStyle name="常规 17 3 8 4 2 2" xfId="54009"/>
    <cellStyle name="常规 17 3 8 4 3" xfId="52599"/>
    <cellStyle name="常规 17 3 8 4 4" xfId="49727"/>
    <cellStyle name="常规 17 3 8 5" xfId="24489"/>
    <cellStyle name="常规 17 3 8 6" xfId="40510"/>
    <cellStyle name="常规 17 3 9" xfId="14711"/>
    <cellStyle name="常规 17 3 9 2" xfId="24492"/>
    <cellStyle name="常规 17 3 9 3" xfId="40513"/>
    <cellStyle name="常规 17 4" xfId="3271"/>
    <cellStyle name="常规 17 4 10" xfId="29455"/>
    <cellStyle name="常规 17 4 10 2" xfId="50322"/>
    <cellStyle name="常规 17 4 10 2 2" xfId="53143"/>
    <cellStyle name="常规 17 4 10 3" xfId="51733"/>
    <cellStyle name="常规 17 4 10 4" xfId="45293"/>
    <cellStyle name="常规 17 4 11" xfId="24495"/>
    <cellStyle name="常规 17 4 11 2" xfId="40516"/>
    <cellStyle name="常规 17 4 12" xfId="18220"/>
    <cellStyle name="常规 17 4 12 2" xfId="53066"/>
    <cellStyle name="常规 17 4 12 3" xfId="50245"/>
    <cellStyle name="常规 17 4 13" xfId="51656"/>
    <cellStyle name="常规 17 4 2" xfId="6073"/>
    <cellStyle name="常规 17 4 2 2" xfId="12344"/>
    <cellStyle name="常规 17 4 2 2 2" xfId="12969"/>
    <cellStyle name="常规 17 4 2 2 2 2" xfId="25204"/>
    <cellStyle name="常规 17 4 2 2 2 2 2" xfId="41212"/>
    <cellStyle name="常规 17 4 2 2 2 3" xfId="25206"/>
    <cellStyle name="常规 17 4 2 2 2 3 2" xfId="41214"/>
    <cellStyle name="常规 17 4 2 2 2 4" xfId="34861"/>
    <cellStyle name="常规 17 4 2 2 2 4 2" xfId="51129"/>
    <cellStyle name="常规 17 4 2 2 2 4 2 2" xfId="53950"/>
    <cellStyle name="常规 17 4 2 2 2 4 3" xfId="52540"/>
    <cellStyle name="常规 17 4 2 2 2 4 4" xfId="49667"/>
    <cellStyle name="常规 17 4 2 2 2 5" xfId="24505"/>
    <cellStyle name="常规 17 4 2 2 2 6" xfId="40526"/>
    <cellStyle name="常规 17 4 2 2 3" xfId="13591"/>
    <cellStyle name="常规 17 4 2 2 3 2" xfId="25208"/>
    <cellStyle name="常规 17 4 2 2 3 2 2" xfId="41216"/>
    <cellStyle name="常规 17 4 2 2 3 3" xfId="25210"/>
    <cellStyle name="常规 17 4 2 2 3 3 2" xfId="41218"/>
    <cellStyle name="常规 17 4 2 2 3 4" xfId="35308"/>
    <cellStyle name="常规 17 4 2 2 3 4 2" xfId="51573"/>
    <cellStyle name="常规 17 4 2 2 3 4 2 2" xfId="54394"/>
    <cellStyle name="常规 17 4 2 2 3 4 3" xfId="52984"/>
    <cellStyle name="常规 17 4 2 2 3 4 4" xfId="50112"/>
    <cellStyle name="常规 17 4 2 2 3 5" xfId="24509"/>
    <cellStyle name="常规 17 4 2 2 3 6" xfId="40530"/>
    <cellStyle name="常规 17 4 2 2 4" xfId="25212"/>
    <cellStyle name="常规 17 4 2 2 4 2" xfId="41220"/>
    <cellStyle name="常规 17 4 2 2 5" xfId="25214"/>
    <cellStyle name="常规 17 4 2 2 5 2" xfId="41222"/>
    <cellStyle name="常规 17 4 2 2 6" xfId="34231"/>
    <cellStyle name="常规 17 4 2 2 6 2" xfId="50685"/>
    <cellStyle name="常规 17 4 2 2 6 2 2" xfId="53506"/>
    <cellStyle name="常规 17 4 2 2 6 3" xfId="52096"/>
    <cellStyle name="常规 17 4 2 2 6 4" xfId="49101"/>
    <cellStyle name="常规 17 4 2 2 7" xfId="24501"/>
    <cellStyle name="常规 17 4 2 2 8" xfId="40522"/>
    <cellStyle name="常规 17 4 2 3" xfId="12685"/>
    <cellStyle name="常规 17 4 2 3 2" xfId="24515"/>
    <cellStyle name="常规 17 4 2 3 2 2" xfId="40536"/>
    <cellStyle name="常规 17 4 2 3 3" xfId="24519"/>
    <cellStyle name="常规 17 4 2 3 3 2" xfId="40540"/>
    <cellStyle name="常规 17 4 2 3 4" xfId="34577"/>
    <cellStyle name="常规 17 4 2 3 4 2" xfId="50845"/>
    <cellStyle name="常规 17 4 2 3 4 2 2" xfId="53666"/>
    <cellStyle name="常规 17 4 2 3 4 3" xfId="52256"/>
    <cellStyle name="常规 17 4 2 3 4 4" xfId="49383"/>
    <cellStyle name="常规 17 4 2 3 5" xfId="24512"/>
    <cellStyle name="常规 17 4 2 3 6" xfId="40533"/>
    <cellStyle name="常规 17 4 2 4" xfId="8040"/>
    <cellStyle name="常规 17 4 2 4 2" xfId="25216"/>
    <cellStyle name="常规 17 4 2 4 2 2" xfId="41224"/>
    <cellStyle name="常规 17 4 2 4 3" xfId="25218"/>
    <cellStyle name="常规 17 4 2 4 3 2" xfId="41226"/>
    <cellStyle name="常规 17 4 2 4 4" xfId="35024"/>
    <cellStyle name="常规 17 4 2 4 4 2" xfId="51289"/>
    <cellStyle name="常规 17 4 2 4 4 2 2" xfId="54110"/>
    <cellStyle name="常规 17 4 2 4 4 3" xfId="52700"/>
    <cellStyle name="常规 17 4 2 4 4 4" xfId="49828"/>
    <cellStyle name="常规 17 4 2 4 5" xfId="24522"/>
    <cellStyle name="常规 17 4 2 4 6" xfId="40543"/>
    <cellStyle name="常规 17 4 2 5" xfId="24525"/>
    <cellStyle name="常规 17 4 2 5 2" xfId="40546"/>
    <cellStyle name="常规 17 4 2 6" xfId="25220"/>
    <cellStyle name="常规 17 4 2 6 2" xfId="41228"/>
    <cellStyle name="常规 17 4 2 7" xfId="29737"/>
    <cellStyle name="常规 17 4 2 7 2" xfId="50401"/>
    <cellStyle name="常规 17 4 2 7 2 2" xfId="53222"/>
    <cellStyle name="常规 17 4 2 7 3" xfId="51812"/>
    <cellStyle name="常规 17 4 2 7 4" xfId="45568"/>
    <cellStyle name="常规 17 4 2 8" xfId="24498"/>
    <cellStyle name="常规 17 4 2 9" xfId="40519"/>
    <cellStyle name="常规 17 4 3" xfId="8119"/>
    <cellStyle name="常规 17 4 3 2" xfId="12764"/>
    <cellStyle name="常规 17 4 3 2 2" xfId="24795"/>
    <cellStyle name="常规 17 4 3 2 2 2" xfId="40808"/>
    <cellStyle name="常规 17 4 3 2 3" xfId="25222"/>
    <cellStyle name="常规 17 4 3 2 3 2" xfId="41230"/>
    <cellStyle name="常规 17 4 3 2 4" xfId="34656"/>
    <cellStyle name="常规 17 4 3 2 4 2" xfId="50924"/>
    <cellStyle name="常规 17 4 3 2 4 2 2" xfId="53745"/>
    <cellStyle name="常规 17 4 3 2 4 3" xfId="52335"/>
    <cellStyle name="常规 17 4 3 2 4 4" xfId="49462"/>
    <cellStyle name="常规 17 4 3 2 5" xfId="24531"/>
    <cellStyle name="常规 17 4 3 2 6" xfId="40552"/>
    <cellStyle name="常规 17 4 3 3" xfId="13393"/>
    <cellStyle name="常规 17 4 3 3 2" xfId="25225"/>
    <cellStyle name="常规 17 4 3 3 2 2" xfId="41233"/>
    <cellStyle name="常规 17 4 3 3 3" xfId="25227"/>
    <cellStyle name="常规 17 4 3 3 3 2" xfId="41235"/>
    <cellStyle name="常规 17 4 3 3 4" xfId="35103"/>
    <cellStyle name="常规 17 4 3 3 4 2" xfId="51368"/>
    <cellStyle name="常规 17 4 3 3 4 2 2" xfId="54189"/>
    <cellStyle name="常规 17 4 3 3 4 3" xfId="52779"/>
    <cellStyle name="常规 17 4 3 3 4 4" xfId="49907"/>
    <cellStyle name="常规 17 4 3 3 5" xfId="24534"/>
    <cellStyle name="常规 17 4 3 3 6" xfId="40555"/>
    <cellStyle name="常规 17 4 3 4" xfId="25229"/>
    <cellStyle name="常规 17 4 3 4 2" xfId="41237"/>
    <cellStyle name="常规 17 4 3 5" xfId="25231"/>
    <cellStyle name="常规 17 4 3 5 2" xfId="41239"/>
    <cellStyle name="常规 17 4 3 6" xfId="29819"/>
    <cellStyle name="常规 17 4 3 6 2" xfId="50480"/>
    <cellStyle name="常规 17 4 3 6 2 2" xfId="53301"/>
    <cellStyle name="常规 17 4 3 6 3" xfId="51891"/>
    <cellStyle name="常规 17 4 3 6 4" xfId="45649"/>
    <cellStyle name="常规 17 4 3 7" xfId="24528"/>
    <cellStyle name="常规 17 4 3 8" xfId="40549"/>
    <cellStyle name="常规 17 4 4" xfId="8189"/>
    <cellStyle name="常规 17 4 4 2" xfId="12843"/>
    <cellStyle name="常规 17 4 4 2 2" xfId="25233"/>
    <cellStyle name="常规 17 4 4 2 2 2" xfId="41241"/>
    <cellStyle name="常规 17 4 4 2 3" xfId="25235"/>
    <cellStyle name="常规 17 4 4 2 3 2" xfId="41243"/>
    <cellStyle name="常规 17 4 4 2 4" xfId="34735"/>
    <cellStyle name="常规 17 4 4 2 4 2" xfId="51003"/>
    <cellStyle name="常规 17 4 4 2 4 2 2" xfId="53824"/>
    <cellStyle name="常规 17 4 4 2 4 3" xfId="52414"/>
    <cellStyle name="常规 17 4 4 2 4 4" xfId="49541"/>
    <cellStyle name="常规 17 4 4 2 5" xfId="24540"/>
    <cellStyle name="常规 17 4 4 2 6" xfId="40561"/>
    <cellStyle name="常规 17 4 4 3" xfId="13469"/>
    <cellStyle name="常规 17 4 4 3 2" xfId="25238"/>
    <cellStyle name="常规 17 4 4 3 2 2" xfId="41246"/>
    <cellStyle name="常规 17 4 4 3 3" xfId="25240"/>
    <cellStyle name="常规 17 4 4 3 3 2" xfId="41248"/>
    <cellStyle name="常规 17 4 4 3 4" xfId="35182"/>
    <cellStyle name="常规 17 4 4 3 4 2" xfId="51447"/>
    <cellStyle name="常规 17 4 4 3 4 2 2" xfId="54268"/>
    <cellStyle name="常规 17 4 4 3 4 3" xfId="52858"/>
    <cellStyle name="常规 17 4 4 3 4 4" xfId="49986"/>
    <cellStyle name="常规 17 4 4 3 5" xfId="24543"/>
    <cellStyle name="常规 17 4 4 3 6" xfId="40564"/>
    <cellStyle name="常规 17 4 4 4" xfId="25242"/>
    <cellStyle name="常规 17 4 4 4 2" xfId="41250"/>
    <cellStyle name="常规 17 4 4 5" xfId="25244"/>
    <cellStyle name="常规 17 4 4 5 2" xfId="41252"/>
    <cellStyle name="常规 17 4 4 6" xfId="29899"/>
    <cellStyle name="常规 17 4 4 6 2" xfId="50559"/>
    <cellStyle name="常规 17 4 4 6 2 2" xfId="53380"/>
    <cellStyle name="常规 17 4 4 6 3" xfId="51970"/>
    <cellStyle name="常规 17 4 4 6 4" xfId="45728"/>
    <cellStyle name="常规 17 4 4 7" xfId="24537"/>
    <cellStyle name="常规 17 4 4 8" xfId="40558"/>
    <cellStyle name="常规 17 4 5" xfId="11248"/>
    <cellStyle name="常规 17 4 5 2" xfId="12935"/>
    <cellStyle name="常规 17 4 5 2 2" xfId="25248"/>
    <cellStyle name="常规 17 4 5 2 2 2" xfId="41256"/>
    <cellStyle name="常规 17 4 5 2 3" xfId="25250"/>
    <cellStyle name="常规 17 4 5 2 3 2" xfId="41258"/>
    <cellStyle name="常规 17 4 5 2 4" xfId="34827"/>
    <cellStyle name="常规 17 4 5 2 4 2" xfId="51095"/>
    <cellStyle name="常规 17 4 5 2 4 2 2" xfId="53916"/>
    <cellStyle name="常规 17 4 5 2 4 3" xfId="52506"/>
    <cellStyle name="常规 17 4 5 2 4 4" xfId="49633"/>
    <cellStyle name="常规 17 4 5 2 5" xfId="25246"/>
    <cellStyle name="常规 17 4 5 2 6" xfId="41254"/>
    <cellStyle name="常规 17 4 5 3" xfId="13557"/>
    <cellStyle name="常规 17 4 5 3 2" xfId="25255"/>
    <cellStyle name="常规 17 4 5 3 2 2" xfId="41263"/>
    <cellStyle name="常规 17 4 5 3 3" xfId="25257"/>
    <cellStyle name="常规 17 4 5 3 3 2" xfId="41265"/>
    <cellStyle name="常规 17 4 5 3 4" xfId="35274"/>
    <cellStyle name="常规 17 4 5 3 4 2" xfId="51539"/>
    <cellStyle name="常规 17 4 5 3 4 2 2" xfId="54360"/>
    <cellStyle name="常规 17 4 5 3 4 3" xfId="52950"/>
    <cellStyle name="常规 17 4 5 3 4 4" xfId="50078"/>
    <cellStyle name="常规 17 4 5 3 5" xfId="25252"/>
    <cellStyle name="常规 17 4 5 3 6" xfId="41260"/>
    <cellStyle name="常规 17 4 5 4" xfId="25259"/>
    <cellStyle name="常规 17 4 5 4 2" xfId="41267"/>
    <cellStyle name="常规 17 4 5 5" xfId="25261"/>
    <cellStyle name="常规 17 4 5 5 2" xfId="41269"/>
    <cellStyle name="常规 17 4 5 6" xfId="33124"/>
    <cellStyle name="常规 17 4 5 6 2" xfId="50651"/>
    <cellStyle name="常规 17 4 5 6 2 2" xfId="53472"/>
    <cellStyle name="常规 17 4 5 6 3" xfId="52062"/>
    <cellStyle name="常规 17 4 5 6 4" xfId="48948"/>
    <cellStyle name="常规 17 4 5 7" xfId="24546"/>
    <cellStyle name="常规 17 4 5 8" xfId="40567"/>
    <cellStyle name="常规 17 4 6" xfId="12606"/>
    <cellStyle name="常规 17 4 6 2" xfId="25263"/>
    <cellStyle name="常规 17 4 6 2 2" xfId="41271"/>
    <cellStyle name="常规 17 4 6 3" xfId="25265"/>
    <cellStyle name="常规 17 4 6 3 2" xfId="41273"/>
    <cellStyle name="常规 17 4 6 4" xfId="34498"/>
    <cellStyle name="常规 17 4 6 4 2" xfId="50766"/>
    <cellStyle name="常规 17 4 6 4 2 2" xfId="53587"/>
    <cellStyle name="常规 17 4 6 4 3" xfId="52177"/>
    <cellStyle name="常规 17 4 6 4 4" xfId="49304"/>
    <cellStyle name="常规 17 4 6 5" xfId="24549"/>
    <cellStyle name="常规 17 4 6 6" xfId="40570"/>
    <cellStyle name="常规 17 4 7" xfId="13223"/>
    <cellStyle name="常规 17 4 7 2" xfId="25269"/>
    <cellStyle name="常规 17 4 7 2 2" xfId="41277"/>
    <cellStyle name="常规 17 4 7 3" xfId="25271"/>
    <cellStyle name="常规 17 4 7 3 2" xfId="41279"/>
    <cellStyle name="常规 17 4 7 4" xfId="34945"/>
    <cellStyle name="常规 17 4 7 4 2" xfId="51210"/>
    <cellStyle name="常规 17 4 7 4 2 2" xfId="54031"/>
    <cellStyle name="常规 17 4 7 4 3" xfId="52621"/>
    <cellStyle name="常规 17 4 7 4 4" xfId="49749"/>
    <cellStyle name="常规 17 4 7 5" xfId="25267"/>
    <cellStyle name="常规 17 4 7 6" xfId="41275"/>
    <cellStyle name="常规 17 4 8" xfId="7768"/>
    <cellStyle name="常规 17 4 8 2" xfId="25273"/>
    <cellStyle name="常规 17 4 8 3" xfId="41281"/>
    <cellStyle name="常规 17 4 9" xfId="15765"/>
    <cellStyle name="常规 17 4 9 2" xfId="25275"/>
    <cellStyle name="常规 17 4 9 3" xfId="41283"/>
    <cellStyle name="常规 17 5" xfId="3264"/>
    <cellStyle name="常规 17 5 2" xfId="10295"/>
    <cellStyle name="常规 17 5 2 2" xfId="12928"/>
    <cellStyle name="常规 17 5 2 2 2" xfId="25277"/>
    <cellStyle name="常规 17 5 2 2 2 2" xfId="41285"/>
    <cellStyle name="常规 17 5 2 2 3" xfId="25279"/>
    <cellStyle name="常规 17 5 2 2 3 2" xfId="41287"/>
    <cellStyle name="常规 17 5 2 2 4" xfId="34820"/>
    <cellStyle name="常规 17 5 2 2 4 2" xfId="51088"/>
    <cellStyle name="常规 17 5 2 2 4 2 2" xfId="53909"/>
    <cellStyle name="常规 17 5 2 2 4 3" xfId="52499"/>
    <cellStyle name="常规 17 5 2 2 4 4" xfId="49626"/>
    <cellStyle name="常规 17 5 2 2 5" xfId="24559"/>
    <cellStyle name="常规 17 5 2 2 6" xfId="40580"/>
    <cellStyle name="常规 17 5 2 3" xfId="13550"/>
    <cellStyle name="常规 17 5 2 3 2" xfId="25281"/>
    <cellStyle name="常规 17 5 2 3 2 2" xfId="41289"/>
    <cellStyle name="常规 17 5 2 3 3" xfId="25283"/>
    <cellStyle name="常规 17 5 2 3 3 2" xfId="41291"/>
    <cellStyle name="常规 17 5 2 3 4" xfId="35267"/>
    <cellStyle name="常规 17 5 2 3 4 2" xfId="51532"/>
    <cellStyle name="常规 17 5 2 3 4 2 2" xfId="54353"/>
    <cellStyle name="常规 17 5 2 3 4 3" xfId="52943"/>
    <cellStyle name="常规 17 5 2 3 4 4" xfId="50071"/>
    <cellStyle name="常规 17 5 2 3 5" xfId="24562"/>
    <cellStyle name="常规 17 5 2 3 6" xfId="40583"/>
    <cellStyle name="常规 17 5 2 4" xfId="25285"/>
    <cellStyle name="常规 17 5 2 4 2" xfId="41293"/>
    <cellStyle name="常规 17 5 2 5" xfId="25287"/>
    <cellStyle name="常规 17 5 2 5 2" xfId="41295"/>
    <cellStyle name="常规 17 5 2 6" xfId="32135"/>
    <cellStyle name="常规 17 5 2 6 2" xfId="50644"/>
    <cellStyle name="常规 17 5 2 6 2 2" xfId="53465"/>
    <cellStyle name="常规 17 5 2 6 3" xfId="52055"/>
    <cellStyle name="常规 17 5 2 6 4" xfId="47959"/>
    <cellStyle name="常规 17 5 2 7" xfId="24556"/>
    <cellStyle name="常规 17 5 2 8" xfId="40577"/>
    <cellStyle name="常规 17 5 3" xfId="12647"/>
    <cellStyle name="常规 17 5 3 2" xfId="24569"/>
    <cellStyle name="常规 17 5 3 2 2" xfId="40590"/>
    <cellStyle name="常规 17 5 3 3" xfId="24572"/>
    <cellStyle name="常规 17 5 3 3 2" xfId="40593"/>
    <cellStyle name="常规 17 5 3 4" xfId="34539"/>
    <cellStyle name="常规 17 5 3 4 2" xfId="50807"/>
    <cellStyle name="常规 17 5 3 4 2 2" xfId="53628"/>
    <cellStyle name="常规 17 5 3 4 3" xfId="52218"/>
    <cellStyle name="常规 17 5 3 4 4" xfId="49345"/>
    <cellStyle name="常规 17 5 3 5" xfId="24566"/>
    <cellStyle name="常规 17 5 3 6" xfId="40587"/>
    <cellStyle name="常规 17 5 4" xfId="13067"/>
    <cellStyle name="常规 17 5 4 2" xfId="25289"/>
    <cellStyle name="常规 17 5 4 2 2" xfId="41297"/>
    <cellStyle name="常规 17 5 4 3" xfId="25291"/>
    <cellStyle name="常规 17 5 4 3 2" xfId="41299"/>
    <cellStyle name="常规 17 5 4 4" xfId="34986"/>
    <cellStyle name="常规 17 5 4 4 2" xfId="51251"/>
    <cellStyle name="常规 17 5 4 4 2 2" xfId="54072"/>
    <cellStyle name="常规 17 5 4 4 3" xfId="52662"/>
    <cellStyle name="常规 17 5 4 4 4" xfId="49790"/>
    <cellStyle name="常规 17 5 4 5" xfId="24575"/>
    <cellStyle name="常规 17 5 4 6" xfId="40596"/>
    <cellStyle name="常规 17 5 5" xfId="8002"/>
    <cellStyle name="常规 17 5 5 2" xfId="24578"/>
    <cellStyle name="常规 17 5 5 3" xfId="40599"/>
    <cellStyle name="常规 17 5 6" xfId="25293"/>
    <cellStyle name="常规 17 5 6 2" xfId="41301"/>
    <cellStyle name="常规 17 5 7" xfId="29699"/>
    <cellStyle name="常规 17 5 7 2" xfId="50363"/>
    <cellStyle name="常规 17 5 7 2 2" xfId="53184"/>
    <cellStyle name="常规 17 5 7 3" xfId="51774"/>
    <cellStyle name="常规 17 5 7 4" xfId="45530"/>
    <cellStyle name="常规 17 5 8" xfId="24552"/>
    <cellStyle name="常规 17 5 9" xfId="40573"/>
    <cellStyle name="常规 17 6" xfId="4581"/>
    <cellStyle name="常规 17 6 2" xfId="7353"/>
    <cellStyle name="常规 17 6 2 2" xfId="12726"/>
    <cellStyle name="常规 17 6 2 2 2" xfId="24585"/>
    <cellStyle name="常规 17 6 2 2 3" xfId="40606"/>
    <cellStyle name="常规 17 6 2 3" xfId="24589"/>
    <cellStyle name="常规 17 6 2 3 2" xfId="40610"/>
    <cellStyle name="常规 17 6 2 4" xfId="34618"/>
    <cellStyle name="常规 17 6 2 4 2" xfId="50886"/>
    <cellStyle name="常规 17 6 2 4 2 2" xfId="53707"/>
    <cellStyle name="常规 17 6 2 4 3" xfId="52297"/>
    <cellStyle name="常规 17 6 2 4 4" xfId="49424"/>
    <cellStyle name="常规 17 6 2 5" xfId="24581"/>
    <cellStyle name="常规 17 6 2 6" xfId="40602"/>
    <cellStyle name="常规 17 6 3" xfId="13370"/>
    <cellStyle name="常规 17 6 3 2" xfId="24595"/>
    <cellStyle name="常规 17 6 3 2 2" xfId="40616"/>
    <cellStyle name="常规 17 6 3 3" xfId="24598"/>
    <cellStyle name="常规 17 6 3 3 2" xfId="40619"/>
    <cellStyle name="常规 17 6 3 4" xfId="35065"/>
    <cellStyle name="常规 17 6 3 4 2" xfId="51330"/>
    <cellStyle name="常规 17 6 3 4 2 2" xfId="54151"/>
    <cellStyle name="常规 17 6 3 4 3" xfId="52741"/>
    <cellStyle name="常规 17 6 3 4 4" xfId="49869"/>
    <cellStyle name="常规 17 6 3 5" xfId="24592"/>
    <cellStyle name="常规 17 6 3 6" xfId="40613"/>
    <cellStyle name="常规 17 6 4" xfId="24601"/>
    <cellStyle name="常规 17 6 4 2" xfId="40622"/>
    <cellStyle name="常规 17 6 5" xfId="24604"/>
    <cellStyle name="常规 17 6 5 2" xfId="40625"/>
    <cellStyle name="常规 17 6 6" xfId="29781"/>
    <cellStyle name="常规 17 6 6 2" xfId="50442"/>
    <cellStyle name="常规 17 6 6 2 2" xfId="53263"/>
    <cellStyle name="常规 17 6 6 3" xfId="51853"/>
    <cellStyle name="常规 17 6 6 4" xfId="45611"/>
    <cellStyle name="常规 17 6 7" xfId="22600"/>
    <cellStyle name="常规 17 6 8" xfId="38758"/>
    <cellStyle name="常规 17 7" xfId="8160"/>
    <cellStyle name="常规 17 7 2" xfId="12805"/>
    <cellStyle name="常规 17 7 2 2" xfId="24610"/>
    <cellStyle name="常规 17 7 2 2 2" xfId="40631"/>
    <cellStyle name="常规 17 7 2 3" xfId="24613"/>
    <cellStyle name="常规 17 7 2 3 2" xfId="40634"/>
    <cellStyle name="常规 17 7 2 4" xfId="34697"/>
    <cellStyle name="常规 17 7 2 4 2" xfId="50965"/>
    <cellStyle name="常规 17 7 2 4 2 2" xfId="53786"/>
    <cellStyle name="常规 17 7 2 4 3" xfId="52376"/>
    <cellStyle name="常规 17 7 2 4 4" xfId="49503"/>
    <cellStyle name="常规 17 7 2 5" xfId="24607"/>
    <cellStyle name="常规 17 7 2 6" xfId="40628"/>
    <cellStyle name="常规 17 7 3" xfId="13434"/>
    <cellStyle name="常规 17 7 3 2" xfId="24619"/>
    <cellStyle name="常规 17 7 3 2 2" xfId="40640"/>
    <cellStyle name="常规 17 7 3 3" xfId="24622"/>
    <cellStyle name="常规 17 7 3 3 2" xfId="40643"/>
    <cellStyle name="常规 17 7 3 4" xfId="35144"/>
    <cellStyle name="常规 17 7 3 4 2" xfId="51409"/>
    <cellStyle name="常规 17 7 3 4 2 2" xfId="54230"/>
    <cellStyle name="常规 17 7 3 4 3" xfId="52820"/>
    <cellStyle name="常规 17 7 3 4 4" xfId="49948"/>
    <cellStyle name="常规 17 7 3 5" xfId="24616"/>
    <cellStyle name="常规 17 7 3 6" xfId="40637"/>
    <cellStyle name="常规 17 7 4" xfId="24625"/>
    <cellStyle name="常规 17 7 4 2" xfId="40646"/>
    <cellStyle name="常规 17 7 5" xfId="24628"/>
    <cellStyle name="常规 17 7 5 2" xfId="40649"/>
    <cellStyle name="常规 17 7 6" xfId="29861"/>
    <cellStyle name="常规 17 7 6 2" xfId="50521"/>
    <cellStyle name="常规 17 7 6 2 2" xfId="53342"/>
    <cellStyle name="常规 17 7 6 3" xfId="51932"/>
    <cellStyle name="常规 17 7 6 4" xfId="45690"/>
    <cellStyle name="常规 17 7 7" xfId="22604"/>
    <cellStyle name="常规 17 7 8" xfId="38761"/>
    <cellStyle name="常规 17 8" xfId="9218"/>
    <cellStyle name="常规 17 8 2" xfId="12901"/>
    <cellStyle name="常规 17 8 2 2" xfId="25295"/>
    <cellStyle name="常规 17 8 2 2 2" xfId="41303"/>
    <cellStyle name="常规 17 8 2 3" xfId="25297"/>
    <cellStyle name="常规 17 8 2 3 2" xfId="41305"/>
    <cellStyle name="常规 17 8 2 4" xfId="34793"/>
    <cellStyle name="常规 17 8 2 4 2" xfId="51061"/>
    <cellStyle name="常规 17 8 2 4 2 2" xfId="53882"/>
    <cellStyle name="常规 17 8 2 4 3" xfId="52472"/>
    <cellStyle name="常规 17 8 2 4 4" xfId="49599"/>
    <cellStyle name="常规 17 8 2 5" xfId="24634"/>
    <cellStyle name="常规 17 8 2 6" xfId="40655"/>
    <cellStyle name="常规 17 8 3" xfId="13527"/>
    <cellStyle name="常规 17 8 3 2" xfId="25299"/>
    <cellStyle name="常规 17 8 3 2 2" xfId="41307"/>
    <cellStyle name="常规 17 8 3 3" xfId="25301"/>
    <cellStyle name="常规 17 8 3 3 2" xfId="41309"/>
    <cellStyle name="常规 17 8 3 4" xfId="35240"/>
    <cellStyle name="常规 17 8 3 4 2" xfId="51505"/>
    <cellStyle name="常规 17 8 3 4 2 2" xfId="54326"/>
    <cellStyle name="常规 17 8 3 4 3" xfId="52916"/>
    <cellStyle name="常规 17 8 3 4 4" xfId="50044"/>
    <cellStyle name="常规 17 8 3 5" xfId="24637"/>
    <cellStyle name="常规 17 8 3 6" xfId="40658"/>
    <cellStyle name="常规 17 8 4" xfId="25303"/>
    <cellStyle name="常规 17 8 4 2" xfId="41311"/>
    <cellStyle name="常规 17 8 5" xfId="25305"/>
    <cellStyle name="常规 17 8 5 2" xfId="41313"/>
    <cellStyle name="常规 17 8 6" xfId="30980"/>
    <cellStyle name="常规 17 8 6 2" xfId="50617"/>
    <cellStyle name="常规 17 8 6 2 2" xfId="53438"/>
    <cellStyle name="常规 17 8 6 3" xfId="52028"/>
    <cellStyle name="常规 17 8 6 4" xfId="46808"/>
    <cellStyle name="常规 17 8 7" xfId="24631"/>
    <cellStyle name="常规 17 8 8" xfId="40652"/>
    <cellStyle name="常规 17 9" xfId="12568"/>
    <cellStyle name="常规 17 9 2" xfId="24643"/>
    <cellStyle name="常规 17 9 2 2" xfId="40664"/>
    <cellStyle name="常规 17 9 3" xfId="24646"/>
    <cellStyle name="常规 17 9 3 2" xfId="40667"/>
    <cellStyle name="常规 17 9 4" xfId="34460"/>
    <cellStyle name="常规 17 9 4 2" xfId="50728"/>
    <cellStyle name="常规 17 9 4 2 2" xfId="53549"/>
    <cellStyle name="常规 17 9 4 3" xfId="52139"/>
    <cellStyle name="常规 17 9 4 4" xfId="49266"/>
    <cellStyle name="常规 17 9 5" xfId="24640"/>
    <cellStyle name="常规 17 9 6" xfId="40661"/>
    <cellStyle name="常规 18" xfId="1070"/>
    <cellStyle name="常规 18 10" xfId="16992"/>
    <cellStyle name="常规 18 11" xfId="54650"/>
    <cellStyle name="常规 18 2" xfId="1085"/>
    <cellStyle name="常规 18 2 2" xfId="1230"/>
    <cellStyle name="常规 18 2 2 2" xfId="3273"/>
    <cellStyle name="常规 18 2 2 2 2" xfId="7442"/>
    <cellStyle name="常规 18 2 2 2 2 2" xfId="7510"/>
    <cellStyle name="常规 18 2 2 2 2 2 2" xfId="8229"/>
    <cellStyle name="常规 18 2 2 2 2 2 2 2" xfId="25310"/>
    <cellStyle name="常规 18 2 2 2 2 2 2 2 2" xfId="41316"/>
    <cellStyle name="常规 18 2 2 2 2 2 2 3" xfId="25311"/>
    <cellStyle name="常规 18 2 2 2 2 2 2 3 2" xfId="41317"/>
    <cellStyle name="常规 18 2 2 2 2 2 2 3 2 2" xfId="54542"/>
    <cellStyle name="常规 18 2 2 2 2 2 2 3 2 3" xfId="54469"/>
    <cellStyle name="常规 18 2 2 2 2 2 2 3 3" xfId="54487"/>
    <cellStyle name="常规 18 2 2 2 2 2 2 3 4" xfId="54535"/>
    <cellStyle name="常规 18 2 2 2 2 2 2 3 7" xfId="54508"/>
    <cellStyle name="常规 18 2 2 2 2 2 2 4" xfId="35374"/>
    <cellStyle name="常规 18 2 2 2 2 2 2 4 2" xfId="50175"/>
    <cellStyle name="常规 18 2 2 2 2 2 2 5" xfId="25309"/>
    <cellStyle name="常规 18 2 2 2 2 2 2 6" xfId="41315"/>
    <cellStyle name="常规 18 2 2 2 2 2 3" xfId="19035"/>
    <cellStyle name="常规 18 2 2 2 2 2 3 2" xfId="35952"/>
    <cellStyle name="常规 18 2 2 2 2 2 4" xfId="19040"/>
    <cellStyle name="常规 18 2 2 2 2 2 4 2" xfId="35956"/>
    <cellStyle name="常规 18 2 2 2 2 2 5" xfId="29939"/>
    <cellStyle name="常规 18 2 2 2 2 2 5 2" xfId="45768"/>
    <cellStyle name="常规 18 2 2 2 2 2 6" xfId="25308"/>
    <cellStyle name="常规 18 2 2 2 2 3" xfId="7978"/>
    <cellStyle name="常规 18 2 2 2 2 3 2" xfId="29674"/>
    <cellStyle name="常规 18 2 2 2 2 3 3" xfId="45510"/>
    <cellStyle name="常规 18 2 2 2 2 4" xfId="18438"/>
    <cellStyle name="常规 18 2 2 2 3" xfId="7493"/>
    <cellStyle name="常规 18 2 2 2 3 2" xfId="28438"/>
    <cellStyle name="常规 18 2 2 2 4" xfId="7750"/>
    <cellStyle name="常规 18 2 2 2 5" xfId="17203"/>
    <cellStyle name="常规 18 2 2 3" xfId="3274"/>
    <cellStyle name="常规 18 2 2 3 2" xfId="12562"/>
    <cellStyle name="常规 18 2 2 3 2 2" xfId="13273"/>
    <cellStyle name="常规 18 2 2 3 2 2 2" xfId="25314"/>
    <cellStyle name="常规 18 2 2 3 2 2 2 2" xfId="41318"/>
    <cellStyle name="常规 18 2 2 3 2 2 3" xfId="35362"/>
    <cellStyle name="常规 18 2 2 3 2 2 3 2" xfId="50165"/>
    <cellStyle name="常规 18 2 2 3 2 2 4" xfId="25313"/>
    <cellStyle name="常规 18 2 2 3 2 3" xfId="34454"/>
    <cellStyle name="常规 18 2 2 3 2 3 2" xfId="49260"/>
    <cellStyle name="常规 18 2 2 3 2 4" xfId="25312"/>
    <cellStyle name="常规 18 2 2 3 3" xfId="12498"/>
    <cellStyle name="常规 18 2 2 3 3 2" xfId="34386"/>
    <cellStyle name="常规 18 2 2 3 3 2 2" xfId="49202"/>
    <cellStyle name="常规 18 2 2 3 3 3" xfId="25315"/>
    <cellStyle name="常规 18 2 2 3 4" xfId="7916"/>
    <cellStyle name="常规 18 2 2 3 4 2" xfId="13288"/>
    <cellStyle name="常规 18 2 2 3 4 2 2" xfId="25317"/>
    <cellStyle name="常规 18 2 2 3 4 3" xfId="35359"/>
    <cellStyle name="常规 18 2 2 3 4 3 2" xfId="50162"/>
    <cellStyle name="常规 18 2 2 3 4 4" xfId="25316"/>
    <cellStyle name="常规 18 2 2 3 5" xfId="15891"/>
    <cellStyle name="常规 18 2 2 3 5 2" xfId="29611"/>
    <cellStyle name="常规 18 2 2 3 5 3" xfId="45449"/>
    <cellStyle name="常规 18 2 2 3 6" xfId="18375"/>
    <cellStyle name="常规 18 2 2 4" xfId="1284"/>
    <cellStyle name="常规 18 2 2 4 2" xfId="8230"/>
    <cellStyle name="常规 18 2 2 4 2 2" xfId="29940"/>
    <cellStyle name="常规 18 2 2 4 3" xfId="25318"/>
    <cellStyle name="常规 18 2 2 5" xfId="7265"/>
    <cellStyle name="常规 18 2 2 5 2" xfId="28384"/>
    <cellStyle name="常规 18 2 2 5 3" xfId="44223"/>
    <cellStyle name="常规 18 2 2 6" xfId="7699"/>
    <cellStyle name="常规 18 2 2 7" xfId="17149"/>
    <cellStyle name="常规 18 2 3" xfId="3275"/>
    <cellStyle name="常规 18 2 3 2" xfId="9323"/>
    <cellStyle name="常规 18 2 3 2 2" xfId="31158"/>
    <cellStyle name="常规 18 2 3 2 2 2" xfId="46983"/>
    <cellStyle name="常规 18 2 3 2 3" xfId="24085"/>
    <cellStyle name="常规 18 2 3 3" xfId="10314"/>
    <cellStyle name="常规 18 2 3 3 2" xfId="13291"/>
    <cellStyle name="常规 18 2 3 3 2 2" xfId="24097"/>
    <cellStyle name="常规 18 2 3 3 2 3" xfId="40124"/>
    <cellStyle name="常规 18 2 3 3 3" xfId="24099"/>
    <cellStyle name="常规 18 2 3 3 3 2" xfId="40126"/>
    <cellStyle name="常规 18 2 3 3 4" xfId="32157"/>
    <cellStyle name="常规 18 2 3 3 4 2" xfId="47981"/>
    <cellStyle name="常规 18 2 3 3 5" xfId="24095"/>
    <cellStyle name="常规 18 2 3 3 6" xfId="40122"/>
    <cellStyle name="常规 18 2 3 4" xfId="9302"/>
    <cellStyle name="常规 18 2 3 4 2" xfId="31135"/>
    <cellStyle name="常规 18 2 3 4 2 2" xfId="46961"/>
    <cellStyle name="常规 18 2 3 4 3" xfId="24101"/>
    <cellStyle name="常规 18 2 3 4 4" xfId="40128"/>
    <cellStyle name="常规 18 2 3 5" xfId="7779"/>
    <cellStyle name="常规 18 2 3 5 2" xfId="29470"/>
    <cellStyle name="常规 18 2 3 5 3" xfId="45308"/>
    <cellStyle name="常规 18 2 3 6" xfId="18235"/>
    <cellStyle name="常规 18 2 4" xfId="1279"/>
    <cellStyle name="常规 18 2 4 2" xfId="13074"/>
    <cellStyle name="常规 18 2 4 2 2" xfId="29952"/>
    <cellStyle name="常规 18 2 4 2 3" xfId="45780"/>
    <cellStyle name="常规 18 2 4 3" xfId="25321"/>
    <cellStyle name="常规 18 2 4 4" xfId="41320"/>
    <cellStyle name="常规 18 2 5" xfId="7599"/>
    <cellStyle name="常规 18 2 5 2" xfId="28241"/>
    <cellStyle name="常规 18 2 5 3" xfId="44080"/>
    <cellStyle name="常规 18 2 6" xfId="17006"/>
    <cellStyle name="常规 18 3" xfId="1099"/>
    <cellStyle name="常规 18 3 2" xfId="3277"/>
    <cellStyle name="常规 18 3 2 2" xfId="7272"/>
    <cellStyle name="常规 18 3 2 2 2" xfId="12371"/>
    <cellStyle name="常规 18 3 2 2 2 2" xfId="34258"/>
    <cellStyle name="常规 18 3 2 2 3" xfId="24653"/>
    <cellStyle name="常规 18 3 2 3" xfId="7792"/>
    <cellStyle name="常规 18 3 2 3 2" xfId="29483"/>
    <cellStyle name="常规 18 3 2 3 3" xfId="45321"/>
    <cellStyle name="常规 18 3 2 4" xfId="15788"/>
    <cellStyle name="常规 18 3 2 5" xfId="18248"/>
    <cellStyle name="常规 18 3 3" xfId="3276"/>
    <cellStyle name="常规 18 3 3 2" xfId="13086"/>
    <cellStyle name="常规 18 3 3 2 2" xfId="30985"/>
    <cellStyle name="常规 18 3 3 2 3" xfId="46813"/>
    <cellStyle name="常规 18 3 3 3" xfId="24657"/>
    <cellStyle name="常规 18 3 3 4" xfId="40676"/>
    <cellStyle name="常规 18 3 4" xfId="7234"/>
    <cellStyle name="常规 18 3 4 2" xfId="28254"/>
    <cellStyle name="常规 18 3 4 3" xfId="44093"/>
    <cellStyle name="常规 18 3 5" xfId="14680"/>
    <cellStyle name="常规 18 3 6" xfId="17019"/>
    <cellStyle name="常规 18 4" xfId="1126"/>
    <cellStyle name="常规 18 4 2" xfId="1140"/>
    <cellStyle name="常规 18 4 2 2" xfId="3279"/>
    <cellStyle name="常规 18 4 2 2 2" xfId="7302"/>
    <cellStyle name="常规 18 4 2 2 2 2" xfId="12412"/>
    <cellStyle name="常规 18 4 2 2 2 2 2" xfId="34299"/>
    <cellStyle name="常规 18 4 2 2 2 3" xfId="25322"/>
    <cellStyle name="常规 18 4 2 2 3" xfId="7831"/>
    <cellStyle name="常规 18 4 2 2 3 2" xfId="29524"/>
    <cellStyle name="常规 18 4 2 2 3 3" xfId="45362"/>
    <cellStyle name="常规 18 4 2 2 4" xfId="15826"/>
    <cellStyle name="常规 18 4 2 2 5" xfId="18289"/>
    <cellStyle name="常规 18 4 2 3" xfId="3278"/>
    <cellStyle name="常规 18 4 2 3 2" xfId="13126"/>
    <cellStyle name="常规 18 4 2 3 2 2" xfId="30986"/>
    <cellStyle name="常规 18 4 2 3 2 3" xfId="46814"/>
    <cellStyle name="常规 18 4 2 3 3" xfId="20177"/>
    <cellStyle name="常规 18 4 2 3 4" xfId="36822"/>
    <cellStyle name="常规 18 4 2 4" xfId="7258"/>
    <cellStyle name="常规 18 4 2 4 2" xfId="28295"/>
    <cellStyle name="常规 18 4 2 4 3" xfId="44134"/>
    <cellStyle name="常规 18 4 2 5" xfId="14701"/>
    <cellStyle name="常规 18 4 2 6" xfId="17060"/>
    <cellStyle name="常规 18 4 3" xfId="3280"/>
    <cellStyle name="常规 18 4 3 2" xfId="7296"/>
    <cellStyle name="常规 18 4 3 2 2" xfId="12398"/>
    <cellStyle name="常规 18 4 3 2 2 2" xfId="34285"/>
    <cellStyle name="常规 18 4 3 2 3" xfId="24296"/>
    <cellStyle name="常规 18 4 3 3" xfId="7817"/>
    <cellStyle name="常规 18 4 3 3 2" xfId="29510"/>
    <cellStyle name="常规 18 4 3 3 3" xfId="45348"/>
    <cellStyle name="常规 18 4 3 4" xfId="15814"/>
    <cellStyle name="常规 18 4 3 5" xfId="18275"/>
    <cellStyle name="常规 18 4 4" xfId="1297"/>
    <cellStyle name="常规 18 4 4 2" xfId="13113"/>
    <cellStyle name="常规 18 4 4 2 2" xfId="29968"/>
    <cellStyle name="常规 18 4 4 2 3" xfId="45796"/>
    <cellStyle name="常规 18 4 4 3" xfId="20184"/>
    <cellStyle name="常规 18 4 4 4" xfId="36828"/>
    <cellStyle name="常规 18 4 5" xfId="14696"/>
    <cellStyle name="常规 18 4 5 2" xfId="28281"/>
    <cellStyle name="常规 18 4 5 3" xfId="44120"/>
    <cellStyle name="常规 18 4 6" xfId="17046"/>
    <cellStyle name="常规 18 5" xfId="1137"/>
    <cellStyle name="常规 18 5 2" xfId="3282"/>
    <cellStyle name="常规 18 5 2 2" xfId="7301"/>
    <cellStyle name="常规 18 5 2 2 2" xfId="12409"/>
    <cellStyle name="常规 18 5 2 2 2 2" xfId="34296"/>
    <cellStyle name="常规 18 5 2 2 3" xfId="24663"/>
    <cellStyle name="常规 18 5 2 3" xfId="7828"/>
    <cellStyle name="常规 18 5 2 3 2" xfId="29521"/>
    <cellStyle name="常规 18 5 2 3 3" xfId="45359"/>
    <cellStyle name="常规 18 5 2 4" xfId="15823"/>
    <cellStyle name="常规 18 5 2 5" xfId="18286"/>
    <cellStyle name="常规 18 5 3" xfId="3281"/>
    <cellStyle name="常规 18 5 3 2" xfId="13123"/>
    <cellStyle name="常规 18 5 3 2 2" xfId="30987"/>
    <cellStyle name="常规 18 5 3 2 3" xfId="46815"/>
    <cellStyle name="常规 18 5 3 3" xfId="20191"/>
    <cellStyle name="常规 18 5 3 4" xfId="36834"/>
    <cellStyle name="常规 18 5 4" xfId="7223"/>
    <cellStyle name="常规 18 5 4 2" xfId="28292"/>
    <cellStyle name="常规 18 5 4 3" xfId="44131"/>
    <cellStyle name="常规 18 5 5" xfId="14699"/>
    <cellStyle name="常规 18 5 6" xfId="17057"/>
    <cellStyle name="常规 18 6" xfId="3283"/>
    <cellStyle name="常规 18 6 2" xfId="6075"/>
    <cellStyle name="常规 18 6 2 2" xfId="12346"/>
    <cellStyle name="常规 18 6 2 2 2" xfId="34233"/>
    <cellStyle name="常规 18 6 2 3" xfId="24670"/>
    <cellStyle name="常规 18 6 3" xfId="7769"/>
    <cellStyle name="常规 18 6 3 2" xfId="29457"/>
    <cellStyle name="常规 18 6 3 3" xfId="45295"/>
    <cellStyle name="常规 18 6 4" xfId="15766"/>
    <cellStyle name="常规 18 6 5" xfId="18222"/>
    <cellStyle name="常规 18 7" xfId="3272"/>
    <cellStyle name="常规 18 7 2" xfId="10296"/>
    <cellStyle name="常规 18 7 2 2" xfId="32137"/>
    <cellStyle name="常规 18 7 2 3" xfId="47961"/>
    <cellStyle name="常规 18 7 3" xfId="20196"/>
    <cellStyle name="常规 18 7 4" xfId="36839"/>
    <cellStyle name="常规 18 8" xfId="4583"/>
    <cellStyle name="常规 18 8 2" xfId="9222"/>
    <cellStyle name="常规 18 8 2 2" xfId="30984"/>
    <cellStyle name="常规 18 8 2 3" xfId="46812"/>
    <cellStyle name="常规 18 8 3" xfId="24681"/>
    <cellStyle name="常规 18 8 4" xfId="40698"/>
    <cellStyle name="常规 18 9" xfId="28227"/>
    <cellStyle name="常规 18 9 2" xfId="44066"/>
    <cellStyle name="常规 19" xfId="1073"/>
    <cellStyle name="常规 19 2" xfId="1096"/>
    <cellStyle name="常规 19 2 2" xfId="1149"/>
    <cellStyle name="常规 19 2 2 2" xfId="3286"/>
    <cellStyle name="常规 19 2 2 2 2" xfId="7304"/>
    <cellStyle name="常规 19 2 2 2 2 2" xfId="12421"/>
    <cellStyle name="常规 19 2 2 2 2 2 2" xfId="34308"/>
    <cellStyle name="常规 19 2 2 2 2 3" xfId="25090"/>
    <cellStyle name="常规 19 2 2 2 3" xfId="7840"/>
    <cellStyle name="常规 19 2 2 2 3 2" xfId="29533"/>
    <cellStyle name="常规 19 2 2 2 3 3" xfId="45371"/>
    <cellStyle name="常规 19 2 2 2 4" xfId="15835"/>
    <cellStyle name="常规 19 2 2 2 5" xfId="18298"/>
    <cellStyle name="常规 19 2 2 3" xfId="1205"/>
    <cellStyle name="常规 19 2 2 3 2" xfId="18"/>
    <cellStyle name="常规 19 2 2 3 2 2" xfId="1228"/>
    <cellStyle name="常规 19 2 2 3 2 2 2" xfId="12496"/>
    <cellStyle name="常规 19 2 2 3 2 2 2 2" xfId="34384"/>
    <cellStyle name="常规 19 2 2 3 2 2 2 2 2" xfId="49200"/>
    <cellStyle name="常规 19 2 2 3 2 2 2 3" xfId="25325"/>
    <cellStyle name="常规 19 2 2 3 2 2 3" xfId="11326"/>
    <cellStyle name="常规 19 2 2 3 2 2 3 2" xfId="25327"/>
    <cellStyle name="常规 19 2 2 3 2 2 3 2 2" xfId="41324"/>
    <cellStyle name="常规 19 2 2 3 2 2 3 3" xfId="25328"/>
    <cellStyle name="常规 19 2 2 3 2 2 3 3 2" xfId="41325"/>
    <cellStyle name="常规 19 2 2 3 2 2 3 4" xfId="33210"/>
    <cellStyle name="常规 19 2 2 3 2 2 3 4 2" xfId="49034"/>
    <cellStyle name="常规 19 2 2 3 2 2 3 5" xfId="25326"/>
    <cellStyle name="常规 19 2 2 3 2 2 3 6" xfId="41323"/>
    <cellStyle name="常规 19 2 2 3 2 2 4" xfId="7914"/>
    <cellStyle name="常规 19 2 2 3 2 2 4 2" xfId="29609"/>
    <cellStyle name="常规 19 2 2 3 2 2 4 3" xfId="45447"/>
    <cellStyle name="常规 19 2 2 3 2 2 5" xfId="18373"/>
    <cellStyle name="常规 19 2 2 3 2 3" xfId="11332"/>
    <cellStyle name="常规 19 2 2 3 2 3 2" xfId="33219"/>
    <cellStyle name="常规 19 2 2 3 2 3 2 2" xfId="49043"/>
    <cellStyle name="常规 19 2 2 3 2 3 3" xfId="25102"/>
    <cellStyle name="常规 19 2 2 3 2 3 4" xfId="41111"/>
    <cellStyle name="常规 19 2 2 3 2 4" xfId="10311"/>
    <cellStyle name="常规 19 2 2 3 2 4 2" xfId="32154"/>
    <cellStyle name="常规 19 2 2 3 2 4 2 2" xfId="47978"/>
    <cellStyle name="常规 19 2 2 3 2 4 3" xfId="25329"/>
    <cellStyle name="常规 19 2 2 3 2 5" xfId="8252"/>
    <cellStyle name="常规 19 2 2 3 2 5 2" xfId="29980"/>
    <cellStyle name="常规 19 2 2 3 2 5 2 2" xfId="45808"/>
    <cellStyle name="常规 19 2 2 3 2 5 3" xfId="25330"/>
    <cellStyle name="常规 19 2 2 3 2 5 4" xfId="41326"/>
    <cellStyle name="常规 19 2 2 3 2 6" xfId="7697"/>
    <cellStyle name="常规 19 2 2 3 2 6 2" xfId="28382"/>
    <cellStyle name="常规 19 2 2 3 2 6 3" xfId="44221"/>
    <cellStyle name="常规 19 2 2 3 2 7" xfId="17147"/>
    <cellStyle name="常规 19 2 2 3 3" xfId="3287"/>
    <cellStyle name="常规 19 2 2 3 3 2" xfId="12477"/>
    <cellStyle name="常规 19 2 2 3 3 2 2" xfId="34364"/>
    <cellStyle name="常规 19 2 2 3 3 2 2 2" xfId="49185"/>
    <cellStyle name="常规 19 2 2 3 3 2 3" xfId="25105"/>
    <cellStyle name="常规 19 2 2 3 3 3" xfId="7896"/>
    <cellStyle name="常规 19 2 2 3 3 3 2" xfId="29589"/>
    <cellStyle name="常规 19 2 2 3 3 3 3" xfId="45427"/>
    <cellStyle name="常规 19 2 2 3 3 4" xfId="15881"/>
    <cellStyle name="常规 19 2 2 3 3 5" xfId="18353"/>
    <cellStyle name="常规 19 2 2 3 4" xfId="9224"/>
    <cellStyle name="常规 19 2 2 3 4 2" xfId="30990"/>
    <cellStyle name="常规 19 2 2 3 4 2 2" xfId="46818"/>
    <cellStyle name="常规 19 2 2 3 4 3" xfId="25108"/>
    <cellStyle name="常规 19 2 2 3 4 4" xfId="41116"/>
    <cellStyle name="常规 19 2 2 3 5" xfId="7679"/>
    <cellStyle name="常规 19 2 2 3 5 2" xfId="28361"/>
    <cellStyle name="常规 19 2 2 3 5 3" xfId="44200"/>
    <cellStyle name="常规 19 2 2 3 6" xfId="17126"/>
    <cellStyle name="常规 19 2 2 4" xfId="3285"/>
    <cellStyle name="常规 19 2 2 4 2" xfId="13134"/>
    <cellStyle name="常规 19 2 2 4 2 2" xfId="30989"/>
    <cellStyle name="常规 19 2 2 4 2 3" xfId="46817"/>
    <cellStyle name="常规 19 2 2 4 3" xfId="25111"/>
    <cellStyle name="常规 19 2 2 4 4" xfId="41119"/>
    <cellStyle name="常规 19 2 2 5" xfId="7636"/>
    <cellStyle name="常规 19 2 2 5 2" xfId="28304"/>
    <cellStyle name="常规 19 2 2 5 3" xfId="44143"/>
    <cellStyle name="常规 19 2 2 6" xfId="17069"/>
    <cellStyle name="常规 19 2 3" xfId="3288"/>
    <cellStyle name="常规 19 2 3 2" xfId="7270"/>
    <cellStyle name="常规 19 2 3 2 2" xfId="12368"/>
    <cellStyle name="常规 19 2 3 2 2 2" xfId="34255"/>
    <cellStyle name="常规 19 2 3 2 3" xfId="24469"/>
    <cellStyle name="常规 19 2 3 3" xfId="11292"/>
    <cellStyle name="常规 19 2 3 3 2" xfId="33176"/>
    <cellStyle name="常规 19 2 3 3 2 2" xfId="49000"/>
    <cellStyle name="常规 19 2 3 3 3" xfId="24479"/>
    <cellStyle name="常规 19 2 3 3 4" xfId="40500"/>
    <cellStyle name="常规 19 2 3 4" xfId="7789"/>
    <cellStyle name="常规 19 2 3 4 2" xfId="29480"/>
    <cellStyle name="常规 19 2 3 4 3" xfId="45318"/>
    <cellStyle name="常规 19 2 3 5" xfId="15785"/>
    <cellStyle name="常规 19 2 3 6" xfId="18245"/>
    <cellStyle name="常规 19 2 4" xfId="3284"/>
    <cellStyle name="常规 19 2 4 2" xfId="13083"/>
    <cellStyle name="常规 19 2 4 2 2" xfId="32159"/>
    <cellStyle name="常规 19 2 4 2 3" xfId="47983"/>
    <cellStyle name="常规 19 2 4 3" xfId="10316"/>
    <cellStyle name="常规 19 2 4 4" xfId="25331"/>
    <cellStyle name="常规 19 2 5" xfId="6208"/>
    <cellStyle name="常规 19 2 5 2" xfId="9223"/>
    <cellStyle name="常规 19 2 5 2 2" xfId="30988"/>
    <cellStyle name="常规 19 2 5 2 3" xfId="46816"/>
    <cellStyle name="常规 19 2 5 3" xfId="25332"/>
    <cellStyle name="常规 19 2 5 4" xfId="41327"/>
    <cellStyle name="常规 19 2 6" xfId="7607"/>
    <cellStyle name="常规 19 2 6 2" xfId="28251"/>
    <cellStyle name="常规 19 2 6 3" xfId="44090"/>
    <cellStyle name="常规 19 2 7" xfId="17016"/>
    <cellStyle name="常规 19 3" xfId="1143"/>
    <cellStyle name="常规 19 3 2" xfId="1191"/>
    <cellStyle name="常规 19 3 2 2" xfId="1202"/>
    <cellStyle name="常规 19 3 2 2 2" xfId="1322"/>
    <cellStyle name="常规 19 3 2 2 2 2" xfId="12474"/>
    <cellStyle name="常规 19 3 2 2 2 2 2" xfId="13313"/>
    <cellStyle name="常规 19 3 2 2 2 2 2 2" xfId="25334"/>
    <cellStyle name="常规 19 3 2 2 2 2 2 3" xfId="41328"/>
    <cellStyle name="常规 19 3 2 2 2 2 3" xfId="34361"/>
    <cellStyle name="常规 19 3 2 2 2 2 3 2" xfId="49182"/>
    <cellStyle name="常规 19 3 2 2 2 2 4" xfId="25333"/>
    <cellStyle name="常规 19 3 2 2 2 3" xfId="7893"/>
    <cellStyle name="常规 19 3 2 2 2 3 2" xfId="13315"/>
    <cellStyle name="常规 19 3 2 2 2 3 3" xfId="25335"/>
    <cellStyle name="常规 19 3 2 2 2 3 4" xfId="41329"/>
    <cellStyle name="常规 19 3 2 2 2 4" xfId="29586"/>
    <cellStyle name="常规 19 3 2 2 2 4 2" xfId="45424"/>
    <cellStyle name="常规 19 3 2 2 2 5" xfId="18350"/>
    <cellStyle name="常规 19 3 2 2 3" xfId="1282"/>
    <cellStyle name="常规 19 3 2 2 3 2" xfId="25337"/>
    <cellStyle name="常规 19 3 2 2 3 2 2" xfId="41331"/>
    <cellStyle name="常规 19 3 2 2 3 3" xfId="25338"/>
    <cellStyle name="常规 19 3 2 2 3 3 2" xfId="41332"/>
    <cellStyle name="常规 19 3 2 2 3 4" xfId="29950"/>
    <cellStyle name="常规 19 3 2 2 3 4 2" xfId="45778"/>
    <cellStyle name="常规 19 3 2 2 3 5" xfId="25336"/>
    <cellStyle name="常规 19 3 2 2 3 6" xfId="41330"/>
    <cellStyle name="常规 19 3 2 2 4" xfId="7677"/>
    <cellStyle name="常规 19 3 2 2 4 2" xfId="28358"/>
    <cellStyle name="常规 19 3 2 2 4 3" xfId="44197"/>
    <cellStyle name="常规 19 3 2 2 5" xfId="17123"/>
    <cellStyle name="常规 19 3 2 3" xfId="3291"/>
    <cellStyle name="常规 19 3 2 3 2" xfId="7349"/>
    <cellStyle name="常规 19 3 2 3 2 2" xfId="12462"/>
    <cellStyle name="常规 19 3 2 3 2 2 2" xfId="34349"/>
    <cellStyle name="常规 19 3 2 3 2 3" xfId="25339"/>
    <cellStyle name="常规 19 3 2 3 3" xfId="7881"/>
    <cellStyle name="常规 19 3 2 3 3 2" xfId="29574"/>
    <cellStyle name="常规 19 3 2 3 3 3" xfId="45412"/>
    <cellStyle name="常规 19 3 2 3 4" xfId="18338"/>
    <cellStyle name="常规 19 3 2 4" xfId="3290"/>
    <cellStyle name="常规 19 3 2 4 2" xfId="30992"/>
    <cellStyle name="常规 19 3 2 4 2 2" xfId="46820"/>
    <cellStyle name="常规 19 3 2 4 3" xfId="25340"/>
    <cellStyle name="常规 19 3 2 4 4" xfId="41333"/>
    <cellStyle name="常规 19 3 2 5" xfId="7303"/>
    <cellStyle name="常规 19 3 2 5 2" xfId="28346"/>
    <cellStyle name="常规 19 3 2 5 3" xfId="44185"/>
    <cellStyle name="常规 19 3 2 6" xfId="7667"/>
    <cellStyle name="常规 19 3 2 7" xfId="17111"/>
    <cellStyle name="常规 19 3 3" xfId="3292"/>
    <cellStyle name="常规 19 3 3 2" xfId="12415"/>
    <cellStyle name="常规 19 3 3 2 2" xfId="34302"/>
    <cellStyle name="常规 19 3 3 2 2 2" xfId="49131"/>
    <cellStyle name="常规 19 3 3 2 3" xfId="24694"/>
    <cellStyle name="常规 19 3 3 3" xfId="7834"/>
    <cellStyle name="常规 19 3 3 3 2" xfId="29527"/>
    <cellStyle name="常规 19 3 3 3 3" xfId="45365"/>
    <cellStyle name="常规 19 3 3 4" xfId="15829"/>
    <cellStyle name="常规 19 3 3 5" xfId="18292"/>
    <cellStyle name="常规 19 3 4" xfId="3289"/>
    <cellStyle name="常规 19 3 4 2" xfId="13128"/>
    <cellStyle name="常规 19 3 4 2 2" xfId="30991"/>
    <cellStyle name="常规 19 3 4 2 3" xfId="46819"/>
    <cellStyle name="常规 19 3 4 3" xfId="24697"/>
    <cellStyle name="常规 19 3 4 4" xfId="40713"/>
    <cellStyle name="常规 19 3 5" xfId="7226"/>
    <cellStyle name="常规 19 3 5 2" xfId="28298"/>
    <cellStyle name="常规 19 3 5 3" xfId="44137"/>
    <cellStyle name="常规 19 3 6" xfId="17063"/>
    <cellStyle name="常规 19 4" xfId="3293"/>
    <cellStyle name="常规 19 4 2" xfId="6078"/>
    <cellStyle name="常规 19 4 2 2" xfId="12348"/>
    <cellStyle name="常规 19 4 2 2 2" xfId="34235"/>
    <cellStyle name="常规 19 4 2 3" xfId="20200"/>
    <cellStyle name="常规 19 4 3" xfId="11250"/>
    <cellStyle name="常规 19 4 3 2" xfId="33126"/>
    <cellStyle name="常规 19 4 3 2 2" xfId="48950"/>
    <cellStyle name="常规 19 4 3 3" xfId="20205"/>
    <cellStyle name="常规 19 4 3 4" xfId="36846"/>
    <cellStyle name="常规 19 4 4" xfId="7770"/>
    <cellStyle name="常规 19 4 4 2" xfId="29459"/>
    <cellStyle name="常规 19 4 4 3" xfId="45297"/>
    <cellStyle name="常规 19 4 5" xfId="15768"/>
    <cellStyle name="常规 19 4 6" xfId="18224"/>
    <cellStyle name="常规 19 5" xfId="1300"/>
    <cellStyle name="常规 19 5 2" xfId="10298"/>
    <cellStyle name="常规 19 5 2 2" xfId="32140"/>
    <cellStyle name="常规 19 5 2 3" xfId="47964"/>
    <cellStyle name="常规 19 5 3" xfId="20209"/>
    <cellStyle name="常规 19 5 4" xfId="36850"/>
    <cellStyle name="常规 19 6" xfId="4586"/>
    <cellStyle name="常规 19 6 2" xfId="8247"/>
    <cellStyle name="常规 19 6 2 2" xfId="29971"/>
    <cellStyle name="常规 19 6 2 3" xfId="45799"/>
    <cellStyle name="常规 19 6 3" xfId="20215"/>
    <cellStyle name="常规 19 6 4" xfId="36855"/>
    <cellStyle name="常规 19 7" xfId="28230"/>
    <cellStyle name="常规 19 7 2" xfId="44069"/>
    <cellStyle name="常规 19 8" xfId="16995"/>
    <cellStyle name="常规 19 9" xfId="54651"/>
    <cellStyle name="常规 2" xfId="94"/>
    <cellStyle name="常规 2 10" xfId="16027"/>
    <cellStyle name="常规 2 10 10 2 2" xfId="54513"/>
    <cellStyle name="常规 2 10 2" xfId="54437"/>
    <cellStyle name="常规 2 11" xfId="54652"/>
    <cellStyle name="常规 2 16" xfId="54436"/>
    <cellStyle name="常规 2 19" xfId="35433"/>
    <cellStyle name="常规 2 19 2" xfId="54511"/>
    <cellStyle name="常规 2 19 2 2" xfId="54572"/>
    <cellStyle name="常规 2 19 3" xfId="54563"/>
    <cellStyle name="常规 2 2" xfId="95"/>
    <cellStyle name="常规 2 2 10" xfId="16028"/>
    <cellStyle name="常规 2 2 11" xfId="54653"/>
    <cellStyle name="常规 2 2 2" xfId="137"/>
    <cellStyle name="常规 2 2 2 10" xfId="54654"/>
    <cellStyle name="常规 2 2 2 13" xfId="35430"/>
    <cellStyle name="常规 2 2 2 2" xfId="142"/>
    <cellStyle name="常规 2 2 2 2 10" xfId="54684"/>
    <cellStyle name="常规 2 2 2 2 2" xfId="150"/>
    <cellStyle name="常规 2 2 2 2 2 2" xfId="1072"/>
    <cellStyle name="常规 2 2 2 2 2 2 2" xfId="1116"/>
    <cellStyle name="常规 2 2 2 2 2 2 2 2" xfId="1133"/>
    <cellStyle name="常规 2 2 2 2 2 2 2 2 2" xfId="1187"/>
    <cellStyle name="常规 2 2 2 2 2 2 2 2 2 2" xfId="1197"/>
    <cellStyle name="常规 2 2 2 2 2 2 2 2 2 2 2" xfId="2"/>
    <cellStyle name="常规 2 2 2 2 2 2 2 2 2 2 2 2" xfId="1212"/>
    <cellStyle name="常规 2 2 2 2 2 2 2 2 2 2 2 2 2" xfId="6098"/>
    <cellStyle name="常规 2 2 2 2 2 2 2 2 2 2 2 2 2 2" xfId="6100"/>
    <cellStyle name="常规 2 2 2 2 2 2 2 2 2 2 2 2 2 2 2" xfId="7540"/>
    <cellStyle name="常规 2 2 2 2 2 2 2 2 2 2 2 2 2 2 2 2" xfId="13266"/>
    <cellStyle name="常规 2 2 2 2 2 2 2 2 2 2 2 2 2 2 2 2 2" xfId="13287"/>
    <cellStyle name="常规 2 2 2 2 2 2 2 2 2 2 2 2 2 2 2 2 2 2" xfId="15954"/>
    <cellStyle name="常规 2 2 2 2 2 2 2 2 2 2 2 2 2 2 2 2 2 2 2" xfId="25342"/>
    <cellStyle name="常规 2 2 2 2 2 2 2 2 2 2 2 2 2 2 2 2 2 2 2 2" xfId="50202"/>
    <cellStyle name="常规 2 2 2 2 2 2 2 2 2 2 2 2 2 2 2 2 2 2 2 2 2 2" xfId="54550"/>
    <cellStyle name="常规 2 2 2 2 2 2 2 2 2 2 2 2 2 2 2 2 2 2 2 3" xfId="54495"/>
    <cellStyle name="常规 2 2 2 2 2 2 2 2 2 2 2 2 2 2 2 2 2 2 2 5" xfId="54589"/>
    <cellStyle name="常规 2 2 2 2 2 2 2 2 2 2 2 2 2 2 2 2 2 2 3" xfId="41334"/>
    <cellStyle name="常规 2 2 2 2 2 2 2 2 2 2 2 2 2 2 2 2 2 2 3 2" xfId="54457"/>
    <cellStyle name="常规 2 2 2 2 2 2 2 2 2 2 2 2 2 2 2 2 2 3" xfId="18463"/>
    <cellStyle name="常规 2 2 2 2 2 2 2 2 2 2 2 2 2 2 2 2 3" xfId="15936"/>
    <cellStyle name="常规 2 2 2 2 2 2 2 2 2 2 2 2 2 2 2 2 3 2" xfId="35372"/>
    <cellStyle name="常规 2 2 2 2 2 2 2 2 2 2 2 2 2 2 2 2 3 3" xfId="50174"/>
    <cellStyle name="常规 2 2 2 2 2 2 2 2 2 2 2 2 2 2 2 2 4" xfId="18450"/>
    <cellStyle name="常规 2 2 2 2 2 2 2 2 2 2 2 2 2 2 2 2 5" xfId="54481"/>
    <cellStyle name="常规 2 2 2 2 2 2 2 2 2 2 2 2 2 2 2 2 7" xfId="54510"/>
    <cellStyle name="常规 2 2 2 2 2 2 2 2 2 2 2 2 2 2 2 3" xfId="35350"/>
    <cellStyle name="常规 2 2 2 2 2 2 2 2 2 2 2 2 2 2 2 3 2" xfId="50154"/>
    <cellStyle name="常规 2 2 2 2 2 2 2 2 2 2 2 2 2 2 2 4" xfId="25341"/>
    <cellStyle name="常规 2 2 2 2 2 2 2 2 2 2 2 2 2 2 3" xfId="13282"/>
    <cellStyle name="常规 2 2 2 2 2 2 2 2 2 2 2 2 2 2 3 2" xfId="25344"/>
    <cellStyle name="常规 2 2 2 2 2 2 2 2 2 2 2 2 2 2 3 2 2" xfId="41335"/>
    <cellStyle name="常规 2 2 2 2 2 2 2 2 2 2 2 2 2 2 3 3" xfId="35386"/>
    <cellStyle name="常规 2 2 2 2 2 2 2 2 2 2 2 2 2 2 3 3 2" xfId="50184"/>
    <cellStyle name="常规 2 2 2 2 2 2 2 2 2 2 2 2 2 2 3 4" xfId="25343"/>
    <cellStyle name="常规 2 2 2 2 2 2 2 2 2 2 2 2 2 2 4" xfId="15930"/>
    <cellStyle name="常规 2 2 2 2 2 2 2 2 2 2 2 2 2 2 4 2" xfId="34370"/>
    <cellStyle name="常规 2 2 2 2 2 2 2 2 2 2 2 2 2 2 4 3" xfId="49189"/>
    <cellStyle name="常规 2 2 2 2 2 2 2 2 2 2 2 2 2 2 5" xfId="18430"/>
    <cellStyle name="常规 2 2 2 2 2 2 2 2 2 2 2 2 2 3" xfId="7423"/>
    <cellStyle name="常规 2 2 2 2 2 2 2 2 2 2 2 2 2 3 2" xfId="7970"/>
    <cellStyle name="常规 2 2 2 2 2 2 2 2 2 2 2 2 2 3 3" xfId="29666"/>
    <cellStyle name="常规 2 2 2 2 2 2 2 2 2 2 2 2 2 3 4" xfId="45504"/>
    <cellStyle name="常规 2 2 2 2 2 2 2 2 2 2 2 2 2 4" xfId="15975"/>
    <cellStyle name="常规 2 2 2 2 2 2 2 2 2 2 2 2 3" xfId="7534"/>
    <cellStyle name="常规 2 2 2 2 2 2 2 2 2 2 2 2 3 2" xfId="20593"/>
    <cellStyle name="常规 2 2 2 2 2 2 2 2 2 2 2 2 3 2 2" xfId="37156"/>
    <cellStyle name="常规 2 2 2 2 2 2 2 2 2 2 2 2 3 3" xfId="20600"/>
    <cellStyle name="常规 2 2 2 2 2 2 2 2 2 2 2 2 3 3 2" xfId="37163"/>
    <cellStyle name="常规 2 2 2 2 2 2 2 2 2 2 2 2 3 4" xfId="31139"/>
    <cellStyle name="常规 2 2 2 2 2 2 2 2 2 2 2 2 3 4 2" xfId="46965"/>
    <cellStyle name="常规 2 2 2 2 2 2 2 2 2 2 2 2 3 5" xfId="21083"/>
    <cellStyle name="常规 2 2 2 2 2 2 2 2 2 2 2 2 3 6" xfId="37553"/>
    <cellStyle name="常规 2 2 2 2 2 2 2 2 2 2 2 2 4" xfId="7902"/>
    <cellStyle name="常规 2 2 2 2 2 2 2 2 2 2 2 2 4 2" xfId="29595"/>
    <cellStyle name="常规 2 2 2 2 2 2 2 2 2 2 2 2 4 3" xfId="45433"/>
    <cellStyle name="常规 2 2 2 2 2 2 2 2 2 2 2 2 5" xfId="18359"/>
    <cellStyle name="常规 2 2 2 2 2 2 2 2 2 2 2 3" xfId="7413"/>
    <cellStyle name="常规 2 2 2 2 2 2 2 2 2 2 2 3 2" xfId="12551"/>
    <cellStyle name="常规 2 2 2 2 2 2 2 2 2 2 2 3 2 2" xfId="25349"/>
    <cellStyle name="常规 2 2 2 2 2 2 2 2 2 2 2 3 2 2 2" xfId="41340"/>
    <cellStyle name="常规 2 2 2 2 2 2 2 2 2 2 2 3 2 3" xfId="25350"/>
    <cellStyle name="常规 2 2 2 2 2 2 2 2 2 2 2 3 2 3 2" xfId="41341"/>
    <cellStyle name="常规 2 2 2 2 2 2 2 2 2 2 2 3 2 4" xfId="34443"/>
    <cellStyle name="常规 2 2 2 2 2 2 2 2 2 2 2 3 2 4 2" xfId="49250"/>
    <cellStyle name="常规 2 2 2 2 2 2 2 2 2 2 2 3 2 5" xfId="25348"/>
    <cellStyle name="常规 2 2 2 2 2 2 2 2 2 2 2 3 2 6" xfId="41339"/>
    <cellStyle name="常规 2 2 2 2 2 2 2 2 2 2 2 3 3" xfId="7991"/>
    <cellStyle name="常规 2 2 2 2 2 2 2 2 2 2 2 3 3 2" xfId="29687"/>
    <cellStyle name="常规 2 2 2 2 2 2 2 2 2 2 2 3 3 3" xfId="45520"/>
    <cellStyle name="常规 2 2 2 2 2 2 2 2 2 2 2 3 4" xfId="25346"/>
    <cellStyle name="常规 2 2 2 2 2 2 2 2 2 2 2 3 5" xfId="41337"/>
    <cellStyle name="常规 2 2 2 2 2 2 2 2 2 2 2 4" xfId="7994"/>
    <cellStyle name="常规 2 2 2 2 2 2 2 2 2 2 2 4 2" xfId="12558"/>
    <cellStyle name="常规 2 2 2 2 2 2 2 2 2 2 2 4 2 2" xfId="25353"/>
    <cellStyle name="常规 2 2 2 2 2 2 2 2 2 2 2 4 2 2 2" xfId="13668"/>
    <cellStyle name="常规 2 2 2 2 2 2 2 2 2 2 2 4 2 2 2 2" xfId="15952"/>
    <cellStyle name="常规 2 2 2 2 2 2 2 2 2 2 2 4 2 2 2 2 2" xfId="35440"/>
    <cellStyle name="常规 2 2 2 2 2 2 2 2 2 2 2 4 2 2 2 3" xfId="18459"/>
    <cellStyle name="常规 2 2 2 2 2 2 2 2 2 2 2 4 2 2 2 3 2" xfId="35437"/>
    <cellStyle name="常规 2 2 2 2 2 2 2 2 2 2 2 4 2 2 2 3 2 2" xfId="54499"/>
    <cellStyle name="常规 2 2 2 2 2 2 2 2 2 2 2 4 2 2 2 4" xfId="35445"/>
    <cellStyle name="常规 2 2 2 2 2 2 2 2 2 2 2 4 2 2 2 5" xfId="35473"/>
    <cellStyle name="常规 2 2 2 2 2 2 2 2 2 2 2 4 2 2 2 6" xfId="51615"/>
    <cellStyle name="常规 2 2 2 2 2 2 2 2 2 2 2 4 2 2 2 6 2" xfId="54567"/>
    <cellStyle name="常规 2 2 2 2 2 2 2 2 2 2 2 4 2 2 2 6 3" xfId="54540"/>
    <cellStyle name="常规 2 2 2 2 2 2 2 2 2 2 2 4 2 2 3" xfId="41344"/>
    <cellStyle name="常规 2 2 2 2 2 2 2 2 2 2 2 4 2 3" xfId="25354"/>
    <cellStyle name="常规 2 2 2 2 2 2 2 2 2 2 2 4 2 3 2" xfId="41345"/>
    <cellStyle name="常规 2 2 2 2 2 2 2 2 2 2 2 4 2 4" xfId="34450"/>
    <cellStyle name="常规 2 2 2 2 2 2 2 2 2 2 2 4 2 4 2" xfId="49257"/>
    <cellStyle name="常规 2 2 2 2 2 2 2 2 2 2 2 4 2 5" xfId="18452"/>
    <cellStyle name="常规 2 2 2 2 2 2 2 2 2 2 2 4 2 6" xfId="35469"/>
    <cellStyle name="常规 2 2 2 2 2 2 2 2 2 2 2 4 3" xfId="13263"/>
    <cellStyle name="常规 2 2 2 2 2 2 2 2 2 2 2 4 3 2" xfId="23657"/>
    <cellStyle name="常规 2 2 2 2 2 2 2 2 2 2 2 4 3 2 2" xfId="39690"/>
    <cellStyle name="常规 2 2 2 2 2 2 2 2 2 2 2 4 3 2 2 2 2 2 2" xfId="54514"/>
    <cellStyle name="常规 2 2 2 2 2 2 2 2 2 2 2 4 3 3" xfId="35361"/>
    <cellStyle name="常规 2 2 2 2 2 2 2 2 2 2 2 4 3 3 2" xfId="50164"/>
    <cellStyle name="常规 2 2 2 2 2 2 2 2 2 2 2 4 3 4" xfId="21904"/>
    <cellStyle name="常规 2 2 2 2 2 2 2 2 2 2 2 4 4" xfId="29690"/>
    <cellStyle name="常规 2 2 2 2 2 2 2 2 2 2 2 4 4 2" xfId="45523"/>
    <cellStyle name="常规 2 2 2 2 2 2 2 2 2 2 2 4 5" xfId="18444"/>
    <cellStyle name="常规 2 2 2 2 2 2 2 2 2 2 2 5" xfId="8234"/>
    <cellStyle name="常规 2 2 2 2 2 2 2 2 2 2 2 5 2" xfId="29949"/>
    <cellStyle name="常规 2 2 2 2 2 2 2 2 2 2 2 5 2 2" xfId="45777"/>
    <cellStyle name="常规 2 2 2 2 2 2 2 2 2 2 2 5 3" xfId="25356"/>
    <cellStyle name="常规 2 2 2 2 2 2 2 2 2 2 2 5 4" xfId="41347"/>
    <cellStyle name="常规 2 2 2 2 2 2 2 2 2 2 2 6" xfId="28368"/>
    <cellStyle name="常规 2 2 2 2 2 2 2 2 2 2 2 6 2" xfId="44207"/>
    <cellStyle name="常规 2 2 2 2 2 2 2 2 2 2 2 7" xfId="17133"/>
    <cellStyle name="常规 2 2 2 2 2 2 2 2 2 2 3" xfId="3294"/>
    <cellStyle name="常规 2 2 2 2 2 2 2 2 2 2 3 2" xfId="12469"/>
    <cellStyle name="常规 2 2 2 2 2 2 2 2 2 2 3 2 2" xfId="34356"/>
    <cellStyle name="常规 2 2 2 2 2 2 2 2 2 2 3 2 2 2" xfId="49177"/>
    <cellStyle name="常规 2 2 2 2 2 2 2 2 2 2 3 2 3" xfId="25357"/>
    <cellStyle name="常规 2 2 2 2 2 2 2 2 2 2 3 3" xfId="7888"/>
    <cellStyle name="常规 2 2 2 2 2 2 2 2 2 2 3 3 2" xfId="29581"/>
    <cellStyle name="常规 2 2 2 2 2 2 2 2 2 2 3 3 3" xfId="45419"/>
    <cellStyle name="常规 2 2 2 2 2 2 2 2 2 2 3 4" xfId="15874"/>
    <cellStyle name="常规 2 2 2 2 2 2 2 2 2 2 3 5" xfId="18345"/>
    <cellStyle name="常规 2 2 2 2 2 2 2 2 2 2 4" xfId="9229"/>
    <cellStyle name="常规 2 2 2 2 2 2 2 2 2 2 4 2" xfId="30997"/>
    <cellStyle name="常规 2 2 2 2 2 2 2 2 2 2 4 2 2" xfId="46825"/>
    <cellStyle name="常规 2 2 2 2 2 2 2 2 2 2 4 3" xfId="25358"/>
    <cellStyle name="常规 2 2 2 2 2 2 2 2 2 2 4 4" xfId="41348"/>
    <cellStyle name="常规 2 2 2 2 2 2 2 2 2 2 5" xfId="28353"/>
    <cellStyle name="常规 2 2 2 2 2 2 2 2 2 2 5 2" xfId="44192"/>
    <cellStyle name="常规 2 2 2 2 2 2 2 2 2 2 6" xfId="17118"/>
    <cellStyle name="常规 2 2 2 2 2 2 2 2 2 3" xfId="3295"/>
    <cellStyle name="常规 2 2 2 2 2 2 2 2 2 3 2" xfId="12458"/>
    <cellStyle name="常规 2 2 2 2 2 2 2 2 2 3 2 2" xfId="34345"/>
    <cellStyle name="常规 2 2 2 2 2 2 2 2 2 3 2 2 2" xfId="49169"/>
    <cellStyle name="常规 2 2 2 2 2 2 2 2 2 3 2 3" xfId="25359"/>
    <cellStyle name="常规 2 2 2 2 2 2 2 2 2 3 3" xfId="7877"/>
    <cellStyle name="常规 2 2 2 2 2 2 2 2 2 3 3 2" xfId="29570"/>
    <cellStyle name="常规 2 2 2 2 2 2 2 2 2 3 3 3" xfId="45408"/>
    <cellStyle name="常规 2 2 2 2 2 2 2 2 2 3 4" xfId="15866"/>
    <cellStyle name="常规 2 2 2 2 2 2 2 2 2 3 5" xfId="18334"/>
    <cellStyle name="常规 2 2 2 2 2 2 2 2 2 4" xfId="7411"/>
    <cellStyle name="常规 2 2 2 2 2 2 2 2 2 4 2" xfId="29947"/>
    <cellStyle name="常规 2 2 2 2 2 2 2 2 2 4 2 2" xfId="45775"/>
    <cellStyle name="常规 2 2 2 2 2 2 2 2 2 4 3" xfId="25360"/>
    <cellStyle name="常规 2 2 2 2 2 2 2 2 2 4 4" xfId="41349"/>
    <cellStyle name="常规 2 2 2 2 2 2 2 2 2 5" xfId="28342"/>
    <cellStyle name="常规 2 2 2 2 2 2 2 2 2 5 2" xfId="44181"/>
    <cellStyle name="常规 2 2 2 2 2 2 2 2 2 6" xfId="17107"/>
    <cellStyle name="常规 2 2 2 2 2 2 2 2 3" xfId="17"/>
    <cellStyle name="常规 2 2 2 2 2 2 2 2 3 2" xfId="1246"/>
    <cellStyle name="常规 2 2 2 2 2 2 2 2 3 2 2" xfId="7378"/>
    <cellStyle name="常规 2 2 2 2 2 2 2 2 3 2 2 2" xfId="12514"/>
    <cellStyle name="常规 2 2 2 2 2 2 2 2 3 2 2 2 2" xfId="34402"/>
    <cellStyle name="常规 2 2 2 2 2 2 2 2 3 2 2 3" xfId="25361"/>
    <cellStyle name="常规 2 2 2 2 2 2 2 2 3 2 3" xfId="7932"/>
    <cellStyle name="常规 2 2 2 2 2 2 2 2 3 2 3 2" xfId="29628"/>
    <cellStyle name="常规 2 2 2 2 2 2 2 2 3 2 3 3" xfId="45466"/>
    <cellStyle name="常规 2 2 2 2 2 2 2 2 3 2 4" xfId="15902"/>
    <cellStyle name="常规 2 2 2 2 2 2 2 2 3 2 5" xfId="18392"/>
    <cellStyle name="常规 2 2 2 2 2 2 2 2 3 3" xfId="7325"/>
    <cellStyle name="常规 2 2 2 2 2 2 2 2 3 3 2" xfId="7417"/>
    <cellStyle name="常规 2 2 2 2 2 2 2 2 3 3 2 2" xfId="25363"/>
    <cellStyle name="常规 2 2 2 2 2 2 2 2 3 3 2 3" xfId="41351"/>
    <cellStyle name="常规 2 2 2 2 2 2 2 2 3 3 3" xfId="15949"/>
    <cellStyle name="常规 2 2 2 2 2 2 2 2 3 3 3 2" xfId="25364"/>
    <cellStyle name="常规 2 2 2 2 2 2 2 2 3 3 3 3" xfId="41352"/>
    <cellStyle name="常规 2 2 2 2 2 2 2 2 3 3 4" xfId="30998"/>
    <cellStyle name="常规 2 2 2 2 2 2 2 2 3 3 4 2" xfId="46826"/>
    <cellStyle name="常规 2 2 2 2 2 2 2 2 3 3 5" xfId="25362"/>
    <cellStyle name="常规 2 2 2 2 2 2 2 2 3 3 6" xfId="41350"/>
    <cellStyle name="常规 2 2 2 2 2 2 2 2 3 4" xfId="7715"/>
    <cellStyle name="常规 2 2 2 2 2 2 2 2 3 4 2" xfId="28401"/>
    <cellStyle name="常规 2 2 2 2 2 2 2 2 3 4 3" xfId="44240"/>
    <cellStyle name="常规 2 2 2 2 2 2 2 2 3 5" xfId="17166"/>
    <cellStyle name="常规 2 2 2 2 2 2 2 2 4" xfId="3296"/>
    <cellStyle name="常规 2 2 2 2 2 2 2 2 4 2" xfId="12405"/>
    <cellStyle name="常规 2 2 2 2 2 2 2 2 4 2 2" xfId="34292"/>
    <cellStyle name="常规 2 2 2 2 2 2 2 2 4 2 2 2" xfId="49125"/>
    <cellStyle name="常规 2 2 2 2 2 2 2 2 4 2 3" xfId="25365"/>
    <cellStyle name="常规 2 2 2 2 2 2 2 2 4 3" xfId="10313"/>
    <cellStyle name="常规 2 2 2 2 2 2 2 2 4 3 2" xfId="32156"/>
    <cellStyle name="常规 2 2 2 2 2 2 2 2 4 3 2 2" xfId="47980"/>
    <cellStyle name="常规 2 2 2 2 2 2 2 2 4 3 3" xfId="25366"/>
    <cellStyle name="常规 2 2 2 2 2 2 2 2 4 3 4" xfId="41353"/>
    <cellStyle name="常规 2 2 2 2 2 2 2 2 4 4" xfId="9322"/>
    <cellStyle name="常规 2 2 2 2 2 2 2 2 4 4 2" xfId="31157"/>
    <cellStyle name="常规 2 2 2 2 2 2 2 2 4 4 2 2" xfId="46982"/>
    <cellStyle name="常规 2 2 2 2 2 2 2 2 4 4 3" xfId="25367"/>
    <cellStyle name="常规 2 2 2 2 2 2 2 2 4 5" xfId="7824"/>
    <cellStyle name="常规 2 2 2 2 2 2 2 2 4 5 2" xfId="29517"/>
    <cellStyle name="常规 2 2 2 2 2 2 2 2 4 5 3" xfId="45355"/>
    <cellStyle name="常规 2 2 2 2 2 2 2 2 4 6" xfId="15819"/>
    <cellStyle name="常规 2 2 2 2 2 2 2 2 4 7" xfId="18282"/>
    <cellStyle name="常规 2 2 2 2 2 2 2 2 5" xfId="7405"/>
    <cellStyle name="常规 2 2 2 2 2 2 2 2 5 2" xfId="13120"/>
    <cellStyle name="常规 2 2 2 2 2 2 2 2 5 2 2" xfId="29989"/>
    <cellStyle name="常规 2 2 2 2 2 2 2 2 5 2 3" xfId="45817"/>
    <cellStyle name="常规 2 2 2 2 2 2 2 2 5 3" xfId="25368"/>
    <cellStyle name="常规 2 2 2 2 2 2 2 2 5 4" xfId="41354"/>
    <cellStyle name="常规 2 2 2 2 2 2 2 2 6" xfId="22999"/>
    <cellStyle name="常规 2 2 2 2 2 2 2 2 6 2" xfId="39079"/>
    <cellStyle name="常规 2 2 2 2 2 2 2 2 7" xfId="28288"/>
    <cellStyle name="常规 2 2 2 2 2 2 2 2 7 2" xfId="44127"/>
    <cellStyle name="常规 2 2 2 2 2 2 2 2 8" xfId="17053"/>
    <cellStyle name="常规 2 2 2 2 2 2 2 3" xfId="3297"/>
    <cellStyle name="常规 2 2 2 2 2 2 2 3 2" xfId="6111"/>
    <cellStyle name="常规 2 2 2 2 2 2 2 3 2 2" xfId="12388"/>
    <cellStyle name="常规 2 2 2 2 2 2 2 3 2 2 2" xfId="34275"/>
    <cellStyle name="常规 2 2 2 2 2 2 2 3 2 3" xfId="18921"/>
    <cellStyle name="常规 2 2 2 2 2 2 2 3 3" xfId="7287"/>
    <cellStyle name="常规 2 2 2 2 2 2 2 3 3 2" xfId="29500"/>
    <cellStyle name="常规 2 2 2 2 2 2 2 3 3 3" xfId="45338"/>
    <cellStyle name="常规 2 2 2 2 2 2 2 3 4" xfId="7807"/>
    <cellStyle name="常规 2 2 2 2 2 2 2 3 5" xfId="18265"/>
    <cellStyle name="常规 2 2 2 2 2 2 2 4" xfId="7319"/>
    <cellStyle name="常规 2 2 2 2 2 2 2 4 2" xfId="7404"/>
    <cellStyle name="常规 2 2 2 2 2 2 2 4 2 2" xfId="13103"/>
    <cellStyle name="常规 2 2 2 2 2 2 2 4 2 3" xfId="29964"/>
    <cellStyle name="常规 2 2 2 2 2 2 2 4 2 4" xfId="45792"/>
    <cellStyle name="常规 2 2 2 2 2 2 2 4 3" xfId="25369"/>
    <cellStyle name="常规 2 2 2 2 2 2 2 4 4" xfId="41355"/>
    <cellStyle name="常规 2 2 2 2 2 2 2 5" xfId="23123"/>
    <cellStyle name="常规 2 2 2 2 2 2 2 5 2" xfId="39176"/>
    <cellStyle name="常规 2 2 2 2 2 2 2 6" xfId="28271"/>
    <cellStyle name="常规 2 2 2 2 2 2 2 6 2" xfId="44110"/>
    <cellStyle name="常规 2 2 2 2 2 2 2 7" xfId="17036"/>
    <cellStyle name="常规 2 2 2 2 2 2 3" xfId="1127"/>
    <cellStyle name="常规 2 2 2 2 2 2 3 2" xfId="1151"/>
    <cellStyle name="常规 2 2 2 2 2 2 3 2 2" xfId="3300"/>
    <cellStyle name="常规 2 2 2 2 2 2 3 2 2 2" xfId="12423"/>
    <cellStyle name="常规 2 2 2 2 2 2 3 2 2 2 2" xfId="34310"/>
    <cellStyle name="常规 2 2 2 2 2 2 3 2 2 2 2 2" xfId="49138"/>
    <cellStyle name="常规 2 2 2 2 2 2 3 2 2 2 3" xfId="25370"/>
    <cellStyle name="常规 2 2 2 2 2 2 3 2 2 3" xfId="7842"/>
    <cellStyle name="常规 2 2 2 2 2 2 3 2 2 3 2" xfId="29535"/>
    <cellStyle name="常规 2 2 2 2 2 2 3 2 2 3 3" xfId="45373"/>
    <cellStyle name="常规 2 2 2 2 2 2 3 2 2 4" xfId="15836"/>
    <cellStyle name="常规 2 2 2 2 2 2 3 2 2 5" xfId="18300"/>
    <cellStyle name="常规 2 2 2 2 2 2 3 2 3" xfId="3299"/>
    <cellStyle name="常规 2 2 2 2 2 2 3 2 3 2" xfId="13136"/>
    <cellStyle name="常规 2 2 2 2 2 2 3 2 3 2 2" xfId="31000"/>
    <cellStyle name="常规 2 2 2 2 2 2 3 2 3 2 3" xfId="46828"/>
    <cellStyle name="常规 2 2 2 2 2 2 3 2 3 3" xfId="25371"/>
    <cellStyle name="常规 2 2 2 2 2 2 3 2 3 4" xfId="41356"/>
    <cellStyle name="常规 2 2 2 2 2 2 3 2 4" xfId="7638"/>
    <cellStyle name="常规 2 2 2 2 2 2 3 2 4 2" xfId="28306"/>
    <cellStyle name="常规 2 2 2 2 2 2 3 2 4 3" xfId="44145"/>
    <cellStyle name="常规 2 2 2 2 2 2 3 2 5" xfId="14705"/>
    <cellStyle name="常规 2 2 2 2 2 2 3 2 6" xfId="17071"/>
    <cellStyle name="常规 2 2 2 2 2 2 3 3" xfId="1238"/>
    <cellStyle name="常规 2 2 2 2 2 2 3 3 2" xfId="3302"/>
    <cellStyle name="常规 2 2 2 2 2 2 3 3 2 2" xfId="12506"/>
    <cellStyle name="常规 2 2 2 2 2 2 3 3 2 2 2" xfId="34394"/>
    <cellStyle name="常规 2 2 2 2 2 2 3 3 2 2 2 2" xfId="49205"/>
    <cellStyle name="常规 2 2 2 2 2 2 3 3 2 2 3" xfId="25372"/>
    <cellStyle name="常规 2 2 2 2 2 2 3 3 2 3" xfId="7924"/>
    <cellStyle name="常规 2 2 2 2 2 2 3 3 2 3 2" xfId="29620"/>
    <cellStyle name="常规 2 2 2 2 2 2 3 3 2 3 3" xfId="45458"/>
    <cellStyle name="常规 2 2 2 2 2 2 3 3 2 4" xfId="15895"/>
    <cellStyle name="常规 2 2 2 2 2 2 3 3 2 5" xfId="18384"/>
    <cellStyle name="常规 2 2 2 2 2 2 3 3 3" xfId="3301"/>
    <cellStyle name="常规 2 2 2 2 2 2 3 3 3 2" xfId="31001"/>
    <cellStyle name="常规 2 2 2 2 2 2 3 3 3 2 2" xfId="46829"/>
    <cellStyle name="常规 2 2 2 2 2 2 3 3 3 3" xfId="25373"/>
    <cellStyle name="常规 2 2 2 2 2 2 3 3 3 4" xfId="41357"/>
    <cellStyle name="常规 2 2 2 2 2 2 3 3 4" xfId="7707"/>
    <cellStyle name="常规 2 2 2 2 2 2 3 3 4 2" xfId="28393"/>
    <cellStyle name="常规 2 2 2 2 2 2 3 3 4 3" xfId="44232"/>
    <cellStyle name="常规 2 2 2 2 2 2 3 3 5" xfId="14729"/>
    <cellStyle name="常规 2 2 2 2 2 2 3 3 6" xfId="17158"/>
    <cellStyle name="常规 2 2 2 2 2 2 3 4" xfId="3303"/>
    <cellStyle name="常规 2 2 2 2 2 2 3 4 2" xfId="7321"/>
    <cellStyle name="常规 2 2 2 2 2 2 3 4 2 2" xfId="12399"/>
    <cellStyle name="常规 2 2 2 2 2 2 3 4 2 2 2" xfId="34286"/>
    <cellStyle name="常规 2 2 2 2 2 2 3 4 2 3" xfId="21823"/>
    <cellStyle name="常规 2 2 2 2 2 2 3 4 3" xfId="7818"/>
    <cellStyle name="常规 2 2 2 2 2 2 3 4 3 2" xfId="29511"/>
    <cellStyle name="常规 2 2 2 2 2 2 3 4 3 3" xfId="45349"/>
    <cellStyle name="常规 2 2 2 2 2 2 3 4 4" xfId="18276"/>
    <cellStyle name="常规 2 2 2 2 2 2 3 5" xfId="3298"/>
    <cellStyle name="常规 2 2 2 2 2 2 3 5 2" xfId="13114"/>
    <cellStyle name="常规 2 2 2 2 2 2 3 5 2 2" xfId="30999"/>
    <cellStyle name="常规 2 2 2 2 2 2 3 5 2 3" xfId="46827"/>
    <cellStyle name="常规 2 2 2 2 2 2 3 5 3" xfId="23132"/>
    <cellStyle name="常规 2 2 2 2 2 2 3 5 4" xfId="39183"/>
    <cellStyle name="常规 2 2 2 2 2 2 3 6" xfId="7259"/>
    <cellStyle name="常规 2 2 2 2 2 2 3 6 2" xfId="28282"/>
    <cellStyle name="常规 2 2 2 2 2 2 3 6 3" xfId="44121"/>
    <cellStyle name="常规 2 2 2 2 2 2 3 7" xfId="17047"/>
    <cellStyle name="常规 2 2 2 2 2 2 3 9" xfId="54524"/>
    <cellStyle name="常规 2 2 2 2 2 2 4" xfId="6077"/>
    <cellStyle name="常规 2 2 2 2 2 2 4 2" xfId="7225"/>
    <cellStyle name="常规 2 2 2 2 2 2 4 2 2" xfId="32139"/>
    <cellStyle name="常规 2 2 2 2 2 2 4 2 3" xfId="47963"/>
    <cellStyle name="常规 2 2 2 2 2 2 4 3" xfId="25374"/>
    <cellStyle name="常规 2 2 2 2 2 2 4 4" xfId="41358"/>
    <cellStyle name="常规 2 2 2 2 2 2 5" xfId="1207"/>
    <cellStyle name="常规 2 2 2 2 2 2 5 2" xfId="7443"/>
    <cellStyle name="常规 2 2 2 2 2 2 5 2 2" xfId="12553"/>
    <cellStyle name="常规 2 2 2 2 2 2 5 2 2 2" xfId="34445"/>
    <cellStyle name="常规 2 2 2 2 2 2 5 2 2 2 2" xfId="49252"/>
    <cellStyle name="常规 2 2 2 2 2 2 5 2 2 3" xfId="25375"/>
    <cellStyle name="常规 2 2 2 2 2 2 5 2 2 4" xfId="41359"/>
    <cellStyle name="常规 2 2 2 2 2 2 5 2 3" xfId="7980"/>
    <cellStyle name="常规 2 2 2 2 2 2 5 2 3 2" xfId="13285"/>
    <cellStyle name="常规 2 2 2 2 2 2 5 2 3 2 2" xfId="24269"/>
    <cellStyle name="常规 2 2 2 2 2 2 5 2 3 2 5" xfId="35429"/>
    <cellStyle name="常规 2 2 2 2 2 2 5 2 3 2 5 3" xfId="54549"/>
    <cellStyle name="常规 2 2 2 2 2 2 5 2 3 3" xfId="35392"/>
    <cellStyle name="常规 2 2 2 2 2 2 5 2 3 3 2" xfId="50189"/>
    <cellStyle name="常规 2 2 2 2 2 2 5 2 3 4" xfId="25376"/>
    <cellStyle name="常规 2 2 2 2 2 2 5 2 4" xfId="29676"/>
    <cellStyle name="常规 2 2 2 2 2 2 5 2 4 2" xfId="45511"/>
    <cellStyle name="常规 2 2 2 2 2 2 5 2 5" xfId="18440"/>
    <cellStyle name="常规 2 2 2 2 2 2 5 3" xfId="8243"/>
    <cellStyle name="常规 2 2 2 2 2 2 5 3 2" xfId="29965"/>
    <cellStyle name="常规 2 2 2 2 2 2 5 3 2 2" xfId="45793"/>
    <cellStyle name="常规 2 2 2 2 2 2 5 3 3" xfId="25377"/>
    <cellStyle name="常规 2 2 2 2 2 2 5 4" xfId="7681"/>
    <cellStyle name="常规 2 2 2 2 2 2 5 4 2" xfId="28363"/>
    <cellStyle name="常规 2 2 2 2 2 2 5 4 3" xfId="44202"/>
    <cellStyle name="常规 2 2 2 2 2 2 5 5" xfId="17128"/>
    <cellStyle name="常规 2 2 2 2 2 2 6" xfId="4585"/>
    <cellStyle name="常规 2 2 2 2 2 2 6 2" xfId="9228"/>
    <cellStyle name="常规 2 2 2 2 2 2 6 2 2" xfId="30996"/>
    <cellStyle name="常规 2 2 2 2 2 2 6 2 3" xfId="46824"/>
    <cellStyle name="常规 2 2 2 2 2 2 6 3" xfId="25378"/>
    <cellStyle name="常规 2 2 2 2 2 2 6 4" xfId="41360"/>
    <cellStyle name="常规 2 2 2 2 2 2 7" xfId="28229"/>
    <cellStyle name="常规 2 2 2 2 2 2 7 2" xfId="44068"/>
    <cellStyle name="常规 2 2 2 2 2 2 8" xfId="16994"/>
    <cellStyle name="常规 2 2 2 2 2 3" xfId="1081"/>
    <cellStyle name="常规 2 2 2 2 2 3 2" xfId="1094"/>
    <cellStyle name="常规 2 2 2 2 2 3 2 2" xfId="1117"/>
    <cellStyle name="常规 2 2 2 2 2 3 2 2 2" xfId="1186"/>
    <cellStyle name="常规 2 2 2 2 2 3 2 2 2 2" xfId="1198"/>
    <cellStyle name="常规 2 2 2 2 2 3 2 2 2 2 2" xfId="14"/>
    <cellStyle name="常规 2 2 2 2 2 3 2 2 2 2 2 2" xfId="1213"/>
    <cellStyle name="常规 2 2 2 2 2 3 2 2 2 2 2 2 2" xfId="6099"/>
    <cellStyle name="常规 2 2 2 2 2 3 2 2 2 2 2 2 2 2" xfId="7422"/>
    <cellStyle name="常规 2 2 2 2 2 3 2 2 2 2 2 2 2 2 2" xfId="12483"/>
    <cellStyle name="常规 2 2 2 2 2 3 2 2 2 2 2 2 2 2 2 2" xfId="34371"/>
    <cellStyle name="常规 2 2 2 2 2 3 2 2 2 2 2 2 2 2 3" xfId="25379"/>
    <cellStyle name="常规 2 2 2 2 2 3 2 2 2 2 2 2 2 2 5" xfId="54473"/>
    <cellStyle name="常规 2 2 2 2 2 3 2 2 2 2 2 2 2 2 5 2" xfId="54547"/>
    <cellStyle name="常规 2 2 2 2 2 3 2 2 2 2 2 2 2 3" xfId="7507"/>
    <cellStyle name="常规 2 2 2 2 2 3 2 2 2 2 2 2 2 3 2" xfId="7975"/>
    <cellStyle name="常规 2 2 2 2 2 3 2 2 2 2 2 2 2 3 2 2" xfId="15940"/>
    <cellStyle name="常规 2 2 2 2 2 3 2 2 2 2 2 2 2 3 2 2 2" xfId="25380"/>
    <cellStyle name="常规 2 2 2 2 2 3 2 2 2 2 2 2 2 3 2 2 3" xfId="41361"/>
    <cellStyle name="常规 2 2 2 2 2 3 2 2 2 2 2 2 2 3 2 3" xfId="35407"/>
    <cellStyle name="常规 2 2 2 2 2 3 2 2 2 2 2 2 2 3 2 3 2" xfId="50199"/>
    <cellStyle name="常规 2 2 2 2 2 3 2 2 2 2 2 2 2 3 2 4" xfId="18456"/>
    <cellStyle name="常规 2 2 2 2 2 3 2 2 2 2 2 2 2 3 2 5" xfId="35472"/>
    <cellStyle name="常规 2 2 2 2 2 3 2 2 2 2 2 2 2 3 3" xfId="15934"/>
    <cellStyle name="常规 2 2 2 2 2 3 2 2 2 2 2 2 2 3 3 2" xfId="35379"/>
    <cellStyle name="常规 2 2 2 2 2 3 2 2 2 2 2 2 2 3 3 3" xfId="50178"/>
    <cellStyle name="常规 2 2 2 2 2 3 2 2 2 2 2 2 2 3 4" xfId="18448"/>
    <cellStyle name="常规 2 2 2 2 2 3 2 2 2 2 2 2 2 4" xfId="13667"/>
    <cellStyle name="常规 2 2 2 2 2 3 2 2 2 2 2 2 2 4 2" xfId="15941"/>
    <cellStyle name="常规 2 2 2 2 2 3 2 2 2 2 2 2 2 4 2 2" xfId="15967"/>
    <cellStyle name="常规 2 2 2 2 2 3 2 2 2 2 2 2 2 4 2 2 2" xfId="35402"/>
    <cellStyle name="常规 2 2 2 2 2 3 2 2 2 2 2 2 2 4 2 2 3" xfId="35442"/>
    <cellStyle name="常规 2 2 2 2 2 3 2 2 2 2 2 2 2 4 2 2 3 2" xfId="54464"/>
    <cellStyle name="常规 2 2 2 2 2 3 2 2 2 2 2 2 2 4 2 3" xfId="25381"/>
    <cellStyle name="常规 2 2 2 2 2 3 2 2 2 2 2 2 2 4 3" xfId="15962"/>
    <cellStyle name="常规 2 2 2 2 2 3 2 2 2 2 2 2 2 4 3 2" xfId="35395"/>
    <cellStyle name="常规 2 2 2 2 2 3 2 2 2 2 2 2 2 4 3 3" xfId="54451"/>
    <cellStyle name="常规 2 2 2 2 2 3 2 2 2 2 2 2 2 4 3 3 2" xfId="54582"/>
    <cellStyle name="常规 2 2 2 2 2 3 2 2 2 2 2 2 2 4 3 3 3" xfId="54570"/>
    <cellStyle name="常规 2 2 2 2 2 3 2 2 2 2 2 2 2 4 3 4" xfId="54440"/>
    <cellStyle name="常规 2 2 2 2 2 3 2 2 2 2 2 2 2 4 4" xfId="18457"/>
    <cellStyle name="常规 2 2 2 2 2 3 2 2 2 2 2 2 2 5" xfId="29671"/>
    <cellStyle name="常规 2 2 2 2 2 3 2 2 2 2 2 2 2 5 2" xfId="45508"/>
    <cellStyle name="常规 2 2 2 2 2 3 2 2 2 2 2 2 2 6" xfId="18435"/>
    <cellStyle name="常规 2 2 2 2 2 3 2 2 2 2 2 2 3" xfId="9305"/>
    <cellStyle name="常规 2 2 2 2 2 3 2 2 2 2 2 2 3 2" xfId="25383"/>
    <cellStyle name="常规 2 2 2 2 2 3 2 2 2 2 2 2 3 2 2" xfId="41363"/>
    <cellStyle name="常规 2 2 2 2 2 3 2 2 2 2 2 2 3 3" xfId="25384"/>
    <cellStyle name="常规 2 2 2 2 2 3 2 2 2 2 2 2 3 3 2" xfId="41364"/>
    <cellStyle name="常规 2 2 2 2 2 3 2 2 2 2 2 2 3 4" xfId="31138"/>
    <cellStyle name="常规 2 2 2 2 2 3 2 2 2 2 2 2 3 4 2" xfId="46964"/>
    <cellStyle name="常规 2 2 2 2 2 3 2 2 2 2 2 2 3 5" xfId="25382"/>
    <cellStyle name="常规 2 2 2 2 2 3 2 2 2 2 2 2 3 6" xfId="41362"/>
    <cellStyle name="常规 2 2 2 2 2 3 2 2 2 2 2 2 4" xfId="7903"/>
    <cellStyle name="常规 2 2 2 2 2 3 2 2 2 2 2 2 4 2" xfId="29596"/>
    <cellStyle name="常规 2 2 2 2 2 3 2 2 2 2 2 2 4 3" xfId="45434"/>
    <cellStyle name="常规 2 2 2 2 2 3 2 2 2 2 2 2 5" xfId="18360"/>
    <cellStyle name="常规 2 2 2 2 2 3 2 2 2 2 2 3" xfId="7414"/>
    <cellStyle name="常规 2 2 2 2 2 3 2 2 2 2 2 3 2" xfId="29993"/>
    <cellStyle name="常规 2 2 2 2 2 3 2 2 2 2 2 3 2 2" xfId="45821"/>
    <cellStyle name="常规 2 2 2 2 2 3 2 2 2 2 2 3 3" xfId="25385"/>
    <cellStyle name="常规 2 2 2 2 2 3 2 2 2 2 2 3 4" xfId="41365"/>
    <cellStyle name="常规 2 2 2 2 2 3 2 2 2 2 2 4" xfId="7686"/>
    <cellStyle name="常规 2 2 2 2 2 3 2 2 2 2 2 4 2" xfId="28369"/>
    <cellStyle name="常规 2 2 2 2 2 3 2 2 2 2 2 4 3" xfId="44208"/>
    <cellStyle name="常规 2 2 2 2 2 3 2 2 2 2 2 5" xfId="17134"/>
    <cellStyle name="常规 2 2 2 2 2 3 2 2 2 2 3" xfId="3306"/>
    <cellStyle name="常规 2 2 2 2 2 3 2 2 2 2 3 2" xfId="12470"/>
    <cellStyle name="常规 2 2 2 2 2 3 2 2 2 2 3 2 2" xfId="34357"/>
    <cellStyle name="常规 2 2 2 2 2 3 2 2 2 2 3 2 2 2" xfId="49178"/>
    <cellStyle name="常规 2 2 2 2 2 3 2 2 2 2 3 2 3" xfId="25386"/>
    <cellStyle name="常规 2 2 2 2 2 3 2 2 2 2 3 3" xfId="7889"/>
    <cellStyle name="常规 2 2 2 2 2 3 2 2 2 2 3 3 2" xfId="29582"/>
    <cellStyle name="常规 2 2 2 2 2 3 2 2 2 2 3 3 3" xfId="45420"/>
    <cellStyle name="常规 2 2 2 2 2 3 2 2 2 2 3 4" xfId="15875"/>
    <cellStyle name="常规 2 2 2 2 2 3 2 2 2 2 3 5" xfId="18346"/>
    <cellStyle name="常规 2 2 2 2 2 3 2 2 2 2 4" xfId="9230"/>
    <cellStyle name="常规 2 2 2 2 2 3 2 2 2 2 4 2" xfId="31004"/>
    <cellStyle name="常规 2 2 2 2 2 3 2 2 2 2 4 2 2" xfId="46832"/>
    <cellStyle name="常规 2 2 2 2 2 3 2 2 2 2 4 3" xfId="19826"/>
    <cellStyle name="常规 2 2 2 2 2 3 2 2 2 2 4 4" xfId="36551"/>
    <cellStyle name="常规 2 2 2 2 2 3 2 2 2 2 5" xfId="7674"/>
    <cellStyle name="常规 2 2 2 2 2 3 2 2 2 2 5 2" xfId="28354"/>
    <cellStyle name="常规 2 2 2 2 2 3 2 2 2 2 5 3" xfId="44193"/>
    <cellStyle name="常规 2 2 2 2 2 3 2 2 2 2 6" xfId="17119"/>
    <cellStyle name="常规 2 2 2 2 2 3 2 2 2 3" xfId="3307"/>
    <cellStyle name="常规 2 2 2 2 2 3 2 2 2 3 2" xfId="12457"/>
    <cellStyle name="常规 2 2 2 2 2 3 2 2 2 3 2 2" xfId="34344"/>
    <cellStyle name="常规 2 2 2 2 2 3 2 2 2 3 2 2 2" xfId="49168"/>
    <cellStyle name="常规 2 2 2 2 2 3 2 2 2 3 2 3" xfId="23625"/>
    <cellStyle name="常规 2 2 2 2 2 3 2 2 2 3 3" xfId="7876"/>
    <cellStyle name="常规 2 2 2 2 2 3 2 2 2 3 3 2" xfId="29569"/>
    <cellStyle name="常规 2 2 2 2 2 3 2 2 2 3 3 3" xfId="45407"/>
    <cellStyle name="常规 2 2 2 2 2 3 2 2 2 3 4" xfId="15865"/>
    <cellStyle name="常规 2 2 2 2 2 3 2 2 2 3 5" xfId="18333"/>
    <cellStyle name="常规 2 2 2 2 2 3 2 2 2 4" xfId="7288"/>
    <cellStyle name="常规 2 2 2 2 2 3 2 2 2 4 2" xfId="7410"/>
    <cellStyle name="常规 2 2 2 2 2 3 2 2 2 4 2 2" xfId="29977"/>
    <cellStyle name="常规 2 2 2 2 2 3 2 2 2 4 2 3" xfId="45805"/>
    <cellStyle name="常规 2 2 2 2 2 3 2 2 2 4 3" xfId="23628"/>
    <cellStyle name="常规 2 2 2 2 2 3 2 2 2 4 4" xfId="39666"/>
    <cellStyle name="常规 2 2 2 2 2 3 2 2 2 5" xfId="7663"/>
    <cellStyle name="常规 2 2 2 2 2 3 2 2 2 5 2" xfId="28341"/>
    <cellStyle name="常规 2 2 2 2 2 3 2 2 2 5 3" xfId="44180"/>
    <cellStyle name="常规 2 2 2 2 2 3 2 2 2 6" xfId="17106"/>
    <cellStyle name="常规 2 2 2 2 2 3 2 2 3" xfId="1248"/>
    <cellStyle name="常规 2 2 2 2 2 3 2 2 3 2" xfId="3308"/>
    <cellStyle name="常规 2 2 2 2 2 3 2 2 3 2 2" xfId="12515"/>
    <cellStyle name="常规 2 2 2 2 2 3 2 2 3 2 2 2" xfId="34403"/>
    <cellStyle name="常规 2 2 2 2 2 3 2 2 3 2 2 2 2" xfId="49212"/>
    <cellStyle name="常规 2 2 2 2 2 3 2 2 3 2 2 3" xfId="23633"/>
    <cellStyle name="常规 2 2 2 2 2 3 2 2 3 2 3" xfId="9315"/>
    <cellStyle name="常规 2 2 2 2 2 3 2 2 3 2 3 2" xfId="13312"/>
    <cellStyle name="常规 2 2 2 2 2 3 2 2 3 2 3 2 2" xfId="25387"/>
    <cellStyle name="常规 2 2 2 2 2 3 2 2 3 2 3 2 3" xfId="41366"/>
    <cellStyle name="常规 2 2 2 2 2 3 2 2 3 2 3 2 4" xfId="54482"/>
    <cellStyle name="常规 2 2 2 2 2 3 2 2 3 2 3 2 5" xfId="54507"/>
    <cellStyle name="常规 2 2 2 2 2 3 2 2 3 2 3 3" xfId="25388"/>
    <cellStyle name="常规 2 2 2 2 2 3 2 2 3 2 3 3 2" xfId="41367"/>
    <cellStyle name="常规 2 2 2 2 2 3 2 2 3 2 3 4" xfId="31150"/>
    <cellStyle name="常规 2 2 2 2 2 3 2 2 3 2 3 4 2" xfId="46975"/>
    <cellStyle name="常规 2 2 2 2 2 3 2 2 3 2 3 5" xfId="23635"/>
    <cellStyle name="常规 2 2 2 2 2 3 2 2 3 2 3 6" xfId="39672"/>
    <cellStyle name="常规 2 2 2 2 2 3 2 2 3 2 4" xfId="7933"/>
    <cellStyle name="常规 2 2 2 2 2 3 2 2 3 2 4 2" xfId="29629"/>
    <cellStyle name="常规 2 2 2 2 2 3 2 2 3 2 4 3" xfId="45467"/>
    <cellStyle name="常规 2 2 2 2 2 3 2 2 3 2 5" xfId="18393"/>
    <cellStyle name="常规 2 2 2 2 2 3 2 2 3 3" xfId="1303"/>
    <cellStyle name="常规 2 2 2 2 2 3 2 2 3 3 2" xfId="7441"/>
    <cellStyle name="常规 2 2 2 2 2 3 2 2 3 3 2 2" xfId="34442"/>
    <cellStyle name="常规 2 2 2 2 2 3 2 2 3 3 2 2 2" xfId="49249"/>
    <cellStyle name="常规 2 2 2 2 2 3 2 2 3 3 2 3" xfId="23638"/>
    <cellStyle name="常规 2 2 2 2 2 3 2 2 3 3 2 4" xfId="39675"/>
    <cellStyle name="常规 2 2 2 2 2 3 2 2 3 3 3" xfId="7513"/>
    <cellStyle name="常规 2 2 2 2 2 3 2 2 3 3 3 2" xfId="23640"/>
    <cellStyle name="常规 2 2 2 2 2 3 2 2 3 3 4" xfId="7982"/>
    <cellStyle name="常规 2 2 2 2 2 3 2 2 3 3 4 2" xfId="25389"/>
    <cellStyle name="常规 2 2 2 2 2 3 2 2 3 3 4 3" xfId="41368"/>
    <cellStyle name="常规 2 2 2 2 2 3 2 2 3 3 5" xfId="29678"/>
    <cellStyle name="常规 2 2 2 2 2 3 2 2 3 3 5 2" xfId="45513"/>
    <cellStyle name="常规 2 2 2 2 2 3 2 2 3 3 6" xfId="18442"/>
    <cellStyle name="常规 2 2 2 2 2 3 2 2 3 4" xfId="12564"/>
    <cellStyle name="常规 2 2 2 2 2 3 2 2 3 4 2" xfId="34456"/>
    <cellStyle name="常规 2 2 2 2 2 3 2 2 3 4 2 2" xfId="49262"/>
    <cellStyle name="常规 2 2 2 2 2 3 2 2 3 4 3" xfId="23642"/>
    <cellStyle name="常规 2 2 2 2 2 3 2 2 3 5" xfId="8249"/>
    <cellStyle name="常规 2 2 2 2 2 3 2 2 3 5 2" xfId="29974"/>
    <cellStyle name="常规 2 2 2 2 2 3 2 2 3 5 2 2" xfId="45802"/>
    <cellStyle name="常规 2 2 2 2 2 3 2 2 3 5 3" xfId="23644"/>
    <cellStyle name="常规 2 2 2 2 2 3 2 2 3 5 4" xfId="39679"/>
    <cellStyle name="常规 2 2 2 2 2 3 2 2 3 6" xfId="7716"/>
    <cellStyle name="常规 2 2 2 2 2 3 2 2 3 6 2" xfId="28402"/>
    <cellStyle name="常规 2 2 2 2 2 3 2 2 3 6 3" xfId="44241"/>
    <cellStyle name="常规 2 2 2 2 2 3 2 2 3 7" xfId="17167"/>
    <cellStyle name="常规 2 2 2 2 2 3 2 2 4" xfId="3309"/>
    <cellStyle name="常规 2 2 2 2 2 3 2 2 4 2" xfId="12389"/>
    <cellStyle name="常规 2 2 2 2 2 3 2 2 4 2 2" xfId="34276"/>
    <cellStyle name="常规 2 2 2 2 2 3 2 2 4 2 2 2" xfId="49118"/>
    <cellStyle name="常规 2 2 2 2 2 3 2 2 4 2 3" xfId="23647"/>
    <cellStyle name="常规 2 2 2 2 2 3 2 2 4 3" xfId="7808"/>
    <cellStyle name="常规 2 2 2 2 2 3 2 2 4 3 2" xfId="29501"/>
    <cellStyle name="常规 2 2 2 2 2 3 2 2 4 3 3" xfId="45339"/>
    <cellStyle name="常规 2 2 2 2 2 3 2 2 4 4" xfId="15805"/>
    <cellStyle name="常规 2 2 2 2 2 3 2 2 4 5" xfId="18266"/>
    <cellStyle name="常规 2 2 2 2 2 3 2 2 5" xfId="3305"/>
    <cellStyle name="常规 2 2 2 2 2 3 2 2 5 2" xfId="13104"/>
    <cellStyle name="常规 2 2 2 2 2 3 2 2 5 2 2" xfId="31003"/>
    <cellStyle name="常规 2 2 2 2 2 3 2 2 5 2 3" xfId="46831"/>
    <cellStyle name="常规 2 2 2 2 2 3 2 2 5 3" xfId="23650"/>
    <cellStyle name="常规 2 2 2 2 2 3 2 2 5 4" xfId="39684"/>
    <cellStyle name="常规 2 2 2 2 2 3 2 2 6" xfId="7614"/>
    <cellStyle name="常规 2 2 2 2 2 3 2 2 6 2" xfId="28272"/>
    <cellStyle name="常规 2 2 2 2 2 3 2 2 6 3" xfId="44111"/>
    <cellStyle name="常规 2 2 2 2 2 3 2 2 7" xfId="17037"/>
    <cellStyle name="常规 2 2 2 2 2 3 2 3" xfId="30"/>
    <cellStyle name="常规 2 2 2 2 2 3 2 3 2" xfId="1226"/>
    <cellStyle name="常规 2 2 2 2 2 3 2 3 2 2" xfId="3311"/>
    <cellStyle name="常规 2 2 2 2 2 3 2 3 2 2 2" xfId="12494"/>
    <cellStyle name="常规 2 2 2 2 2 3 2 3 2 2 2 2" xfId="34382"/>
    <cellStyle name="常规 2 2 2 2 2 3 2 3 2 2 2 2 2" xfId="49198"/>
    <cellStyle name="常规 2 2 2 2 2 3 2 3 2 2 2 3" xfId="23665"/>
    <cellStyle name="常规 2 2 2 2 2 3 2 3 2 2 3" xfId="7913"/>
    <cellStyle name="常规 2 2 2 2 2 3 2 3 2 2 3 2" xfId="29607"/>
    <cellStyle name="常规 2 2 2 2 2 3 2 3 2 2 3 3" xfId="45445"/>
    <cellStyle name="常规 2 2 2 2 2 3 2 3 2 2 4" xfId="15889"/>
    <cellStyle name="常规 2 2 2 2 2 3 2 3 2 2 5" xfId="18371"/>
    <cellStyle name="常规 2 2 2 2 2 3 2 3 2 3" xfId="3310"/>
    <cellStyle name="常规 2 2 2 2 2 3 2 3 2 3 2" xfId="15948"/>
    <cellStyle name="常规 2 2 2 2 2 3 2 3 2 3 2 2" xfId="23669"/>
    <cellStyle name="常规 2 2 2 2 2 3 2 3 2 3 2 3" xfId="39701"/>
    <cellStyle name="常规 2 2 2 2 2 3 2 3 2 3 3" xfId="23671"/>
    <cellStyle name="常规 2 2 2 2 2 3 2 3 2 3 3 2" xfId="39703"/>
    <cellStyle name="常规 2 2 2 2 2 3 2 3 2 3 4" xfId="31005"/>
    <cellStyle name="常规 2 2 2 2 2 3 2 3 2 3 4 2" xfId="46833"/>
    <cellStyle name="常规 2 2 2 2 2 3 2 3 2 3 5" xfId="18451"/>
    <cellStyle name="常规 2 2 2 2 2 3 2 3 2 3 6" xfId="35468"/>
    <cellStyle name="常规 2 2 2 2 2 3 2 3 2 3 8" xfId="54452"/>
    <cellStyle name="常规 2 2 2 2 2 3 2 3 2 3 8 2" xfId="54591"/>
    <cellStyle name="常规 2 2 2 2 2 3 2 3 2 3 8 3" xfId="54656"/>
    <cellStyle name="常规 2 2 2 2 2 3 2 3 2 4" xfId="7696"/>
    <cellStyle name="常规 2 2 2 2 2 3 2 3 2 4 2" xfId="28380"/>
    <cellStyle name="常规 2 2 2 2 2 3 2 3 2 4 3" xfId="44219"/>
    <cellStyle name="常规 2 2 2 2 2 3 2 3 2 5" xfId="17145"/>
    <cellStyle name="常规 2 2 2 2 2 3 2 3 3" xfId="1178"/>
    <cellStyle name="常规 2 2 2 2 2 3 2 3 3 2" xfId="7232"/>
    <cellStyle name="常规 2 2 2 2 2 3 2 3 3 2 2" xfId="12448"/>
    <cellStyle name="常规 2 2 2 2 2 3 2 3 3 2 2 2" xfId="34335"/>
    <cellStyle name="常规 2 2 2 2 2 3 2 3 3 2 3" xfId="23675"/>
    <cellStyle name="常规 2 2 2 2 2 3 2 3 3 3" xfId="7867"/>
    <cellStyle name="常规 2 2 2 2 2 3 2 3 3 3 2" xfId="29560"/>
    <cellStyle name="常规 2 2 2 2 2 3 2 3 3 3 3" xfId="45398"/>
    <cellStyle name="常规 2 2 2 2 2 3 2 3 3 4" xfId="18324"/>
    <cellStyle name="常规 2 2 2 2 2 3 2 3 4" xfId="7406"/>
    <cellStyle name="常规 2 2 2 2 2 3 2 3 4 2" xfId="13162"/>
    <cellStyle name="常规 2 2 2 2 2 3 2 3 4 2 2" xfId="30002"/>
    <cellStyle name="常规 2 2 2 2 2 3 2 3 4 2 3" xfId="45830"/>
    <cellStyle name="常规 2 2 2 2 2 3 2 3 4 3" xfId="23678"/>
    <cellStyle name="常规 2 2 2 2 2 3 2 3 4 4" xfId="39709"/>
    <cellStyle name="常规 2 2 2 2 2 3 2 3 5" xfId="7428"/>
    <cellStyle name="常规 2 2 2 2 2 3 2 3 5 2" xfId="7656"/>
    <cellStyle name="常规 2 2 2 2 2 3 2 3 5 3" xfId="28332"/>
    <cellStyle name="常规 2 2 2 2 2 3 2 3 5 4" xfId="44171"/>
    <cellStyle name="常规 2 2 2 2 2 3 2 3 6" xfId="17097"/>
    <cellStyle name="常规 2 2 2 2 2 3 2 4" xfId="3312"/>
    <cellStyle name="常规 2 2 2 2 2 3 2 4 2" xfId="12366"/>
    <cellStyle name="常规 2 2 2 2 2 3 2 4 2 2" xfId="34253"/>
    <cellStyle name="常规 2 2 2 2 2 3 2 4 2 2 2" xfId="49109"/>
    <cellStyle name="常规 2 2 2 2 2 3 2 4 2 3" xfId="23701"/>
    <cellStyle name="常规 2 2 2 2 2 3 2 4 3" xfId="11291"/>
    <cellStyle name="常规 2 2 2 2 2 3 2 4 3 2" xfId="33175"/>
    <cellStyle name="常规 2 2 2 2 2 3 2 4 3 2 2" xfId="48999"/>
    <cellStyle name="常规 2 2 2 2 2 3 2 4 3 3" xfId="23703"/>
    <cellStyle name="常规 2 2 2 2 2 3 2 4 3 4" xfId="39733"/>
    <cellStyle name="常规 2 2 2 2 2 3 2 4 4" xfId="7787"/>
    <cellStyle name="常规 2 2 2 2 2 3 2 4 4 2" xfId="29478"/>
    <cellStyle name="常规 2 2 2 2 2 3 2 4 4 3" xfId="45316"/>
    <cellStyle name="常规 2 2 2 2 2 3 2 4 5" xfId="15783"/>
    <cellStyle name="常规 2 2 2 2 2 3 2 4 6" xfId="18243"/>
    <cellStyle name="常规 2 2 2 2 2 3 2 5" xfId="3304"/>
    <cellStyle name="常规 2 2 2 2 2 3 2 5 2" xfId="13081"/>
    <cellStyle name="常规 2 2 2 2 2 3 2 5 2 2" xfId="31002"/>
    <cellStyle name="常规 2 2 2 2 2 3 2 5 2 3" xfId="46830"/>
    <cellStyle name="常规 2 2 2 2 2 3 2 5 3" xfId="25390"/>
    <cellStyle name="常规 2 2 2 2 2 3 2 5 4" xfId="41369"/>
    <cellStyle name="常规 2 2 2 2 2 3 2 6" xfId="7605"/>
    <cellStyle name="常规 2 2 2 2 2 3 2 6 2" xfId="28249"/>
    <cellStyle name="常规 2 2 2 2 2 3 2 6 3" xfId="44088"/>
    <cellStyle name="常规 2 2 2 2 2 3 2 7" xfId="17014"/>
    <cellStyle name="常规 2 2 2 2 2 3 3" xfId="1134"/>
    <cellStyle name="常规 2 2 2 2 2 3 3 2" xfId="3314"/>
    <cellStyle name="常规 2 2 2 2 2 3 3 2 2" xfId="7298"/>
    <cellStyle name="常规 2 2 2 2 2 3 3 2 2 2" xfId="12406"/>
    <cellStyle name="常规 2 2 2 2 2 3 3 2 2 2 2" xfId="34293"/>
    <cellStyle name="常规 2 2 2 2 2 3 3 2 2 3" xfId="23766"/>
    <cellStyle name="常规 2 2 2 2 2 3 3 2 3" xfId="7825"/>
    <cellStyle name="常规 2 2 2 2 2 3 3 2 3 2" xfId="29518"/>
    <cellStyle name="常规 2 2 2 2 2 3 3 2 3 3" xfId="45356"/>
    <cellStyle name="常规 2 2 2 2 2 3 3 2 4" xfId="15820"/>
    <cellStyle name="常规 2 2 2 2 2 3 3 2 5" xfId="18283"/>
    <cellStyle name="常规 2 2 2 2 2 3 3 3" xfId="3313"/>
    <cellStyle name="常规 2 2 2 2 2 3 3 3 2" xfId="13121"/>
    <cellStyle name="常规 2 2 2 2 2 3 3 3 2 2" xfId="31006"/>
    <cellStyle name="常规 2 2 2 2 2 3 3 3 2 3" xfId="46834"/>
    <cellStyle name="常规 2 2 2 2 2 3 3 3 3" xfId="25391"/>
    <cellStyle name="常规 2 2 2 2 2 3 3 3 4" xfId="41370"/>
    <cellStyle name="常规 2 2 2 2 2 3 3 4" xfId="7230"/>
    <cellStyle name="常规 2 2 2 2 2 3 3 4 2" xfId="28289"/>
    <cellStyle name="常规 2 2 2 2 2 3 3 4 3" xfId="44128"/>
    <cellStyle name="常规 2 2 2 2 2 3 3 5" xfId="7625"/>
    <cellStyle name="常规 2 2 2 2 2 3 3 6" xfId="17054"/>
    <cellStyle name="常规 2 2 2 2 2 3 4" xfId="3315"/>
    <cellStyle name="常规 2 2 2 2 2 3 4 2" xfId="6084"/>
    <cellStyle name="常规 2 2 2 2 2 3 4 2 2" xfId="13227"/>
    <cellStyle name="常规 2 2 2 2 2 3 4 2 2 2" xfId="34242"/>
    <cellStyle name="常规 2 2 2 2 2 3 4 2 2 3" xfId="49106"/>
    <cellStyle name="常规 2 2 2 2 2 3 4 2 3" xfId="12355"/>
    <cellStyle name="常规 2 2 2 2 2 3 4 2 4" xfId="25392"/>
    <cellStyle name="常规 2 2 2 2 2 3 4 3" xfId="13030"/>
    <cellStyle name="常规 2 2 2 2 2 3 4 3 2" xfId="29466"/>
    <cellStyle name="常规 2 2 2 2 2 3 4 3 3" xfId="45304"/>
    <cellStyle name="常规 2 2 2 2 2 3 4 4" xfId="7775"/>
    <cellStyle name="常规 2 2 2 2 2 3 4 5" xfId="15775"/>
    <cellStyle name="常规 2 2 2 2 2 3 4 6" xfId="18231"/>
    <cellStyle name="常规 2 2 2 2 2 3 5" xfId="1302"/>
    <cellStyle name="常规 2 2 2 2 2 3 5 2" xfId="13071"/>
    <cellStyle name="常规 2 2 2 2 2 3 5 2 2" xfId="29973"/>
    <cellStyle name="常规 2 2 2 2 2 3 5 2 3" xfId="45801"/>
    <cellStyle name="常规 2 2 2 2 2 3 5 3" xfId="25393"/>
    <cellStyle name="常规 2 2 2 2 2 3 5 4" xfId="41371"/>
    <cellStyle name="常规 2 2 2 2 2 3 6" xfId="7595"/>
    <cellStyle name="常规 2 2 2 2 2 3 6 2" xfId="28237"/>
    <cellStyle name="常规 2 2 2 2 2 3 6 3" xfId="44076"/>
    <cellStyle name="常规 2 2 2 2 2 3 7" xfId="17002"/>
    <cellStyle name="常规 2 2 2 2 2 4" xfId="1088"/>
    <cellStyle name="常规 2 2 2 2 2 4 2" xfId="1158"/>
    <cellStyle name="常规 2 2 2 2 2 4 2 2" xfId="1251"/>
    <cellStyle name="常规 2 2 2 2 2 4 2 2 2" xfId="3317"/>
    <cellStyle name="常规 2 2 2 2 2 4 2 2 2 2" xfId="12518"/>
    <cellStyle name="常规 2 2 2 2 2 4 2 2 2 2 2" xfId="34406"/>
    <cellStyle name="常规 2 2 2 2 2 4 2 2 2 2 2 2" xfId="49215"/>
    <cellStyle name="常规 2 2 2 2 2 4 2 2 2 2 2 2 2 2" xfId="54544"/>
    <cellStyle name="常规 2 2 2 2 2 4 2 2 2 2 3" xfId="25394"/>
    <cellStyle name="常规 2 2 2 2 2 4 2 2 2 3" xfId="7936"/>
    <cellStyle name="常规 2 2 2 2 2 4 2 2 2 3 2" xfId="29632"/>
    <cellStyle name="常规 2 2 2 2 2 4 2 2 2 3 3" xfId="45470"/>
    <cellStyle name="常规 2 2 2 2 2 4 2 2 2 4" xfId="7548"/>
    <cellStyle name="常规 2 2 2 2 2 4 2 2 2 5" xfId="18396"/>
    <cellStyle name="常规 2 2 2 2 2 4 2 2 3" xfId="1321"/>
    <cellStyle name="常规 2 2 2 2 2 4 2 2 3 2" xfId="25395"/>
    <cellStyle name="常规 2 2 2 2 2 4 2 2 3 2 2" xfId="41372"/>
    <cellStyle name="常规 2 2 2 2 2 4 2 2 3 3" xfId="25396"/>
    <cellStyle name="常规 2 2 2 2 2 4 2 2 3 3 2" xfId="41373"/>
    <cellStyle name="常规 2 2 2 2 2 4 2 2 3 4" xfId="30009"/>
    <cellStyle name="常规 2 2 2 2 2 4 2 2 3 4 2" xfId="45837"/>
    <cellStyle name="常规 2 2 2 2 2 4 2 2 3 5" xfId="24817"/>
    <cellStyle name="常规 2 2 2 2 2 4 2 2 3 6" xfId="40830"/>
    <cellStyle name="常规 2 2 2 2 2 4 2 2 4" xfId="7719"/>
    <cellStyle name="常规 2 2 2 2 2 4 2 2 4 2" xfId="28405"/>
    <cellStyle name="常规 2 2 2 2 2 4 2 2 4 3" xfId="44244"/>
    <cellStyle name="常规 2 2 2 2 2 4 2 2 5" xfId="17170"/>
    <cellStyle name="常规 2 2 2 2 2 4 2 3" xfId="1204"/>
    <cellStyle name="常规 2 2 2 2 2 4 2 3 2" xfId="11"/>
    <cellStyle name="常规 2 2 2 2 2 4 2 3 2 2" xfId="1227"/>
    <cellStyle name="常规 2 2 2 2 2 4 2 3 2 2 2" xfId="7528"/>
    <cellStyle name="常规 2 2 2 2 2 4 2 3 2 2 2 2" xfId="12559"/>
    <cellStyle name="常规 2 2 2 2 2 4 2 3 2 2 2 2 2" xfId="34451"/>
    <cellStyle name="常规 2 2 2 2 2 4 2 3 2 2 2 2 3" xfId="54657"/>
    <cellStyle name="常规 2 2 2 2 2 4 2 3 2 2 2 3" xfId="13663"/>
    <cellStyle name="常规 2 2 2 2 2 4 2 3 2 2 2 4" xfId="25397"/>
    <cellStyle name="常规 2 2 2 2 2 4 2 3 2 2 3" xfId="12495"/>
    <cellStyle name="常规 2 2 2 2 2 4 2 3 2 2 3 2" xfId="34383"/>
    <cellStyle name="常规 2 2 2 2 2 4 2 3 2 2 3 2 2" xfId="49199"/>
    <cellStyle name="常规 2 2 2 2 2 4 2 3 2 2 3 3" xfId="25398"/>
    <cellStyle name="常规 2 2 2 2 2 4 2 3 2 2 4" xfId="13662"/>
    <cellStyle name="常规 2 2 2 2 2 4 2 3 2 2 4 2" xfId="29608"/>
    <cellStyle name="常规 2 2 2 2 2 4 2 3 2 2 4 3" xfId="45446"/>
    <cellStyle name="常规 2 2 2 2 2 4 2 3 2 2 5" xfId="18372"/>
    <cellStyle name="常规 2 2 2 2 2 4 2 3 2 3" xfId="7535"/>
    <cellStyle name="常规 2 2 2 2 2 4 2 3 2 3 2" xfId="13169"/>
    <cellStyle name="常规 2 2 2 2 2 4 2 3 2 3 2 2" xfId="25400"/>
    <cellStyle name="常规 2 2 2 2 2 4 2 3 2 3 2 3" xfId="41375"/>
    <cellStyle name="常规 2 2 2 2 2 4 2 3 2 3 3" xfId="25401"/>
    <cellStyle name="常规 2 2 2 2 2 4 2 3 2 3 3 2" xfId="41376"/>
    <cellStyle name="常规 2 2 2 2 2 4 2 3 2 3 4" xfId="29998"/>
    <cellStyle name="常规 2 2 2 2 2 4 2 3 2 3 4 2" xfId="45826"/>
    <cellStyle name="常规 2 2 2 2 2 4 2 3 2 3 5" xfId="25399"/>
    <cellStyle name="常规 2 2 2 2 2 4 2 3 2 3 6" xfId="41374"/>
    <cellStyle name="常规 2 2 2 2 2 4 2 3 2 4" xfId="13324"/>
    <cellStyle name="常规 2 2 2 2 2 4 2 3 2 4 2" xfId="28381"/>
    <cellStyle name="常规 2 2 2 2 2 4 2 3 2 4 3" xfId="44220"/>
    <cellStyle name="常规 2 2 2 2 2 4 2 3 2 5" xfId="17146"/>
    <cellStyle name="常规 2 2 2 2 2 4 2 3 3" xfId="3318"/>
    <cellStyle name="常规 2 2 2 2 2 4 2 3 3 2" xfId="12476"/>
    <cellStyle name="常规 2 2 2 2 2 4 2 3 3 2 2" xfId="34363"/>
    <cellStyle name="常规 2 2 2 2 2 4 2 3 3 2 2 2" xfId="49184"/>
    <cellStyle name="常规 2 2 2 2 2 4 2 3 3 2 3" xfId="25402"/>
    <cellStyle name="常规 2 2 2 2 2 4 2 3 3 3" xfId="7895"/>
    <cellStyle name="常规 2 2 2 2 2 4 2 3 3 3 2" xfId="29588"/>
    <cellStyle name="常规 2 2 2 2 2 4 2 3 3 3 3" xfId="45426"/>
    <cellStyle name="常规 2 2 2 2 2 4 2 3 3 4" xfId="15880"/>
    <cellStyle name="常规 2 2 2 2 2 4 2 3 3 5" xfId="18352"/>
    <cellStyle name="常规 2 2 2 2 2 4 2 3 4" xfId="9231"/>
    <cellStyle name="常规 2 2 2 2 2 4 2 3 4 2" xfId="13165"/>
    <cellStyle name="常规 2 2 2 2 2 4 2 3 4 2 2" xfId="31008"/>
    <cellStyle name="常规 2 2 2 2 2 4 2 3 4 2 3" xfId="46836"/>
    <cellStyle name="常规 2 2 2 2 2 4 2 3 4 3" xfId="25403"/>
    <cellStyle name="常规 2 2 2 2 2 4 2 3 4 4" xfId="41377"/>
    <cellStyle name="常规 2 2 2 2 2 4 2 3 5" xfId="28360"/>
    <cellStyle name="常规 2 2 2 2 2 4 2 3 5 2" xfId="44199"/>
    <cellStyle name="常规 2 2 2 2 2 4 2 3 6" xfId="17125"/>
    <cellStyle name="常规 2 2 2 2 2 4 2 4" xfId="3319"/>
    <cellStyle name="常规 2 2 2 2 2 4 2 4 2" xfId="12429"/>
    <cellStyle name="常规 2 2 2 2 2 4 2 4 2 2" xfId="34316"/>
    <cellStyle name="常规 2 2 2 2 2 4 2 4 2 2 2" xfId="49144"/>
    <cellStyle name="常规 2 2 2 2 2 4 2 4 2 3" xfId="21982"/>
    <cellStyle name="常规 2 2 2 2 2 4 2 4 3" xfId="7848"/>
    <cellStyle name="常规 2 2 2 2 2 4 2 4 3 2" xfId="29541"/>
    <cellStyle name="常规 2 2 2 2 2 4 2 4 3 3" xfId="45379"/>
    <cellStyle name="常规 2 2 2 2 2 4 2 4 4" xfId="15841"/>
    <cellStyle name="常规 2 2 2 2 2 4 2 4 5" xfId="18305"/>
    <cellStyle name="常规 2 2 2 2 2 4 2 5" xfId="3316"/>
    <cellStyle name="常规 2 2 2 2 2 4 2 5 2" xfId="13143"/>
    <cellStyle name="常规 2 2 2 2 2 4 2 5 2 2" xfId="31007"/>
    <cellStyle name="常规 2 2 2 2 2 4 2 5 2 3" xfId="46835"/>
    <cellStyle name="常规 2 2 2 2 2 4 2 5 3" xfId="25404"/>
    <cellStyle name="常规 2 2 2 2 2 4 2 5 4" xfId="41378"/>
    <cellStyle name="常规 2 2 2 2 2 4 2 6" xfId="28313"/>
    <cellStyle name="常规 2 2 2 2 2 4 2 6 2" xfId="44152"/>
    <cellStyle name="常规 2 2 2 2 2 4 2 7" xfId="17078"/>
    <cellStyle name="常规 2 2 2 2 2 4 3" xfId="3320"/>
    <cellStyle name="常规 2 2 2 2 2 4 3 2" xfId="6085"/>
    <cellStyle name="常规 2 2 2 2 2 4 3 2 2" xfId="12361"/>
    <cellStyle name="常规 2 2 2 2 2 4 3 2 2 2" xfId="34248"/>
    <cellStyle name="常规 2 2 2 2 2 4 3 2 3" xfId="25405"/>
    <cellStyle name="常规 2 2 2 2 2 4 3 3" xfId="7782"/>
    <cellStyle name="常规 2 2 2 2 2 4 3 3 2" xfId="29473"/>
    <cellStyle name="常规 2 2 2 2 2 4 3 3 3" xfId="45311"/>
    <cellStyle name="常规 2 2 2 2 2 4 3 4" xfId="15780"/>
    <cellStyle name="常规 2 2 2 2 2 4 3 5" xfId="18238"/>
    <cellStyle name="常规 2 2 2 2 2 4 4" xfId="1319"/>
    <cellStyle name="常规 2 2 2 2 2 4 4 2" xfId="7323"/>
    <cellStyle name="常规 2 2 2 2 2 4 4 2 2" xfId="13077"/>
    <cellStyle name="常规 2 2 2 2 2 4 4 2 3" xfId="30007"/>
    <cellStyle name="常规 2 2 2 2 2 4 4 2 4" xfId="45835"/>
    <cellStyle name="常规 2 2 2 2 2 4 4 3" xfId="25406"/>
    <cellStyle name="常规 2 2 2 2 2 4 4 4" xfId="41379"/>
    <cellStyle name="常规 2 2 2 2 2 4 5" xfId="13322"/>
    <cellStyle name="常规 2 2 2 2 2 4 5 2" xfId="28244"/>
    <cellStyle name="常规 2 2 2 2 2 4 5 3" xfId="44083"/>
    <cellStyle name="常规 2 2 2 2 2 4 6" xfId="17009"/>
    <cellStyle name="常规 2 2 2 2 2 5" xfId="12"/>
    <cellStyle name="常规 2 2 2 2 2 5 2" xfId="1155"/>
    <cellStyle name="常规 2 2 2 2 2 5 2 2" xfId="13"/>
    <cellStyle name="常规 2 2 2 2 2 5 2 2 2" xfId="28"/>
    <cellStyle name="常规 2 2 2 2 2 5 2 2 2 2" xfId="1224"/>
    <cellStyle name="常规 2 2 2 2 2 5 2 2 2 2 2" xfId="7328"/>
    <cellStyle name="常规 2 2 2 2 2 5 2 2 2 2 2 2" xfId="12493"/>
    <cellStyle name="常规 2 2 2 2 2 5 2 2 2 2 2 2 2" xfId="34381"/>
    <cellStyle name="常规 2 2 2 2 2 5 2 2 2 2 2 2 3" xfId="54658"/>
    <cellStyle name="常规 2 2 2 2 2 5 2 2 2 2 2 2 4" xfId="54454"/>
    <cellStyle name="常规 2 2 2 2 2 5 2 2 2 2 2 3" xfId="25407"/>
    <cellStyle name="常规 2 2 2 2 2 5 2 2 2 2 3" xfId="7912"/>
    <cellStyle name="常规 2 2 2 2 2 5 2 2 2 2 3 2" xfId="29606"/>
    <cellStyle name="常规 2 2 2 2 2 5 2 2 2 2 3 3" xfId="45444"/>
    <cellStyle name="常规 2 2 2 2 2 5 2 2 2 2 4" xfId="15970"/>
    <cellStyle name="常规 2 2 2 2 2 5 2 2 2 2 4 2" xfId="35419"/>
    <cellStyle name="常规 2 2 2 2 2 5 2 2 2 2 4 2 2" xfId="54543"/>
    <cellStyle name="常规 2 2 2 2 2 5 2 2 2 2 4 2 3" xfId="54558"/>
    <cellStyle name="常规 2 2 2 2 2 5 2 2 2 2 5" xfId="18370"/>
    <cellStyle name="常规 2 2 2 2 2 5 2 2 2 3" xfId="7426"/>
    <cellStyle name="常规 2 2 2 2 2 5 2 2 2 3 2" xfId="7536"/>
    <cellStyle name="常规 2 2 2 2 2 5 2 2 2 3 2 2" xfId="13168"/>
    <cellStyle name="常规 2 2 2 2 2 5 2 2 2 3 2 3" xfId="25409"/>
    <cellStyle name="常规 2 2 2 2 2 5 2 2 2 3 2 4" xfId="41381"/>
    <cellStyle name="常规 2 2 2 2 2 5 2 2 2 3 3" xfId="25410"/>
    <cellStyle name="常规 2 2 2 2 2 5 2 2 2 3 3 2" xfId="41382"/>
    <cellStyle name="常规 2 2 2 2 2 5 2 2 2 3 4" xfId="30001"/>
    <cellStyle name="常规 2 2 2 2 2 5 2 2 2 3 4 2" xfId="45829"/>
    <cellStyle name="常规 2 2 2 2 2 5 2 2 2 3 5" xfId="25408"/>
    <cellStyle name="常规 2 2 2 2 2 5 2 2 2 3 6" xfId="41380"/>
    <cellStyle name="常规 2 2 2 2 2 5 2 2 2 4" xfId="7695"/>
    <cellStyle name="常规 2 2 2 2 2 5 2 2 2 4 2" xfId="28379"/>
    <cellStyle name="常规 2 2 2 2 2 5 2 2 2 4 3" xfId="44218"/>
    <cellStyle name="常规 2 2 2 2 2 5 2 2 2 5" xfId="17144"/>
    <cellStyle name="常规 2 2 2 2 2 5 2 2 3" xfId="12426"/>
    <cellStyle name="常规 2 2 2 2 2 5 2 2 3 2" xfId="34313"/>
    <cellStyle name="常规 2 2 2 2 2 5 2 2 3 2 2" xfId="49141"/>
    <cellStyle name="常规 2 2 2 2 2 5 2 2 3 3" xfId="25411"/>
    <cellStyle name="常规 2 2 2 2 2 5 2 2 4" xfId="7845"/>
    <cellStyle name="常规 2 2 2 2 2 5 2 2 4 2" xfId="29538"/>
    <cellStyle name="常规 2 2 2 2 2 5 2 2 4 3" xfId="45376"/>
    <cellStyle name="常规 2 2 2 2 2 5 2 2 5" xfId="15977"/>
    <cellStyle name="常规 2 2 2 2 2 5 2 3" xfId="9232"/>
    <cellStyle name="常规 2 2 2 2 2 5 2 3 2" xfId="13140"/>
    <cellStyle name="常规 2 2 2 2 2 5 2 3 2 2" xfId="31009"/>
    <cellStyle name="常规 2 2 2 2 2 5 2 3 2 3" xfId="46837"/>
    <cellStyle name="常规 2 2 2 2 2 5 2 3 3" xfId="22622"/>
    <cellStyle name="常规 2 2 2 2 2 5 2 3 4" xfId="38775"/>
    <cellStyle name="常规 2 2 2 2 2 5 2 4" xfId="7641"/>
    <cellStyle name="常规 2 2 2 2 2 5 2 4 2" xfId="28310"/>
    <cellStyle name="常规 2 2 2 2 2 5 2 4 3" xfId="44149"/>
    <cellStyle name="常规 2 2 2 2 2 5 2 5" xfId="17075"/>
    <cellStyle name="常规 2 2 2 2 2 5 3" xfId="3321"/>
    <cellStyle name="常规 2 2 2 2 2 5 3 2" xfId="6089"/>
    <cellStyle name="常规 2 2 2 2 2 5 3 2 2" xfId="12367"/>
    <cellStyle name="常规 2 2 2 2 2 5 3 2 2 2" xfId="34254"/>
    <cellStyle name="常规 2 2 2 2 2 5 3 2 3" xfId="25412"/>
    <cellStyle name="常规 2 2 2 2 2 5 3 3" xfId="7788"/>
    <cellStyle name="常规 2 2 2 2 2 5 3 3 2" xfId="29479"/>
    <cellStyle name="常规 2 2 2 2 2 5 3 3 3" xfId="45317"/>
    <cellStyle name="常规 2 2 2 2 2 5 3 4" xfId="15784"/>
    <cellStyle name="常规 2 2 2 2 2 5 3 5" xfId="18244"/>
    <cellStyle name="常规 2 2 2 2 2 5 4" xfId="6110"/>
    <cellStyle name="常规 2 2 2 2 2 5 4 2" xfId="7402"/>
    <cellStyle name="常规 2 2 2 2 2 5 4 2 2" xfId="13082"/>
    <cellStyle name="常规 2 2 2 2 2 5 4 2 3" xfId="30003"/>
    <cellStyle name="常规 2 2 2 2 2 5 4 2 4" xfId="45831"/>
    <cellStyle name="常规 2 2 2 2 2 5 4 3" xfId="22625"/>
    <cellStyle name="常规 2 2 2 2 2 5 4 4" xfId="38778"/>
    <cellStyle name="常规 2 2 2 2 2 5 5" xfId="7606"/>
    <cellStyle name="常规 2 2 2 2 2 5 5 2" xfId="28250"/>
    <cellStyle name="常规 2 2 2 2 2 5 5 3" xfId="44089"/>
    <cellStyle name="常规 2 2 2 2 2 5 6" xfId="17015"/>
    <cellStyle name="常规 2 2 2 2 2 6" xfId="5160"/>
    <cellStyle name="常规 2 2 2 2 2 6 2" xfId="6307"/>
    <cellStyle name="常规 2 2 2 2 2 6 2 2" xfId="31220"/>
    <cellStyle name="常规 2 2 2 2 2 6 2 3" xfId="47045"/>
    <cellStyle name="常规 2 2 2 2 2 6 3" xfId="25413"/>
    <cellStyle name="常规 2 2 2 2 2 6 4" xfId="41383"/>
    <cellStyle name="常规 2 2 2 2 2 7" xfId="3667"/>
    <cellStyle name="常规 2 2 2 2 2 7 2" xfId="9227"/>
    <cellStyle name="常规 2 2 2 2 2 7 2 2" xfId="30995"/>
    <cellStyle name="常规 2 2 2 2 2 7 2 3" xfId="46823"/>
    <cellStyle name="常规 2 2 2 2 2 7 3" xfId="25414"/>
    <cellStyle name="常规 2 2 2 2 2 7 4" xfId="41384"/>
    <cellStyle name="常规 2 2 2 2 2 8" xfId="27310"/>
    <cellStyle name="常规 2 2 2 2 2 8 2" xfId="43150"/>
    <cellStyle name="常规 2 2 2 2 2 9" xfId="16076"/>
    <cellStyle name="常规 2 2 2 2 2_Sheet1" xfId="4601"/>
    <cellStyle name="常规 2 2 2 2 3" xfId="20"/>
    <cellStyle name="常规 2 2 2 2 3 3" xfId="15972"/>
    <cellStyle name="常规 2 2 2 2 3 3 2" xfId="50200"/>
    <cellStyle name="常规 2 2 2 2 3 3 3" xfId="54659"/>
    <cellStyle name="常规 2 2 2 2 3 3 7" xfId="54453"/>
    <cellStyle name="常规 2 2 2 2 3 3 7 2" xfId="54690"/>
    <cellStyle name="常规 2 2 2 2 4" xfId="24"/>
    <cellStyle name="常规 2 2 2 2 4 2" xfId="7395"/>
    <cellStyle name="常规 2 2 2 2 4 2 2" xfId="7516"/>
    <cellStyle name="常规 2 2 2 2 4 2 6" xfId="35422"/>
    <cellStyle name="常规 2 2 2 2 4 3" xfId="7537"/>
    <cellStyle name="常规 2 2 2 2 4 3 5" xfId="35416"/>
    <cellStyle name="常规 2 2 2 2 5" xfId="13018"/>
    <cellStyle name="常规 2 2 2 2 6" xfId="54655"/>
    <cellStyle name="常规 2 2 2 2 7" xfId="54680"/>
    <cellStyle name="常规 2 2 2 2 8" xfId="54678"/>
    <cellStyle name="常规 2 2 2 2 9" xfId="54681"/>
    <cellStyle name="常规 2 2 2 2_Sheet1" xfId="4603"/>
    <cellStyle name="常规 2 2 2 3" xfId="1119"/>
    <cellStyle name="常规 2 2 2 3 2" xfId="3323"/>
    <cellStyle name="常规 2 2 2 3 2 2" xfId="7251"/>
    <cellStyle name="常规 2 2 2 3 2 2 2" xfId="12391"/>
    <cellStyle name="常规 2 2 2 3 2 2 2 2" xfId="34278"/>
    <cellStyle name="常规 2 2 2 3 2 2 3" xfId="24035"/>
    <cellStyle name="常规 2 2 2 3 2 3" xfId="7810"/>
    <cellStyle name="常规 2 2 2 3 2 3 2" xfId="29503"/>
    <cellStyle name="常规 2 2 2 3 2 3 3" xfId="45341"/>
    <cellStyle name="常规 2 2 2 3 2 4" xfId="15807"/>
    <cellStyle name="常规 2 2 2 3 2 5" xfId="18268"/>
    <cellStyle name="常规 2 2 2 3 3" xfId="3322"/>
    <cellStyle name="常规 2 2 2 3 3 2" xfId="13106"/>
    <cellStyle name="常规 2 2 2 3 3 2 2" xfId="31010"/>
    <cellStyle name="常规 2 2 2 3 3 2 3" xfId="46838"/>
    <cellStyle name="常规 2 2 2 3 3 3" xfId="24042"/>
    <cellStyle name="常规 2 2 2 3 3 4" xfId="40070"/>
    <cellStyle name="常规 2 2 2 3 4" xfId="6203"/>
    <cellStyle name="常规 2 2 2 3 4 2" xfId="28274"/>
    <cellStyle name="常规 2 2 2 3 4 3" xfId="44113"/>
    <cellStyle name="常规 2 2 2 3 5" xfId="7616"/>
    <cellStyle name="常规 2 2 2 3 6" xfId="14693"/>
    <cellStyle name="常规 2 2 2 3 7" xfId="17039"/>
    <cellStyle name="常规 2 2 2 3 8" xfId="54660"/>
    <cellStyle name="常规 2 2 2 4" xfId="1071"/>
    <cellStyle name="常规 2 2 2 4 10" xfId="54661"/>
    <cellStyle name="常规 2 2 2 4 2" xfId="1082"/>
    <cellStyle name="常规 2 2 2 4 2 2" xfId="26"/>
    <cellStyle name="常规 2 2 2 4 2 2 2" xfId="1146"/>
    <cellStyle name="常规 2 2 2 4 2 2 2 2" xfId="1250"/>
    <cellStyle name="常规 2 2 2 4 2 2 2 2 2" xfId="3327"/>
    <cellStyle name="常规 2 2 2 4 2 2 2 2 2 2" xfId="12517"/>
    <cellStyle name="常规 2 2 2 4 2 2 2 2 2 2 2" xfId="34405"/>
    <cellStyle name="常规 2 2 2 4 2 2 2 2 2 2 2 2" xfId="35441"/>
    <cellStyle name="常规 2 2 2 4 2 2 2 2 2 2 2 2 2" xfId="54458"/>
    <cellStyle name="常规 2 2 2 4 2 2 2 2 2 2 2 2 2 2" xfId="54494"/>
    <cellStyle name="常规 2 2 2 4 2 2 2 2 2 2 2 3" xfId="49214"/>
    <cellStyle name="常规 2 2 2 4 2 2 2 2 2 2 3" xfId="25415"/>
    <cellStyle name="常规 2 2 2 4 2 2 2 2 2 2 4" xfId="35414"/>
    <cellStyle name="常规 2 2 2 4 2 2 2 2 2 2 4 2" xfId="54551"/>
    <cellStyle name="常规 2 2 2 4 2 2 2 2 2 2 4 3" xfId="54557"/>
    <cellStyle name="常规 2 2 2 4 2 2 2 2 2 3" xfId="7935"/>
    <cellStyle name="常规 2 2 2 4 2 2 2 2 2 3 2" xfId="29631"/>
    <cellStyle name="常规 2 2 2 4 2 2 2 2 2 3 3" xfId="45469"/>
    <cellStyle name="常规 2 2 2 4 2 2 2 2 2 4" xfId="15903"/>
    <cellStyle name="常规 2 2 2 4 2 2 2 2 2 5" xfId="18395"/>
    <cellStyle name="常规 2 2 2 4 2 2 2 2 3" xfId="3326"/>
    <cellStyle name="常规 2 2 2 4 2 2 2 2 3 2" xfId="31014"/>
    <cellStyle name="常规 2 2 2 4 2 2 2 2 3 2 2" xfId="46842"/>
    <cellStyle name="常规 2 2 2 4 2 2 2 2 3 3" xfId="25416"/>
    <cellStyle name="常规 2 2 2 4 2 2 2 2 3 4" xfId="41385"/>
    <cellStyle name="常规 2 2 2 4 2 2 2 2 4" xfId="7718"/>
    <cellStyle name="常规 2 2 2 4 2 2 2 2 4 2" xfId="28404"/>
    <cellStyle name="常规 2 2 2 4 2 2 2 2 4 3" xfId="44243"/>
    <cellStyle name="常规 2 2 2 4 2 2 2 2 5" xfId="17169"/>
    <cellStyle name="常规 2 2 2 4 2 2 2 3" xfId="3328"/>
    <cellStyle name="常规 2 2 2 4 2 2 2 3 2" xfId="12418"/>
    <cellStyle name="常规 2 2 2 4 2 2 2 3 2 2" xfId="34305"/>
    <cellStyle name="常规 2 2 2 4 2 2 2 3 2 2 2" xfId="49134"/>
    <cellStyle name="常规 2 2 2 4 2 2 2 3 2 3" xfId="25417"/>
    <cellStyle name="常规 2 2 2 4 2 2 2 3 3" xfId="7837"/>
    <cellStyle name="常规 2 2 2 4 2 2 2 3 3 2" xfId="29530"/>
    <cellStyle name="常规 2 2 2 4 2 2 2 3 3 3" xfId="45368"/>
    <cellStyle name="常规 2 2 2 4 2 2 2 3 4" xfId="15832"/>
    <cellStyle name="常规 2 2 2 4 2 2 2 3 5" xfId="18295"/>
    <cellStyle name="常规 2 2 2 4 2 2 2 4" xfId="1305"/>
    <cellStyle name="常规 2 2 2 4 2 2 2 4 2" xfId="13131"/>
    <cellStyle name="常规 2 2 2 4 2 2 2 4 2 2" xfId="29976"/>
    <cellStyle name="常规 2 2 2 4 2 2 2 4 2 3" xfId="45804"/>
    <cellStyle name="常规 2 2 2 4 2 2 2 4 3" xfId="25418"/>
    <cellStyle name="常规 2 2 2 4 2 2 2 4 4" xfId="41386"/>
    <cellStyle name="常规 2 2 2 4 2 2 2 5" xfId="7633"/>
    <cellStyle name="常规 2 2 2 4 2 2 2 5 2" xfId="28301"/>
    <cellStyle name="常规 2 2 2 4 2 2 2 5 3" xfId="44140"/>
    <cellStyle name="常规 2 2 2 4 2 2 2 6" xfId="17066"/>
    <cellStyle name="常规 2 2 2 4 2 2 3" xfId="1097"/>
    <cellStyle name="常规 2 2 2 4 2 2 3 2" xfId="6090"/>
    <cellStyle name="常规 2 2 2 4 2 2 3 2 2" xfId="13228"/>
    <cellStyle name="常规 2 2 2 4 2 2 3 2 2 2" xfId="34256"/>
    <cellStyle name="常规 2 2 2 4 2 2 3 2 2 3" xfId="49110"/>
    <cellStyle name="常规 2 2 2 4 2 2 3 2 3" xfId="12369"/>
    <cellStyle name="常规 2 2 2 4 2 2 3 2 4" xfId="25419"/>
    <cellStyle name="常规 2 2 2 4 2 2 3 3" xfId="13031"/>
    <cellStyle name="常规 2 2 2 4 2 2 3 3 2" xfId="29481"/>
    <cellStyle name="常规 2 2 2 4 2 2 3 3 3" xfId="45319"/>
    <cellStyle name="常规 2 2 2 4 2 2 3 4" xfId="7790"/>
    <cellStyle name="常规 2 2 2 4 2 2 3 5" xfId="15786"/>
    <cellStyle name="常规 2 2 2 4 2 2 3 6" xfId="18246"/>
    <cellStyle name="常规 2 2 2 4 2 2 4" xfId="7403"/>
    <cellStyle name="常规 2 2 2 4 2 2 4 2" xfId="13084"/>
    <cellStyle name="常规 2 2 2 4 2 2 4 2 2" xfId="31013"/>
    <cellStyle name="常规 2 2 2 4 2 2 4 2 3" xfId="46841"/>
    <cellStyle name="常规 2 2 2 4 2 2 4 3" xfId="25420"/>
    <cellStyle name="常规 2 2 2 4 2 2 4 4" xfId="41387"/>
    <cellStyle name="常规 2 2 2 4 2 2 5" xfId="7608"/>
    <cellStyle name="常规 2 2 2 4 2 2 5 2" xfId="28252"/>
    <cellStyle name="常规 2 2 2 4 2 2 5 3" xfId="44091"/>
    <cellStyle name="常规 2 2 2 4 2 2 6" xfId="17017"/>
    <cellStyle name="常规 2 2 2 4 2 3" xfId="1128"/>
    <cellStyle name="常规 2 2 2 4 2 3 2" xfId="1249"/>
    <cellStyle name="常规 2 2 2 4 2 3 2 10" xfId="54509"/>
    <cellStyle name="常规 2 2 2 4 2 3 2 2" xfId="3330"/>
    <cellStyle name="常规 2 2 2 4 2 3 2 2 2" xfId="12516"/>
    <cellStyle name="常规 2 2 2 4 2 3 2 2 2 2" xfId="34404"/>
    <cellStyle name="常规 2 2 2 4 2 3 2 2 2 2 2" xfId="49213"/>
    <cellStyle name="常规 2 2 2 4 2 3 2 2 2 3" xfId="25421"/>
    <cellStyle name="常规 2 2 2 4 2 3 2 2 2 4" xfId="54470"/>
    <cellStyle name="常规 2 2 2 4 2 3 2 2 2 4 2" xfId="54539"/>
    <cellStyle name="常规 2 2 2 4 2 3 2 2 2 4 2 2" xfId="54472"/>
    <cellStyle name="常规 2 2 2 4 2 3 2 2 2 4 2 2 2" xfId="54503"/>
    <cellStyle name="常规 2 2 2 4 2 3 2 2 2 4 2 2 2 2" xfId="54530"/>
    <cellStyle name="常规 2 2 2 4 2 3 2 2 2 4 4" xfId="54476"/>
    <cellStyle name="常规 2 2 2 4 2 3 2 2 3" xfId="9314"/>
    <cellStyle name="常规 2 2 2 4 2 3 2 2 3 2" xfId="31149"/>
    <cellStyle name="常规 2 2 2 4 2 3 2 2 3 2 2" xfId="46974"/>
    <cellStyle name="常规 2 2 2 4 2 3 2 2 3 3" xfId="25422"/>
    <cellStyle name="常规 2 2 2 4 2 3 2 2 3 4" xfId="41388"/>
    <cellStyle name="常规 2 2 2 4 2 3 2 2 4" xfId="7934"/>
    <cellStyle name="常规 2 2 2 4 2 3 2 2 4 2" xfId="29630"/>
    <cellStyle name="常规 2 2 2 4 2 3 2 2 4 3" xfId="45468"/>
    <cellStyle name="常规 2 2 2 4 2 3 2 2 5" xfId="18394"/>
    <cellStyle name="常规 2 2 2 4 2 3 2 3" xfId="1301"/>
    <cellStyle name="常规 2 2 2 4 2 3 2 3 2" xfId="7440"/>
    <cellStyle name="常规 2 2 2 4 2 3 2 3 2 2" xfId="25424"/>
    <cellStyle name="常规 2 2 2 4 2 3 2 3 2 2 2" xfId="41390"/>
    <cellStyle name="常规 2 2 2 4 2 3 2 3 2 2 3" xfId="54471"/>
    <cellStyle name="常规 2 2 2 4 2 3 2 3 2 2 3 2" xfId="54504"/>
    <cellStyle name="常规 2 2 2 4 2 3 2 3 2 2 3 2 2" xfId="54531"/>
    <cellStyle name="常规 2 2 2 4 2 3 2 3 2 2 3 2 2 2" xfId="54593"/>
    <cellStyle name="常规 2 2 2 4 2 3 2 3 2 3" xfId="25425"/>
    <cellStyle name="常规 2 2 2 4 2 3 2 3 2 3 2" xfId="41391"/>
    <cellStyle name="常规 2 2 2 4 2 3 2 3 2 4" xfId="34440"/>
    <cellStyle name="常规 2 2 2 4 2 3 2 3 2 4 2" xfId="49247"/>
    <cellStyle name="常规 2 2 2 4 2 3 2 3 2 5" xfId="25423"/>
    <cellStyle name="常规 2 2 2 4 2 3 2 3 2 6" xfId="41389"/>
    <cellStyle name="常规 2 2 2 4 2 3 2 3 3" xfId="7511"/>
    <cellStyle name="常规 2 2 2 4 2 3 2 3 3 2" xfId="29675"/>
    <cellStyle name="常规 2 2 2 4 2 3 2 3 4" xfId="7979"/>
    <cellStyle name="常规 2 2 2 4 2 3 2 3 5" xfId="18439"/>
    <cellStyle name="常规 2 2 2 4 2 3 2 4" xfId="8248"/>
    <cellStyle name="常规 2 2 2 4 2 3 2 4 2" xfId="13306"/>
    <cellStyle name="常规 2 2 2 4 2 3 2 4 2 2" xfId="25427"/>
    <cellStyle name="常规 2 2 2 4 2 3 2 4 2 3" xfId="41393"/>
    <cellStyle name="常规 2 2 2 4 2 3 2 4 3" xfId="25428"/>
    <cellStyle name="常规 2 2 2 4 2 3 2 4 3 2" xfId="41394"/>
    <cellStyle name="常规 2 2 2 4 2 3 2 4 4" xfId="29972"/>
    <cellStyle name="常规 2 2 2 4 2 3 2 4 4 2" xfId="45800"/>
    <cellStyle name="常规 2 2 2 4 2 3 2 4 5" xfId="25426"/>
    <cellStyle name="常规 2 2 2 4 2 3 2 4 6" xfId="41392"/>
    <cellStyle name="常规 2 2 2 4 2 3 2 5" xfId="7717"/>
    <cellStyle name="常规 2 2 2 4 2 3 2 5 2" xfId="28403"/>
    <cellStyle name="常规 2 2 2 4 2 3 2 5 3" xfId="44242"/>
    <cellStyle name="常规 2 2 2 4 2 3 2 6" xfId="17168"/>
    <cellStyle name="常规 2 2 2 4 2 3 3" xfId="1241"/>
    <cellStyle name="常规 2 2 2 4 2 3 3 2" xfId="3332"/>
    <cellStyle name="常规 2 2 2 4 2 3 3 2 2" xfId="7377"/>
    <cellStyle name="常规 2 2 2 4 2 3 3 2 2 2" xfId="12509"/>
    <cellStyle name="常规 2 2 2 4 2 3 3 2 2 2 2" xfId="34397"/>
    <cellStyle name="常规 2 2 2 4 2 3 3 2 2 3" xfId="25429"/>
    <cellStyle name="常规 2 2 2 4 2 3 3 2 3" xfId="7927"/>
    <cellStyle name="常规 2 2 2 4 2 3 3 2 3 2" xfId="29623"/>
    <cellStyle name="常规 2 2 2 4 2 3 3 2 3 3" xfId="45461"/>
    <cellStyle name="常规 2 2 2 4 2 3 3 2 4" xfId="15897"/>
    <cellStyle name="常规 2 2 2 4 2 3 3 2 5" xfId="18387"/>
    <cellStyle name="常规 2 2 2 4 2 3 3 3" xfId="3331"/>
    <cellStyle name="常规 2 2 2 4 2 3 3 3 2" xfId="31016"/>
    <cellStyle name="常规 2 2 2 4 2 3 3 3 2 2" xfId="46844"/>
    <cellStyle name="常规 2 2 2 4 2 3 3 3 3" xfId="25430"/>
    <cellStyle name="常规 2 2 2 4 2 3 3 3 4" xfId="41395"/>
    <cellStyle name="常规 2 2 2 4 2 3 3 4" xfId="7320"/>
    <cellStyle name="常规 2 2 2 4 2 3 3 4 2" xfId="28396"/>
    <cellStyle name="常规 2 2 2 4 2 3 3 4 3" xfId="44235"/>
    <cellStyle name="常规 2 2 2 4 2 3 3 5" xfId="7710"/>
    <cellStyle name="常规 2 2 2 4 2 3 3 6" xfId="17161"/>
    <cellStyle name="常规 2 2 2 4 2 3 4" xfId="3333"/>
    <cellStyle name="常规 2 2 2 4 2 3 4 2" xfId="12400"/>
    <cellStyle name="常规 2 2 2 4 2 3 4 2 2" xfId="34287"/>
    <cellStyle name="常规 2 2 2 4 2 3 4 2 2 2" xfId="49122"/>
    <cellStyle name="常规 2 2 2 4 2 3 4 2 3" xfId="25431"/>
    <cellStyle name="常规 2 2 2 4 2 3 4 3" xfId="7819"/>
    <cellStyle name="常规 2 2 2 4 2 3 4 3 2" xfId="29512"/>
    <cellStyle name="常规 2 2 2 4 2 3 4 3 3" xfId="45350"/>
    <cellStyle name="常规 2 2 2 4 2 3 4 4" xfId="15815"/>
    <cellStyle name="常规 2 2 2 4 2 3 4 5" xfId="18277"/>
    <cellStyle name="常规 2 2 2 4 2 3 5" xfId="3329"/>
    <cellStyle name="常规 2 2 2 4 2 3 5 2" xfId="13115"/>
    <cellStyle name="常规 2 2 2 4 2 3 5 2 2" xfId="31015"/>
    <cellStyle name="常规 2 2 2 4 2 3 5 2 3" xfId="46843"/>
    <cellStyle name="常规 2 2 2 4 2 3 5 3" xfId="25432"/>
    <cellStyle name="常规 2 2 2 4 2 3 5 4" xfId="41396"/>
    <cellStyle name="常规 2 2 2 4 2 3 6" xfId="7621"/>
    <cellStyle name="常规 2 2 2 4 2 3 6 2" xfId="25433"/>
    <cellStyle name="常规 2 2 2 4 2 3 6 3" xfId="41397"/>
    <cellStyle name="常规 2 2 2 4 2 3 7" xfId="28283"/>
    <cellStyle name="常规 2 2 2 4 2 3 7 2" xfId="44122"/>
    <cellStyle name="常规 2 2 2 4 2 3 8" xfId="17048"/>
    <cellStyle name="常规 2 2 2 4 2 4" xfId="1144"/>
    <cellStyle name="常规 2 2 2 4 2 4 2" xfId="3335"/>
    <cellStyle name="常规 2 2 2 4 2 4 2 2" xfId="12416"/>
    <cellStyle name="常规 2 2 2 4 2 4 2 2 2" xfId="34303"/>
    <cellStyle name="常规 2 2 2 4 2 4 2 2 2 2" xfId="49132"/>
    <cellStyle name="常规 2 2 2 4 2 4 2 2 3" xfId="18653"/>
    <cellStyle name="常规 2 2 2 4 2 4 2 3" xfId="7835"/>
    <cellStyle name="常规 2 2 2 4 2 4 2 3 2" xfId="29528"/>
    <cellStyle name="常规 2 2 2 4 2 4 2 3 3" xfId="45366"/>
    <cellStyle name="常规 2 2 2 4 2 4 2 4" xfId="15830"/>
    <cellStyle name="常规 2 2 2 4 2 4 2 5" xfId="18293"/>
    <cellStyle name="常规 2 2 2 4 2 4 3" xfId="3334"/>
    <cellStyle name="常规 2 2 2 4 2 4 3 2" xfId="13129"/>
    <cellStyle name="常规 2 2 2 4 2 4 3 2 2" xfId="31017"/>
    <cellStyle name="常规 2 2 2 4 2 4 3 2 3" xfId="46845"/>
    <cellStyle name="常规 2 2 2 4 2 4 3 3" xfId="23010"/>
    <cellStyle name="常规 2 2 2 4 2 4 3 4" xfId="39089"/>
    <cellStyle name="常规 2 2 2 4 2 4 4" xfId="7631"/>
    <cellStyle name="常规 2 2 2 4 2 4 4 2" xfId="28299"/>
    <cellStyle name="常规 2 2 2 4 2 4 4 3" xfId="44138"/>
    <cellStyle name="常规 2 2 2 4 2 4 5" xfId="14703"/>
    <cellStyle name="常规 2 2 2 4 2 4 6" xfId="17064"/>
    <cellStyle name="常规 2 2 2 4 2 5" xfId="1203"/>
    <cellStyle name="常规 2 2 2 4 2 5 2" xfId="1273"/>
    <cellStyle name="常规 2 2 2 4 2 5 2 2" xfId="3337"/>
    <cellStyle name="常规 2 2 2 4 2 5 2 2 2" xfId="12538"/>
    <cellStyle name="常规 2 2 2 4 2 5 2 2 2 2" xfId="34426"/>
    <cellStyle name="常规 2 2 2 4 2 5 2 2 2 2 2" xfId="49234"/>
    <cellStyle name="常规 2 2 2 4 2 5 2 2 2 3" xfId="23654"/>
    <cellStyle name="常规 2 2 2 4 2 5 2 2 3" xfId="7956"/>
    <cellStyle name="常规 2 2 2 4 2 5 2 2 3 2" xfId="29652"/>
    <cellStyle name="常规 2 2 2 4 2 5 2 2 3 3" xfId="45490"/>
    <cellStyle name="常规 2 2 2 4 2 5 2 2 4" xfId="15923"/>
    <cellStyle name="常规 2 2 2 4 2 5 2 2 5" xfId="18416"/>
    <cellStyle name="常规 2 2 2 4 2 5 2 3" xfId="3336"/>
    <cellStyle name="常规 2 2 2 4 2 5 2 3 2" xfId="31018"/>
    <cellStyle name="常规 2 2 2 4 2 5 2 3 2 2" xfId="46846"/>
    <cellStyle name="常规 2 2 2 4 2 5 2 3 3" xfId="18749"/>
    <cellStyle name="常规 2 2 2 4 2 5 2 3 4" xfId="35710"/>
    <cellStyle name="常规 2 2 2 4 2 5 2 4" xfId="7740"/>
    <cellStyle name="常规 2 2 2 4 2 5 2 4 2" xfId="28427"/>
    <cellStyle name="常规 2 2 2 4 2 5 2 4 3" xfId="44266"/>
    <cellStyle name="常规 2 2 2 4 2 5 2 5" xfId="14750"/>
    <cellStyle name="常规 2 2 2 4 2 5 2 6" xfId="17192"/>
    <cellStyle name="常规 2 2 2 4 2 5 3" xfId="3338"/>
    <cellStyle name="常规 2 2 2 4 2 5 3 2" xfId="12475"/>
    <cellStyle name="常规 2 2 2 4 2 5 3 2 2" xfId="34362"/>
    <cellStyle name="常规 2 2 2 4 2 5 3 2 2 2" xfId="49183"/>
    <cellStyle name="常规 2 2 2 4 2 5 3 2 3" xfId="19278"/>
    <cellStyle name="常规 2 2 2 4 2 5 3 3" xfId="7894"/>
    <cellStyle name="常规 2 2 2 4 2 5 3 3 2" xfId="29587"/>
    <cellStyle name="常规 2 2 2 4 2 5 3 3 3" xfId="45425"/>
    <cellStyle name="常规 2 2 2 4 2 5 3 4" xfId="15879"/>
    <cellStyle name="常规 2 2 2 4 2 5 3 5" xfId="18351"/>
    <cellStyle name="常规 2 2 2 4 2 5 4" xfId="1320"/>
    <cellStyle name="常规 2 2 2 4 2 5 4 2" xfId="30008"/>
    <cellStyle name="常规 2 2 2 4 2 5 4 2 2" xfId="45836"/>
    <cellStyle name="常规 2 2 2 4 2 5 4 3" xfId="25434"/>
    <cellStyle name="常规 2 2 2 4 2 5 4 4" xfId="41398"/>
    <cellStyle name="常规 2 2 2 4 2 5 5" xfId="7678"/>
    <cellStyle name="常规 2 2 2 4 2 5 5 2" xfId="28359"/>
    <cellStyle name="常规 2 2 2 4 2 5 5 3" xfId="44198"/>
    <cellStyle name="常规 2 2 2 4 2 5 6" xfId="14725"/>
    <cellStyle name="常规 2 2 2 4 2 5 7" xfId="17124"/>
    <cellStyle name="常规 2 2 2 4 2 6" xfId="3339"/>
    <cellStyle name="常规 2 2 2 4 2 6 2" xfId="12356"/>
    <cellStyle name="常规 2 2 2 4 2 6 2 2" xfId="34243"/>
    <cellStyle name="常规 2 2 2 4 2 6 2 2 2" xfId="49107"/>
    <cellStyle name="常规 2 2 2 4 2 6 2 3" xfId="25435"/>
    <cellStyle name="常规 2 2 2 4 2 6 3" xfId="7776"/>
    <cellStyle name="常规 2 2 2 4 2 6 3 2" xfId="29467"/>
    <cellStyle name="常规 2 2 2 4 2 6 3 3" xfId="45305"/>
    <cellStyle name="常规 2 2 2 4 2 6 4" xfId="15776"/>
    <cellStyle name="常规 2 2 2 4 2 6 5" xfId="18232"/>
    <cellStyle name="常规 2 2 2 4 2 7" xfId="3325"/>
    <cellStyle name="常规 2 2 2 4 2 7 2" xfId="13072"/>
    <cellStyle name="常规 2 2 2 4 2 7 2 2" xfId="31012"/>
    <cellStyle name="常规 2 2 2 4 2 7 2 3" xfId="46840"/>
    <cellStyle name="常规 2 2 2 4 2 7 3" xfId="25436"/>
    <cellStyle name="常规 2 2 2 4 2 7 4" xfId="41399"/>
    <cellStyle name="常规 2 2 2 4 2 8" xfId="7596"/>
    <cellStyle name="常规 2 2 2 4 2 8 2" xfId="28238"/>
    <cellStyle name="常规 2 2 2 4 2 8 3" xfId="44077"/>
    <cellStyle name="常规 2 2 2 4 2 9" xfId="17003"/>
    <cellStyle name="常规 2 2 2 4 3" xfId="1118"/>
    <cellStyle name="常规 2 2 2 4 3 2" xfId="3341"/>
    <cellStyle name="常规 2 2 2 4 3 2 2" xfId="7289"/>
    <cellStyle name="常规 2 2 2 4 3 2 2 2" xfId="12390"/>
    <cellStyle name="常规 2 2 2 4 3 2 2 2 2" xfId="34277"/>
    <cellStyle name="常规 2 2 2 4 3 2 2 3" xfId="25438"/>
    <cellStyle name="常规 2 2 2 4 3 2 3" xfId="7809"/>
    <cellStyle name="常规 2 2 2 4 3 2 3 2" xfId="29502"/>
    <cellStyle name="常规 2 2 2 4 3 2 3 3" xfId="45340"/>
    <cellStyle name="常规 2 2 2 4 3 2 4" xfId="15806"/>
    <cellStyle name="常规 2 2 2 4 3 2 5" xfId="18267"/>
    <cellStyle name="常规 2 2 2 4 3 3" xfId="3340"/>
    <cellStyle name="常规 2 2 2 4 3 3 2" xfId="13105"/>
    <cellStyle name="常规 2 2 2 4 3 3 2 2" xfId="31019"/>
    <cellStyle name="常规 2 2 2 4 3 3 2 3" xfId="46847"/>
    <cellStyle name="常规 2 2 2 4 3 3 3" xfId="24066"/>
    <cellStyle name="常规 2 2 2 4 3 3 4" xfId="40094"/>
    <cellStyle name="常规 2 2 2 4 3 4" xfId="7250"/>
    <cellStyle name="常规 2 2 2 4 3 4 2" xfId="28273"/>
    <cellStyle name="常规 2 2 2 4 3 4 3" xfId="44112"/>
    <cellStyle name="常规 2 2 2 4 3 5" xfId="7615"/>
    <cellStyle name="常规 2 2 2 4 3 6" xfId="17038"/>
    <cellStyle name="常规 2 2 2 4 4" xfId="1123"/>
    <cellStyle name="常规 2 2 2 4 4 2" xfId="1152"/>
    <cellStyle name="常规 2 2 2 4 4 2 2" xfId="3344"/>
    <cellStyle name="常规 2 2 2 4 4 2 2 2" xfId="12424"/>
    <cellStyle name="常规 2 2 2 4 4 2 2 2 2" xfId="34311"/>
    <cellStyle name="常规 2 2 2 4 4 2 2 2 2 2" xfId="49139"/>
    <cellStyle name="常规 2 2 2 4 4 2 2 2 3" xfId="21780"/>
    <cellStyle name="常规 2 2 2 4 4 2 2 3" xfId="7843"/>
    <cellStyle name="常规 2 2 2 4 4 2 2 3 2" xfId="29536"/>
    <cellStyle name="常规 2 2 2 4 4 2 2 3 3" xfId="45374"/>
    <cellStyle name="常规 2 2 2 4 4 2 2 4" xfId="15837"/>
    <cellStyle name="常规 2 2 2 4 4 2 2 5" xfId="18301"/>
    <cellStyle name="常规 2 2 2 4 4 2 3" xfId="3343"/>
    <cellStyle name="常规 2 2 2 4 4 2 3 2" xfId="13137"/>
    <cellStyle name="常规 2 2 2 4 4 2 3 2 2" xfId="31021"/>
    <cellStyle name="常规 2 2 2 4 4 2 3 2 3" xfId="46849"/>
    <cellStyle name="常规 2 2 2 4 4 2 3 3" xfId="21789"/>
    <cellStyle name="常规 2 2 2 4 4 2 3 4" xfId="38107"/>
    <cellStyle name="常规 2 2 2 4 4 2 4" xfId="7639"/>
    <cellStyle name="常规 2 2 2 4 4 2 4 2" xfId="28307"/>
    <cellStyle name="常规 2 2 2 4 4 2 4 3" xfId="44146"/>
    <cellStyle name="常规 2 2 2 4 4 2 5" xfId="14706"/>
    <cellStyle name="常规 2 2 2 4 4 2 6" xfId="17072"/>
    <cellStyle name="常规 2 2 2 4 4 3" xfId="3345"/>
    <cellStyle name="常规 2 2 2 4 4 3 2" xfId="7293"/>
    <cellStyle name="常规 2 2 2 4 4 3 2 2" xfId="12395"/>
    <cellStyle name="常规 2 2 2 4 4 3 2 2 2" xfId="34282"/>
    <cellStyle name="常规 2 2 2 4 4 3 2 3" xfId="25439"/>
    <cellStyle name="常规 2 2 2 4 4 3 3" xfId="7814"/>
    <cellStyle name="常规 2 2 2 4 4 3 3 2" xfId="29507"/>
    <cellStyle name="常规 2 2 2 4 4 3 3 3" xfId="45345"/>
    <cellStyle name="常规 2 2 2 4 4 3 4" xfId="15811"/>
    <cellStyle name="常规 2 2 2 4 4 3 5" xfId="18272"/>
    <cellStyle name="常规 2 2 2 4 4 4" xfId="3342"/>
    <cellStyle name="常规 2 2 2 4 4 4 2" xfId="7324"/>
    <cellStyle name="常规 2 2 2 4 4 4 2 2" xfId="13110"/>
    <cellStyle name="常规 2 2 2 4 4 4 2 3" xfId="31020"/>
    <cellStyle name="常规 2 2 2 4 4 4 2 4" xfId="46848"/>
    <cellStyle name="常规 2 2 2 4 4 4 3" xfId="20317"/>
    <cellStyle name="常规 2 2 2 4 4 4 4" xfId="36936"/>
    <cellStyle name="常规 2 2 2 4 4 5" xfId="7255"/>
    <cellStyle name="常规 2 2 2 4 4 5 2" xfId="28278"/>
    <cellStyle name="常规 2 2 2 4 4 5 3" xfId="44117"/>
    <cellStyle name="常规 2 2 2 4 4 6" xfId="7619"/>
    <cellStyle name="常规 2 2 2 4 4 7" xfId="17043"/>
    <cellStyle name="常规 2 2 2 4 5" xfId="3346"/>
    <cellStyle name="常规 2 2 2 4 5 2" xfId="6076"/>
    <cellStyle name="常规 2 2 2 4 5 2 2" xfId="13224"/>
    <cellStyle name="常规 2 2 2 4 5 2 2 2" xfId="34234"/>
    <cellStyle name="常规 2 2 2 4 5 2 2 3" xfId="49102"/>
    <cellStyle name="常规 2 2 2 4 5 2 3" xfId="12347"/>
    <cellStyle name="常规 2 2 2 4 5 2 4" xfId="25440"/>
    <cellStyle name="常规 2 2 2 4 5 3" xfId="7224"/>
    <cellStyle name="常规 2 2 2 4 5 3 2" xfId="13027"/>
    <cellStyle name="常规 2 2 2 4 5 3 3" xfId="29458"/>
    <cellStyle name="常规 2 2 2 4 5 3 4" xfId="45296"/>
    <cellStyle name="常规 2 2 2 4 5 4" xfId="15767"/>
    <cellStyle name="常规 2 2 2 4 5 5" xfId="18223"/>
    <cellStyle name="常规 2 2 2 4 6" xfId="3324"/>
    <cellStyle name="常规 2 2 2 4 6 2" xfId="10297"/>
    <cellStyle name="常规 2 2 2 4 6 2 2" xfId="32138"/>
    <cellStyle name="常规 2 2 2 4 6 2 3" xfId="47962"/>
    <cellStyle name="常规 2 2 2 4 6 3" xfId="25441"/>
    <cellStyle name="常规 2 2 2 4 6 4" xfId="41401"/>
    <cellStyle name="常规 2 2 2 4 7" xfId="4584"/>
    <cellStyle name="常规 2 2 2 4 7 2" xfId="9233"/>
    <cellStyle name="常规 2 2 2 4 7 2 2" xfId="31011"/>
    <cellStyle name="常规 2 2 2 4 7 2 3" xfId="46839"/>
    <cellStyle name="常规 2 2 2 4 7 3" xfId="25442"/>
    <cellStyle name="常规 2 2 2 4 7 4" xfId="41402"/>
    <cellStyle name="常规 2 2 2 4 8" xfId="28228"/>
    <cellStyle name="常规 2 2 2 4 8 2" xfId="44067"/>
    <cellStyle name="常规 2 2 2 4 9" xfId="16993"/>
    <cellStyle name="常规 2 2 2 5" xfId="5153"/>
    <cellStyle name="常规 2 2 2 5 2" xfId="6300"/>
    <cellStyle name="常规 2 2 2 5 2 2" xfId="33212"/>
    <cellStyle name="常规 2 2 2 5 2 3" xfId="49036"/>
    <cellStyle name="常规 2 2 2 5 3" xfId="18528"/>
    <cellStyle name="常规 2 2 2 5 4" xfId="35527"/>
    <cellStyle name="常规 2 2 2 6" xfId="3660"/>
    <cellStyle name="常规 2 2 2 6 2" xfId="31213"/>
    <cellStyle name="常规 2 2 2 6 2 2" xfId="47038"/>
    <cellStyle name="常规 2 2 2 6 3" xfId="25443"/>
    <cellStyle name="常规 2 2 2 6 4" xfId="41403"/>
    <cellStyle name="常规 2 2 2 7" xfId="9226"/>
    <cellStyle name="常规 2 2 2 7 2" xfId="30994"/>
    <cellStyle name="常规 2 2 2 7 2 2" xfId="46822"/>
    <cellStyle name="常规 2 2 2 7 3" xfId="25444"/>
    <cellStyle name="常规 2 2 2 7 4" xfId="41404"/>
    <cellStyle name="常规 2 2 2 8" xfId="27303"/>
    <cellStyle name="常规 2 2 2 8 2" xfId="43143"/>
    <cellStyle name="常规 2 2 2 9" xfId="16069"/>
    <cellStyle name="常规 2 2 2_Sheet1" xfId="4602"/>
    <cellStyle name="常规 2 2 3" xfId="145"/>
    <cellStyle name="常规 2 2 3 2" xfId="3348"/>
    <cellStyle name="常规 2 2 3 2 2" xfId="5155"/>
    <cellStyle name="常规 2 2 3 2 2 2" xfId="11427"/>
    <cellStyle name="常规 2 2 3 2 2 2 2" xfId="33314"/>
    <cellStyle name="常规 2 2 3 2 2 3" xfId="25446"/>
    <cellStyle name="常规 2 2 3 2 3" xfId="6302"/>
    <cellStyle name="常规 2 2 3 2 3 2" xfId="10938"/>
    <cellStyle name="常规 2 2 3 2 3 2 2" xfId="32800"/>
    <cellStyle name="常规 2 2 3 2 3 2 3" xfId="48624"/>
    <cellStyle name="常规 2 2 3 2 3 3" xfId="25447"/>
    <cellStyle name="常规 2 2 3 2 3 4" xfId="41406"/>
    <cellStyle name="常规 2 2 3 2 4" xfId="14849"/>
    <cellStyle name="常规 2 2 3 2 4 2" xfId="28538"/>
    <cellStyle name="常规 2 2 3 2 4 3" xfId="44376"/>
    <cellStyle name="常规 2 2 3 2 5" xfId="17303"/>
    <cellStyle name="常规 2 2 3 3" xfId="3347"/>
    <cellStyle name="常规 2 2 3 3 2" xfId="9377"/>
    <cellStyle name="常规 2 2 3 3 2 2" xfId="31215"/>
    <cellStyle name="常规 2 2 3 3 2 3" xfId="47040"/>
    <cellStyle name="常规 2 2 3 3 3" xfId="25448"/>
    <cellStyle name="常规 2 2 3 3 4" xfId="41407"/>
    <cellStyle name="常规 2 2 3 4" xfId="3662"/>
    <cellStyle name="常规 2 2 3 4 2" xfId="9234"/>
    <cellStyle name="常规 2 2 3 4 2 2" xfId="31022"/>
    <cellStyle name="常规 2 2 3 4 2 3" xfId="46850"/>
    <cellStyle name="常规 2 2 3 4 3" xfId="25449"/>
    <cellStyle name="常规 2 2 3 4 4" xfId="41408"/>
    <cellStyle name="常规 2 2 3 5" xfId="13756"/>
    <cellStyle name="常规 2 2 3 5 2" xfId="27305"/>
    <cellStyle name="常规 2 2 3 5 3" xfId="43145"/>
    <cellStyle name="常规 2 2 3 6" xfId="16071"/>
    <cellStyle name="常规 2 2 3 7" xfId="54662"/>
    <cellStyle name="常规 2 2 4" xfId="148"/>
    <cellStyle name="常规 2 2 4 2" xfId="3350"/>
    <cellStyle name="常规 2 2 4 2 2" xfId="5158"/>
    <cellStyle name="常规 2 2 4 2 2 2" xfId="11430"/>
    <cellStyle name="常规 2 2 4 2 2 2 2" xfId="33317"/>
    <cellStyle name="常规 2 2 4 2 2 3" xfId="25451"/>
    <cellStyle name="常规 2 2 4 2 3" xfId="6305"/>
    <cellStyle name="常规 2 2 4 2 3 2" xfId="10937"/>
    <cellStyle name="常规 2 2 4 2 3 2 2" xfId="32799"/>
    <cellStyle name="常规 2 2 4 2 3 2 3" xfId="48623"/>
    <cellStyle name="常规 2 2 4 2 3 3" xfId="25452"/>
    <cellStyle name="常规 2 2 4 2 3 4" xfId="41410"/>
    <cellStyle name="常规 2 2 4 2 4" xfId="14852"/>
    <cellStyle name="常规 2 2 4 2 4 2" xfId="28541"/>
    <cellStyle name="常规 2 2 4 2 4 3" xfId="44379"/>
    <cellStyle name="常规 2 2 4 2 5" xfId="17306"/>
    <cellStyle name="常规 2 2 4 3" xfId="3349"/>
    <cellStyle name="常规 2 2 4 3 2" xfId="9380"/>
    <cellStyle name="常规 2 2 4 3 2 2" xfId="31218"/>
    <cellStyle name="常规 2 2 4 3 2 3" xfId="47043"/>
    <cellStyle name="常规 2 2 4 3 3" xfId="25453"/>
    <cellStyle name="常规 2 2 4 3 4" xfId="41411"/>
    <cellStyle name="常规 2 2 4 4" xfId="3665"/>
    <cellStyle name="常规 2 2 4 4 2" xfId="9235"/>
    <cellStyle name="常规 2 2 4 4 2 2" xfId="31023"/>
    <cellStyle name="常规 2 2 4 4 2 3" xfId="46851"/>
    <cellStyle name="常规 2 2 4 4 3" xfId="25454"/>
    <cellStyle name="常规 2 2 4 4 4" xfId="41412"/>
    <cellStyle name="常规 2 2 4 5" xfId="13759"/>
    <cellStyle name="常规 2 2 4 5 2" xfId="27308"/>
    <cellStyle name="常规 2 2 4 5 3" xfId="43148"/>
    <cellStyle name="常规 2 2 4 6" xfId="16074"/>
    <cellStyle name="常规 2 2 4 7" xfId="54663"/>
    <cellStyle name="常规 2 2 5" xfId="1100"/>
    <cellStyle name="常规 2 2 5 2" xfId="3352"/>
    <cellStyle name="常规 2 2 5 2 2" xfId="7235"/>
    <cellStyle name="常规 2 2 5 2 2 2" xfId="12372"/>
    <cellStyle name="常规 2 2 5 2 2 2 2" xfId="34259"/>
    <cellStyle name="常规 2 2 5 2 2 3" xfId="25455"/>
    <cellStyle name="常规 2 2 5 2 3" xfId="11293"/>
    <cellStyle name="常规 2 2 5 2 3 2" xfId="33177"/>
    <cellStyle name="常规 2 2 5 2 3 2 2" xfId="49001"/>
    <cellStyle name="常规 2 2 5 2 3 3" xfId="25456"/>
    <cellStyle name="常规 2 2 5 2 3 4" xfId="41413"/>
    <cellStyle name="常规 2 2 5 2 4" xfId="15789"/>
    <cellStyle name="常规 2 2 5 2 4 2" xfId="29484"/>
    <cellStyle name="常规 2 2 5 2 4 3" xfId="45322"/>
    <cellStyle name="常规 2 2 5 2 5" xfId="18249"/>
    <cellStyle name="常规 2 2 5 3" xfId="3351"/>
    <cellStyle name="常规 2 2 5 3 2" xfId="13087"/>
    <cellStyle name="常规 2 2 5 3 2 2" xfId="32153"/>
    <cellStyle name="常规 2 2 5 3 2 3" xfId="47977"/>
    <cellStyle name="常规 2 2 5 3 3" xfId="10310"/>
    <cellStyle name="常规 2 2 5 3 4" xfId="25457"/>
    <cellStyle name="常规 2 2 5 3 5" xfId="41414"/>
    <cellStyle name="常规 2 2 5 4" xfId="6184"/>
    <cellStyle name="常规 2 2 5 4 2" xfId="9236"/>
    <cellStyle name="常规 2 2 5 4 2 2" xfId="31024"/>
    <cellStyle name="常规 2 2 5 4 2 3" xfId="46852"/>
    <cellStyle name="常规 2 2 5 4 3" xfId="25458"/>
    <cellStyle name="常规 2 2 5 4 4" xfId="41415"/>
    <cellStyle name="常规 2 2 5 5" xfId="14681"/>
    <cellStyle name="常规 2 2 5 5 2" xfId="28255"/>
    <cellStyle name="常规 2 2 5 5 3" xfId="44094"/>
    <cellStyle name="常规 2 2 5 6" xfId="17020"/>
    <cellStyle name="常规 2 2 5 7" xfId="54664"/>
    <cellStyle name="常规 2 2 6" xfId="1267"/>
    <cellStyle name="常规 2 2 6 2" xfId="3354"/>
    <cellStyle name="常规 2 2 6 2 2" xfId="7381"/>
    <cellStyle name="常规 2 2 6 2 2 2" xfId="12532"/>
    <cellStyle name="常规 2 2 6 2 2 2 2" xfId="34420"/>
    <cellStyle name="常规 2 2 6 2 2 3" xfId="22860"/>
    <cellStyle name="常规 2 2 6 2 3" xfId="7950"/>
    <cellStyle name="常规 2 2 6 2 3 2" xfId="29646"/>
    <cellStyle name="常规 2 2 6 2 3 3" xfId="45484"/>
    <cellStyle name="常规 2 2 6 2 4" xfId="15917"/>
    <cellStyle name="常规 2 2 6 2 5" xfId="18410"/>
    <cellStyle name="常规 2 2 6 3" xfId="3353"/>
    <cellStyle name="常规 2 2 6 3 2" xfId="13173"/>
    <cellStyle name="常规 2 2 6 3 2 2" xfId="31025"/>
    <cellStyle name="常规 2 2 6 3 2 3" xfId="46853"/>
    <cellStyle name="常规 2 2 6 3 3" xfId="25459"/>
    <cellStyle name="常规 2 2 6 3 4" xfId="41416"/>
    <cellStyle name="常规 2 2 6 4" xfId="5112"/>
    <cellStyle name="常规 2 2 6 4 2" xfId="28421"/>
    <cellStyle name="常规 2 2 6 4 3" xfId="44260"/>
    <cellStyle name="常规 2 2 6 5" xfId="6259"/>
    <cellStyle name="常规 2 2 6 6" xfId="7734"/>
    <cellStyle name="常规 2 2 6 7" xfId="14746"/>
    <cellStyle name="常规 2 2 6 8" xfId="17186"/>
    <cellStyle name="常规 2 2 7" xfId="3619"/>
    <cellStyle name="常规 2 2 7 2" xfId="7398"/>
    <cellStyle name="常规 2 2 7 2 2" xfId="31191"/>
    <cellStyle name="常规 2 2 7 2 3" xfId="47016"/>
    <cellStyle name="常规 2 2 7 3" xfId="25460"/>
    <cellStyle name="常规 2 2 7 4" xfId="41417"/>
    <cellStyle name="常规 2 2 8" xfId="9225"/>
    <cellStyle name="常规 2 2 8 2" xfId="30993"/>
    <cellStyle name="常规 2 2 8 2 2" xfId="46821"/>
    <cellStyle name="常规 2 2 8 3" xfId="25461"/>
    <cellStyle name="常规 2 2 8 4" xfId="41418"/>
    <cellStyle name="常规 2 2 9" xfId="13015"/>
    <cellStyle name="常规 2 2 9 2" xfId="27262"/>
    <cellStyle name="常规 2 2 9 3" xfId="43102"/>
    <cellStyle name="常规 2 2_Sheet1" xfId="4604"/>
    <cellStyle name="常规 2 3" xfId="96"/>
    <cellStyle name="常规 2 3 2" xfId="138"/>
    <cellStyle name="常规 2 3 3" xfId="54665"/>
    <cellStyle name="常规 2 3_Sheet1" xfId="4600"/>
    <cellStyle name="常规 2 4" xfId="146"/>
    <cellStyle name="常规 2 4 2" xfId="3356"/>
    <cellStyle name="常规 2 4 2 2" xfId="5156"/>
    <cellStyle name="常规 2 4 2 2 2" xfId="11428"/>
    <cellStyle name="常规 2 4 2 2 2 2" xfId="33315"/>
    <cellStyle name="常规 2 4 2 2 3" xfId="25462"/>
    <cellStyle name="常规 2 4 2 3" xfId="6303"/>
    <cellStyle name="常规 2 4 2 3 2" xfId="10523"/>
    <cellStyle name="常规 2 4 2 3 2 2" xfId="32375"/>
    <cellStyle name="常规 2 4 2 3 2 3" xfId="48199"/>
    <cellStyle name="常规 2 4 2 3 3" xfId="25463"/>
    <cellStyle name="常规 2 4 2 3 4" xfId="41419"/>
    <cellStyle name="常规 2 4 2 4" xfId="14850"/>
    <cellStyle name="常规 2 4 2 4 2" xfId="28539"/>
    <cellStyle name="常规 2 4 2 4 3" xfId="44377"/>
    <cellStyle name="常规 2 4 2 5" xfId="17304"/>
    <cellStyle name="常规 2 4 3" xfId="3355"/>
    <cellStyle name="常规 2 4 3 2" xfId="9378"/>
    <cellStyle name="常规 2 4 3 2 2" xfId="31216"/>
    <cellStyle name="常规 2 4 3 2 3" xfId="47041"/>
    <cellStyle name="常规 2 4 3 3" xfId="25464"/>
    <cellStyle name="常规 2 4 3 4" xfId="41420"/>
    <cellStyle name="常规 2 4 4" xfId="3663"/>
    <cellStyle name="常规 2 4 4 2" xfId="9237"/>
    <cellStyle name="常规 2 4 4 2 2" xfId="31026"/>
    <cellStyle name="常规 2 4 4 2 3" xfId="46854"/>
    <cellStyle name="常规 2 4 4 3" xfId="25465"/>
    <cellStyle name="常规 2 4 4 4" xfId="41421"/>
    <cellStyle name="常规 2 4 5" xfId="13757"/>
    <cellStyle name="常规 2 4 5 2" xfId="27306"/>
    <cellStyle name="常规 2 4 5 3" xfId="43146"/>
    <cellStyle name="常规 2 4 6" xfId="16072"/>
    <cellStyle name="常规 2 4 7" xfId="54666"/>
    <cellStyle name="常规 2 5" xfId="147"/>
    <cellStyle name="常规 2 5 2" xfId="3358"/>
    <cellStyle name="常规 2 5 2 2" xfId="5157"/>
    <cellStyle name="常规 2 5 2 2 2" xfId="11429"/>
    <cellStyle name="常规 2 5 2 2 2 2" xfId="33316"/>
    <cellStyle name="常规 2 5 2 2 3" xfId="25466"/>
    <cellStyle name="常规 2 5 2 3" xfId="6304"/>
    <cellStyle name="常规 2 5 2 3 2" xfId="10398"/>
    <cellStyle name="常规 2 5 2 3 2 2" xfId="32249"/>
    <cellStyle name="常规 2 5 2 3 2 3" xfId="48073"/>
    <cellStyle name="常规 2 5 2 3 3" xfId="25467"/>
    <cellStyle name="常规 2 5 2 3 4" xfId="41422"/>
    <cellStyle name="常规 2 5 2 4" xfId="14851"/>
    <cellStyle name="常规 2 5 2 4 2" xfId="28540"/>
    <cellStyle name="常规 2 5 2 4 3" xfId="44378"/>
    <cellStyle name="常规 2 5 2 5" xfId="17305"/>
    <cellStyle name="常规 2 5 3" xfId="3357"/>
    <cellStyle name="常规 2 5 3 2" xfId="9379"/>
    <cellStyle name="常规 2 5 3 2 2" xfId="31217"/>
    <cellStyle name="常规 2 5 3 2 3" xfId="47042"/>
    <cellStyle name="常规 2 5 3 3" xfId="25468"/>
    <cellStyle name="常规 2 5 3 4" xfId="41423"/>
    <cellStyle name="常规 2 5 4" xfId="3664"/>
    <cellStyle name="常规 2 5 4 2" xfId="9238"/>
    <cellStyle name="常规 2 5 4 2 2" xfId="31027"/>
    <cellStyle name="常规 2 5 4 2 3" xfId="46855"/>
    <cellStyle name="常规 2 5 4 3" xfId="25469"/>
    <cellStyle name="常规 2 5 4 4" xfId="41424"/>
    <cellStyle name="常规 2 5 5" xfId="13758"/>
    <cellStyle name="常规 2 5 5 2" xfId="27307"/>
    <cellStyle name="常规 2 5 5 3" xfId="43147"/>
    <cellStyle name="常规 2 5 6" xfId="16073"/>
    <cellStyle name="常规 2 5 7" xfId="54667"/>
    <cellStyle name="常规 2 6" xfId="5111"/>
    <cellStyle name="常规 2 6 2" xfId="13021"/>
    <cellStyle name="常规 2 6 2 2" xfId="31189"/>
    <cellStyle name="常规 2 6 2 3" xfId="47014"/>
    <cellStyle name="常规 2 6 3" xfId="9353"/>
    <cellStyle name="常规 2 6 4" xfId="25470"/>
    <cellStyle name="常规 2 6 5" xfId="41425"/>
    <cellStyle name="常规 2 6 6" xfId="54668"/>
    <cellStyle name="常规 2 7" xfId="3569"/>
    <cellStyle name="常规 2 7 2" xfId="13062"/>
    <cellStyle name="常规 2 7 2 2" xfId="29942"/>
    <cellStyle name="常规 2 7 2 3" xfId="45770"/>
    <cellStyle name="常规 2 7 3" xfId="8231"/>
    <cellStyle name="常规 2 7 4" xfId="25471"/>
    <cellStyle name="常规 2 7 5" xfId="41426"/>
    <cellStyle name="常规 2 8" xfId="6157"/>
    <cellStyle name="常规 2 8 2" xfId="7575"/>
    <cellStyle name="常规 2 8 2 2" xfId="15938"/>
    <cellStyle name="常规 2 8 2 2 2" xfId="25474"/>
    <cellStyle name="常规 2 8 2 2 3" xfId="41429"/>
    <cellStyle name="常规 2 8 2 2 5" xfId="35400"/>
    <cellStyle name="常规 2 8 2 2 5 2" xfId="50195"/>
    <cellStyle name="常规 2 8 2 2 5 3 2" xfId="54575"/>
    <cellStyle name="常规 2 8 2 3" xfId="18454"/>
    <cellStyle name="常规 2 8 2 4" xfId="35471"/>
    <cellStyle name="常规 2 8 3" xfId="13301"/>
    <cellStyle name="常规 2 8 3 2" xfId="35377"/>
    <cellStyle name="常规 2 8 4" xfId="15932"/>
    <cellStyle name="常规 2 8 5" xfId="18446"/>
    <cellStyle name="常规 2 9" xfId="7444"/>
    <cellStyle name="常规 2 9 2" xfId="13014"/>
    <cellStyle name="常规 2 9 3" xfId="27261"/>
    <cellStyle name="常规 2 9 4" xfId="43101"/>
    <cellStyle name="常规 2_Sheet1" xfId="1090"/>
    <cellStyle name="常规 20" xfId="1076"/>
    <cellStyle name="常规 20 2" xfId="1086"/>
    <cellStyle name="常规 20 2 2" xfId="1101"/>
    <cellStyle name="常规 20 2 2 2" xfId="3361"/>
    <cellStyle name="常规 20 2 2 2 2" xfId="7273"/>
    <cellStyle name="常规 20 2 2 2 2 2" xfId="12373"/>
    <cellStyle name="常规 20 2 2 2 2 2 2" xfId="34260"/>
    <cellStyle name="常规 20 2 2 2 2 3" xfId="25475"/>
    <cellStyle name="常规 20 2 2 2 3" xfId="7793"/>
    <cellStyle name="常规 20 2 2 2 3 2" xfId="29485"/>
    <cellStyle name="常规 20 2 2 2 3 3" xfId="45323"/>
    <cellStyle name="常规 20 2 2 2 4" xfId="15790"/>
    <cellStyle name="常规 20 2 2 2 5" xfId="18250"/>
    <cellStyle name="常规 20 2 2 3" xfId="3360"/>
    <cellStyle name="常规 20 2 2 3 2" xfId="13088"/>
    <cellStyle name="常规 20 2 2 3 2 2" xfId="31029"/>
    <cellStyle name="常规 20 2 2 3 2 3" xfId="46857"/>
    <cellStyle name="常规 20 2 2 3 3" xfId="25437"/>
    <cellStyle name="常规 20 2 2 3 4" xfId="41400"/>
    <cellStyle name="常规 20 2 2 4" xfId="7609"/>
    <cellStyle name="常规 20 2 2 4 2" xfId="28256"/>
    <cellStyle name="常规 20 2 2 4 3" xfId="44095"/>
    <cellStyle name="常规 20 2 2 5" xfId="14682"/>
    <cellStyle name="常规 20 2 2 6" xfId="17021"/>
    <cellStyle name="常规 20 2 3" xfId="3362"/>
    <cellStyle name="常规 20 2 3 2" xfId="7266"/>
    <cellStyle name="常规 20 2 3 2 2" xfId="12359"/>
    <cellStyle name="常规 20 2 3 2 2 2" xfId="34246"/>
    <cellStyle name="常规 20 2 3 2 3" xfId="23019"/>
    <cellStyle name="常规 20 2 3 3" xfId="11289"/>
    <cellStyle name="常规 20 2 3 3 2" xfId="33173"/>
    <cellStyle name="常规 20 2 3 3 2 2" xfId="48997"/>
    <cellStyle name="常规 20 2 3 3 3" xfId="23021"/>
    <cellStyle name="常规 20 2 3 3 4" xfId="39097"/>
    <cellStyle name="常规 20 2 3 4" xfId="7780"/>
    <cellStyle name="常规 20 2 3 4 2" xfId="29471"/>
    <cellStyle name="常规 20 2 3 4 3" xfId="45309"/>
    <cellStyle name="常规 20 2 3 5" xfId="15778"/>
    <cellStyle name="常规 20 2 3 6" xfId="18236"/>
    <cellStyle name="常规 20 2 4" xfId="1294"/>
    <cellStyle name="常规 20 2 4 2" xfId="13075"/>
    <cellStyle name="常规 20 2 4 2 2" xfId="32161"/>
    <cellStyle name="常规 20 2 4 2 3" xfId="47985"/>
    <cellStyle name="常规 20 2 4 3" xfId="10318"/>
    <cellStyle name="常规 20 2 4 4" xfId="25476"/>
    <cellStyle name="常规 20 2 5" xfId="8242"/>
    <cellStyle name="常规 20 2 5 2" xfId="29963"/>
    <cellStyle name="常规 20 2 5 2 2" xfId="45791"/>
    <cellStyle name="常规 20 2 5 3" xfId="25477"/>
    <cellStyle name="常规 20 2 5 4" xfId="41430"/>
    <cellStyle name="常规 20 2 6" xfId="7600"/>
    <cellStyle name="常规 20 2 6 2" xfId="28242"/>
    <cellStyle name="常规 20 2 6 3" xfId="44081"/>
    <cellStyle name="常规 20 2 7" xfId="14678"/>
    <cellStyle name="常规 20 2 8" xfId="17007"/>
    <cellStyle name="常规 20 3" xfId="1098"/>
    <cellStyle name="常规 20 3 2" xfId="3364"/>
    <cellStyle name="常规 20 3 2 2" xfId="7271"/>
    <cellStyle name="常规 20 3 2 2 2" xfId="12370"/>
    <cellStyle name="常规 20 3 2 2 2 2" xfId="34257"/>
    <cellStyle name="常规 20 3 2 2 3" xfId="20549"/>
    <cellStyle name="常规 20 3 2 3" xfId="7791"/>
    <cellStyle name="常规 20 3 2 3 2" xfId="29482"/>
    <cellStyle name="常规 20 3 2 3 3" xfId="45320"/>
    <cellStyle name="常规 20 3 2 4" xfId="15787"/>
    <cellStyle name="常规 20 3 2 5" xfId="18247"/>
    <cellStyle name="常规 20 3 3" xfId="3363"/>
    <cellStyle name="常规 20 3 3 2" xfId="13085"/>
    <cellStyle name="常规 20 3 3 2 2" xfId="31030"/>
    <cellStyle name="常规 20 3 3 2 3" xfId="46858"/>
    <cellStyle name="常规 20 3 3 3" xfId="25478"/>
    <cellStyle name="常规 20 3 3 4" xfId="41431"/>
    <cellStyle name="常规 20 3 4" xfId="7233"/>
    <cellStyle name="常规 20 3 4 2" xfId="28253"/>
    <cellStyle name="常规 20 3 4 3" xfId="44092"/>
    <cellStyle name="常规 20 3 5" xfId="14679"/>
    <cellStyle name="常规 20 3 6" xfId="17018"/>
    <cellStyle name="常规 20 4" xfId="1109"/>
    <cellStyle name="常规 20 4 2" xfId="1138"/>
    <cellStyle name="常规 20 4 2 2" xfId="3367"/>
    <cellStyle name="常规 20 4 2 2 2" xfId="12410"/>
    <cellStyle name="常规 20 4 2 2 2 2" xfId="34297"/>
    <cellStyle name="常规 20 4 2 2 2 2 2" xfId="49127"/>
    <cellStyle name="常规 20 4 2 2 2 3" xfId="25479"/>
    <cellStyle name="常规 20 4 2 2 3" xfId="7829"/>
    <cellStyle name="常规 20 4 2 2 3 2" xfId="29522"/>
    <cellStyle name="常规 20 4 2 2 3 3" xfId="45360"/>
    <cellStyle name="常规 20 4 2 2 4" xfId="15824"/>
    <cellStyle name="常规 20 4 2 2 5" xfId="18287"/>
    <cellStyle name="常规 20 4 2 3" xfId="3366"/>
    <cellStyle name="常规 20 4 2 3 2" xfId="13124"/>
    <cellStyle name="常规 20 4 2 3 2 2" xfId="31032"/>
    <cellStyle name="常规 20 4 2 3 2 3" xfId="46860"/>
    <cellStyle name="常规 20 4 2 3 3" xfId="20649"/>
    <cellStyle name="常规 20 4 2 3 4" xfId="37206"/>
    <cellStyle name="常规 20 4 2 4" xfId="7627"/>
    <cellStyle name="常规 20 4 2 4 2" xfId="28293"/>
    <cellStyle name="常规 20 4 2 4 3" xfId="44132"/>
    <cellStyle name="常规 20 4 2 5" xfId="14700"/>
    <cellStyle name="常规 20 4 2 6" xfId="17058"/>
    <cellStyle name="常规 20 4 3" xfId="3368"/>
    <cellStyle name="常规 20 4 3 2" xfId="7280"/>
    <cellStyle name="常规 20 4 3 2 2" xfId="12381"/>
    <cellStyle name="常规 20 4 3 2 2 2" xfId="34268"/>
    <cellStyle name="常规 20 4 3 2 3" xfId="21796"/>
    <cellStyle name="常规 20 4 3 3" xfId="7800"/>
    <cellStyle name="常规 20 4 3 3 2" xfId="29493"/>
    <cellStyle name="常规 20 4 3 3 3" xfId="45331"/>
    <cellStyle name="常规 20 4 3 4" xfId="15798"/>
    <cellStyle name="常规 20 4 3 5" xfId="18258"/>
    <cellStyle name="常规 20 4 4" xfId="3365"/>
    <cellStyle name="常规 20 4 4 2" xfId="13096"/>
    <cellStyle name="常规 20 4 4 2 2" xfId="31031"/>
    <cellStyle name="常规 20 4 4 2 3" xfId="46859"/>
    <cellStyle name="常规 20 4 4 3" xfId="25480"/>
    <cellStyle name="常规 20 4 4 4" xfId="41432"/>
    <cellStyle name="常规 20 4 5" xfId="7243"/>
    <cellStyle name="常规 20 4 5 2" xfId="28264"/>
    <cellStyle name="常规 20 4 5 3" xfId="44103"/>
    <cellStyle name="常规 20 4 6" xfId="14688"/>
    <cellStyle name="常规 20 4 7" xfId="17029"/>
    <cellStyle name="常规 20 5" xfId="3369"/>
    <cellStyle name="常规 20 5 2" xfId="6081"/>
    <cellStyle name="常规 20 5 2 2" xfId="12351"/>
    <cellStyle name="常规 20 5 2 2 2" xfId="34238"/>
    <cellStyle name="常规 20 5 2 3" xfId="25481"/>
    <cellStyle name="常规 20 5 3" xfId="7229"/>
    <cellStyle name="常规 20 5 3 2" xfId="11286"/>
    <cellStyle name="常规 20 5 3 2 2" xfId="33170"/>
    <cellStyle name="常规 20 5 3 2 3" xfId="48994"/>
    <cellStyle name="常规 20 5 3 3" xfId="25482"/>
    <cellStyle name="常规 20 5 3 4" xfId="41433"/>
    <cellStyle name="常规 20 5 4" xfId="15771"/>
    <cellStyle name="常规 20 5 4 2" xfId="29462"/>
    <cellStyle name="常规 20 5 4 3" xfId="45300"/>
    <cellStyle name="常规 20 5 5" xfId="18227"/>
    <cellStyle name="常规 20 6" xfId="3359"/>
    <cellStyle name="常规 20 6 2" xfId="10301"/>
    <cellStyle name="常规 20 6 2 2" xfId="32143"/>
    <cellStyle name="常规 20 6 2 3" xfId="47967"/>
    <cellStyle name="常规 20 6 3" xfId="25483"/>
    <cellStyle name="常规 20 6 4" xfId="41434"/>
    <cellStyle name="常规 20 7" xfId="4589"/>
    <cellStyle name="常规 20 7 2" xfId="9239"/>
    <cellStyle name="常规 20 7 2 2" xfId="31028"/>
    <cellStyle name="常规 20 7 2 3" xfId="46856"/>
    <cellStyle name="常规 20 7 3" xfId="25484"/>
    <cellStyle name="常规 20 7 4" xfId="41435"/>
    <cellStyle name="常规 20 8" xfId="14675"/>
    <cellStyle name="常规 20 8 2" xfId="28233"/>
    <cellStyle name="常规 20 8 3" xfId="44072"/>
    <cellStyle name="常规 20 9" xfId="16998"/>
    <cellStyle name="常规 21" xfId="1078"/>
    <cellStyle name="常规 21 2" xfId="1110"/>
    <cellStyle name="常规 21 2 2" xfId="3372"/>
    <cellStyle name="常规 21 2 2 2" xfId="7281"/>
    <cellStyle name="常规 21 2 2 2 2" xfId="12382"/>
    <cellStyle name="常规 21 2 2 2 2 2" xfId="34269"/>
    <cellStyle name="常规 21 2 2 2 3" xfId="25485"/>
    <cellStyle name="常规 21 2 2 3" xfId="7801"/>
    <cellStyle name="常规 21 2 2 3 2" xfId="29494"/>
    <cellStyle name="常规 21 2 2 3 3" xfId="45332"/>
    <cellStyle name="常规 21 2 2 4" xfId="15799"/>
    <cellStyle name="常规 21 2 2 5" xfId="18259"/>
    <cellStyle name="常规 21 2 3" xfId="3371"/>
    <cellStyle name="常规 21 2 3 2" xfId="13097"/>
    <cellStyle name="常规 21 2 3 2 2" xfId="31034"/>
    <cellStyle name="常规 21 2 3 2 3" xfId="46862"/>
    <cellStyle name="常规 21 2 3 3" xfId="20098"/>
    <cellStyle name="常规 21 2 3 4" xfId="36763"/>
    <cellStyle name="常规 21 2 4" xfId="7244"/>
    <cellStyle name="常规 21 2 4 2" xfId="28265"/>
    <cellStyle name="常规 21 2 4 3" xfId="44104"/>
    <cellStyle name="常规 21 2 5" xfId="14689"/>
    <cellStyle name="常规 21 2 6" xfId="17030"/>
    <cellStyle name="常规 21 3" xfId="3373"/>
    <cellStyle name="常规 21 3 2" xfId="6082"/>
    <cellStyle name="常规 21 3 2 2" xfId="12352"/>
    <cellStyle name="常规 21 3 2 2 2" xfId="34239"/>
    <cellStyle name="常规 21 3 2 3" xfId="19685"/>
    <cellStyle name="常规 21 3 3" xfId="11287"/>
    <cellStyle name="常规 21 3 3 2" xfId="33171"/>
    <cellStyle name="常规 21 3 3 2 2" xfId="48995"/>
    <cellStyle name="常规 21 3 3 3" xfId="25486"/>
    <cellStyle name="常规 21 3 3 4" xfId="41436"/>
    <cellStyle name="常规 21 3 4" xfId="7772"/>
    <cellStyle name="常规 21 3 4 2" xfId="29463"/>
    <cellStyle name="常规 21 3 4 3" xfId="45301"/>
    <cellStyle name="常规 21 3 5" xfId="15772"/>
    <cellStyle name="常规 21 3 6" xfId="18228"/>
    <cellStyle name="常规 21 4" xfId="3370"/>
    <cellStyle name="常规 21 4 2" xfId="10302"/>
    <cellStyle name="常规 21 4 2 2" xfId="32144"/>
    <cellStyle name="常规 21 4 2 3" xfId="47968"/>
    <cellStyle name="常规 21 4 3" xfId="24891"/>
    <cellStyle name="常规 21 4 4" xfId="40903"/>
    <cellStyle name="常规 21 5" xfId="4590"/>
    <cellStyle name="常规 21 5 2" xfId="9240"/>
    <cellStyle name="常规 21 5 2 2" xfId="31033"/>
    <cellStyle name="常规 21 5 2 3" xfId="46861"/>
    <cellStyle name="常规 21 5 3" xfId="25487"/>
    <cellStyle name="常规 21 5 4" xfId="41437"/>
    <cellStyle name="常规 21 6" xfId="14676"/>
    <cellStyle name="常规 21 6 2" xfId="28234"/>
    <cellStyle name="常规 21 6 3" xfId="44073"/>
    <cellStyle name="常规 21 7" xfId="16999"/>
    <cellStyle name="常规 22" xfId="1079"/>
    <cellStyle name="常规 22 10" xfId="4591"/>
    <cellStyle name="常规 22 10 2" xfId="7355"/>
    <cellStyle name="常规 22 10 2 2" xfId="12728"/>
    <cellStyle name="常规 22 10 2 2 2" xfId="25488"/>
    <cellStyle name="常规 22 10 2 2 3" xfId="41438"/>
    <cellStyle name="常规 22 10 2 3" xfId="25489"/>
    <cellStyle name="常规 22 10 2 3 2" xfId="41439"/>
    <cellStyle name="常规 22 10 2 4" xfId="34620"/>
    <cellStyle name="常规 22 10 2 4 2" xfId="50888"/>
    <cellStyle name="常规 22 10 2 4 2 2" xfId="53709"/>
    <cellStyle name="常规 22 10 2 4 3" xfId="52299"/>
    <cellStyle name="常规 22 10 2 4 4" xfId="49426"/>
    <cellStyle name="常规 22 10 2 5" xfId="24895"/>
    <cellStyle name="常规 22 10 2 6" xfId="40907"/>
    <cellStyle name="常规 22 10 3" xfId="8083"/>
    <cellStyle name="常规 22 10 3 2" xfId="25490"/>
    <cellStyle name="常规 22 10 3 2 2" xfId="41440"/>
    <cellStyle name="常规 22 10 3 3" xfId="25491"/>
    <cellStyle name="常规 22 10 3 3 2" xfId="41441"/>
    <cellStyle name="常规 22 10 3 4" xfId="35067"/>
    <cellStyle name="常规 22 10 3 4 2" xfId="51332"/>
    <cellStyle name="常规 22 10 3 4 2 2" xfId="54153"/>
    <cellStyle name="常规 22 10 3 4 3" xfId="52743"/>
    <cellStyle name="常规 22 10 3 4 4" xfId="49871"/>
    <cellStyle name="常规 22 10 3 5" xfId="24897"/>
    <cellStyle name="常规 22 10 3 6" xfId="40909"/>
    <cellStyle name="常规 22 10 4" xfId="25492"/>
    <cellStyle name="常规 22 10 4 2" xfId="41442"/>
    <cellStyle name="常规 22 10 5" xfId="25493"/>
    <cellStyle name="常规 22 10 5 2" xfId="41443"/>
    <cellStyle name="常规 22 10 6" xfId="29783"/>
    <cellStyle name="常规 22 10 6 2" xfId="50444"/>
    <cellStyle name="常规 22 10 6 2 2" xfId="53265"/>
    <cellStyle name="常规 22 10 6 3" xfId="51855"/>
    <cellStyle name="常规 22 10 6 4" xfId="45613"/>
    <cellStyle name="常规 22 10 7" xfId="24893"/>
    <cellStyle name="常规 22 10 8" xfId="40905"/>
    <cellStyle name="常规 22 11" xfId="8162"/>
    <cellStyle name="常规 22 11 2" xfId="12807"/>
    <cellStyle name="常规 22 11 2 2" xfId="25495"/>
    <cellStyle name="常规 22 11 2 2 2" xfId="41445"/>
    <cellStyle name="常规 22 11 2 3" xfId="25496"/>
    <cellStyle name="常规 22 11 2 3 2" xfId="41446"/>
    <cellStyle name="常规 22 11 2 4" xfId="34699"/>
    <cellStyle name="常规 22 11 2 4 2" xfId="50967"/>
    <cellStyle name="常规 22 11 2 4 2 2" xfId="53788"/>
    <cellStyle name="常规 22 11 2 4 3" xfId="52378"/>
    <cellStyle name="常规 22 11 2 4 4" xfId="49505"/>
    <cellStyle name="常规 22 11 2 5" xfId="25494"/>
    <cellStyle name="常规 22 11 2 6" xfId="41444"/>
    <cellStyle name="常规 22 11 3" xfId="13436"/>
    <cellStyle name="常规 22 11 3 2" xfId="25498"/>
    <cellStyle name="常规 22 11 3 2 2" xfId="41448"/>
    <cellStyle name="常规 22 11 3 3" xfId="25500"/>
    <cellStyle name="常规 22 11 3 3 2" xfId="41450"/>
    <cellStyle name="常规 22 11 3 4" xfId="35146"/>
    <cellStyle name="常规 22 11 3 4 2" xfId="51411"/>
    <cellStyle name="常规 22 11 3 4 2 2" xfId="54232"/>
    <cellStyle name="常规 22 11 3 4 3" xfId="52822"/>
    <cellStyle name="常规 22 11 3 4 4" xfId="49950"/>
    <cellStyle name="常规 22 11 3 5" xfId="25497"/>
    <cellStyle name="常规 22 11 3 6" xfId="41447"/>
    <cellStyle name="常规 22 11 4" xfId="23261"/>
    <cellStyle name="常规 22 11 4 2" xfId="39300"/>
    <cellStyle name="常规 22 11 5" xfId="23299"/>
    <cellStyle name="常规 22 11 5 2" xfId="39338"/>
    <cellStyle name="常规 22 11 6" xfId="29863"/>
    <cellStyle name="常规 22 11 6 2" xfId="50523"/>
    <cellStyle name="常规 22 11 6 2 2" xfId="53344"/>
    <cellStyle name="常规 22 11 6 3" xfId="51934"/>
    <cellStyle name="常规 22 11 6 4" xfId="45692"/>
    <cellStyle name="常规 22 11 7" xfId="24899"/>
    <cellStyle name="常规 22 11 8" xfId="40911"/>
    <cellStyle name="常规 22 12" xfId="9241"/>
    <cellStyle name="常规 22 12 2" xfId="12905"/>
    <cellStyle name="常规 22 12 2 2" xfId="25502"/>
    <cellStyle name="常规 22 12 2 2 2" xfId="41452"/>
    <cellStyle name="常规 22 12 2 3" xfId="25503"/>
    <cellStyle name="常规 22 12 2 3 2" xfId="41453"/>
    <cellStyle name="常规 22 12 2 4" xfId="34797"/>
    <cellStyle name="常规 22 12 2 4 2" xfId="51065"/>
    <cellStyle name="常规 22 12 2 4 2 2" xfId="53886"/>
    <cellStyle name="常规 22 12 2 4 3" xfId="52476"/>
    <cellStyle name="常规 22 12 2 4 4" xfId="49603"/>
    <cellStyle name="常规 22 12 2 5" xfId="25501"/>
    <cellStyle name="常规 22 12 2 6" xfId="41451"/>
    <cellStyle name="常规 22 12 3" xfId="13531"/>
    <cellStyle name="常规 22 12 3 2" xfId="22490"/>
    <cellStyle name="常规 22 12 3 2 2" xfId="38669"/>
    <cellStyle name="常规 22 12 3 3" xfId="22492"/>
    <cellStyle name="常规 22 12 3 3 2" xfId="38670"/>
    <cellStyle name="常规 22 12 3 4" xfId="35244"/>
    <cellStyle name="常规 22 12 3 4 2" xfId="51509"/>
    <cellStyle name="常规 22 12 3 4 2 2" xfId="54330"/>
    <cellStyle name="常规 22 12 3 4 3" xfId="52920"/>
    <cellStyle name="常规 22 12 3 4 4" xfId="50048"/>
    <cellStyle name="常规 22 12 3 5" xfId="22489"/>
    <cellStyle name="常规 22 12 3 6" xfId="38668"/>
    <cellStyle name="常规 22 12 4" xfId="22494"/>
    <cellStyle name="常规 22 12 4 2" xfId="38672"/>
    <cellStyle name="常规 22 12 5" xfId="22497"/>
    <cellStyle name="常规 22 12 5 2" xfId="38675"/>
    <cellStyle name="常规 22 12 6" xfId="31035"/>
    <cellStyle name="常规 22 12 6 2" xfId="50621"/>
    <cellStyle name="常规 22 12 6 2 2" xfId="53442"/>
    <cellStyle name="常规 22 12 6 3" xfId="52032"/>
    <cellStyle name="常规 22 12 6 4" xfId="46863"/>
    <cellStyle name="常规 22 12 7" xfId="24901"/>
    <cellStyle name="常规 22 12 8" xfId="40913"/>
    <cellStyle name="常规 22 13" xfId="12570"/>
    <cellStyle name="常规 22 13 2" xfId="25505"/>
    <cellStyle name="常规 22 13 2 2" xfId="41455"/>
    <cellStyle name="常规 22 13 3" xfId="22500"/>
    <cellStyle name="常规 22 13 3 2" xfId="38678"/>
    <cellStyle name="常规 22 13 4" xfId="34462"/>
    <cellStyle name="常规 22 13 4 2" xfId="50730"/>
    <cellStyle name="常规 22 13 4 2 2" xfId="53551"/>
    <cellStyle name="常规 22 13 4 3" xfId="52141"/>
    <cellStyle name="常规 22 13 4 4" xfId="49268"/>
    <cellStyle name="常规 22 13 5" xfId="25504"/>
    <cellStyle name="常规 22 13 6" xfId="41454"/>
    <cellStyle name="常规 22 14" xfId="13029"/>
    <cellStyle name="常规 22 14 2" xfId="13330"/>
    <cellStyle name="常规 22 14 2 2" xfId="25507"/>
    <cellStyle name="常规 22 14 2 3" xfId="41457"/>
    <cellStyle name="常规 22 14 3" xfId="22515"/>
    <cellStyle name="常规 22 14 3 2" xfId="38691"/>
    <cellStyle name="常规 22 14 4" xfId="34909"/>
    <cellStyle name="常规 22 14 4 2" xfId="51174"/>
    <cellStyle name="常规 22 14 4 2 2" xfId="53995"/>
    <cellStyle name="常规 22 14 4 3" xfId="52585"/>
    <cellStyle name="常规 22 14 4 4" xfId="49713"/>
    <cellStyle name="常规 22 14 5" xfId="25506"/>
    <cellStyle name="常规 22 14 6" xfId="41456"/>
    <cellStyle name="常规 22 15" xfId="7593"/>
    <cellStyle name="常规 22 15 2" xfId="24381"/>
    <cellStyle name="常规 22 15 3" xfId="40404"/>
    <cellStyle name="常规 22 16" xfId="23933"/>
    <cellStyle name="常规 22 16 2" xfId="39962"/>
    <cellStyle name="常规 22 17" xfId="28235"/>
    <cellStyle name="常规 22 17 2" xfId="50286"/>
    <cellStyle name="常规 22 17 2 2" xfId="53107"/>
    <cellStyle name="常规 22 17 3" xfId="51697"/>
    <cellStyle name="常规 22 17 4" xfId="44074"/>
    <cellStyle name="常规 22 18" xfId="23219"/>
    <cellStyle name="常规 22 18 2" xfId="39259"/>
    <cellStyle name="常规 22 19" xfId="17000"/>
    <cellStyle name="常规 22 19 2" xfId="53030"/>
    <cellStyle name="常规 22 19 3" xfId="50209"/>
    <cellStyle name="常规 22 2" xfId="1092"/>
    <cellStyle name="常规 22 2 2" xfId="1148"/>
    <cellStyle name="常规 22 2 2 2" xfId="3376"/>
    <cellStyle name="常规 22 2 2 2 2" xfId="6106"/>
    <cellStyle name="常规 22 2 2 2 2 10" xfId="25508"/>
    <cellStyle name="常规 22 2 2 2 2 10 2" xfId="41458"/>
    <cellStyle name="常规 22 2 2 2 2 11" xfId="29665"/>
    <cellStyle name="常规 22 2 2 2 2 11 2" xfId="50357"/>
    <cellStyle name="常规 22 2 2 2 2 11 2 2" xfId="53178"/>
    <cellStyle name="常规 22 2 2 2 2 11 3" xfId="51768"/>
    <cellStyle name="常规 22 2 2 2 2 11 4" xfId="45503"/>
    <cellStyle name="常规 22 2 2 2 2 12" xfId="24908"/>
    <cellStyle name="常规 22 2 2 2 2 12 2" xfId="40920"/>
    <cellStyle name="常规 22 2 2 2 2 13" xfId="18429"/>
    <cellStyle name="常规 22 2 2 2 2 13 2" xfId="53101"/>
    <cellStyle name="常规 22 2 2 2 2 13 3" xfId="50280"/>
    <cellStyle name="常规 22 2 2 2 2 14" xfId="51691"/>
    <cellStyle name="常规 22 2 2 2 2 2" xfId="8075"/>
    <cellStyle name="常规 22 2 2 2 2 2 2" xfId="12720"/>
    <cellStyle name="常规 22 2 2 2 2 2 2 2" xfId="25509"/>
    <cellStyle name="常规 22 2 2 2 2 2 2 2 2" xfId="41459"/>
    <cellStyle name="常规 22 2 2 2 2 2 2 3" xfId="25511"/>
    <cellStyle name="常规 22 2 2 2 2 2 2 3 2" xfId="41461"/>
    <cellStyle name="常规 22 2 2 2 2 2 2 4" xfId="34612"/>
    <cellStyle name="常规 22 2 2 2 2 2 2 4 2" xfId="50880"/>
    <cellStyle name="常规 22 2 2 2 2 2 2 4 2 2" xfId="53701"/>
    <cellStyle name="常规 22 2 2 2 2 2 2 4 3" xfId="52291"/>
    <cellStyle name="常规 22 2 2 2 2 2 2 4 4" xfId="49418"/>
    <cellStyle name="常规 22 2 2 2 2 2 2 5" xfId="24912"/>
    <cellStyle name="常规 22 2 2 2 2 2 2 6" xfId="40924"/>
    <cellStyle name="常规 22 2 2 2 2 2 3" xfId="13365"/>
    <cellStyle name="常规 22 2 2 2 2 2 3 2" xfId="25513"/>
    <cellStyle name="常规 22 2 2 2 2 2 3 2 2" xfId="41463"/>
    <cellStyle name="常规 22 2 2 2 2 2 3 3" xfId="25516"/>
    <cellStyle name="常规 22 2 2 2 2 2 3 3 2" xfId="41466"/>
    <cellStyle name="常规 22 2 2 2 2 2 3 4" xfId="35059"/>
    <cellStyle name="常规 22 2 2 2 2 2 3 4 2" xfId="51324"/>
    <cellStyle name="常规 22 2 2 2 2 2 3 4 2 2" xfId="54145"/>
    <cellStyle name="常规 22 2 2 2 2 2 3 4 3" xfId="52735"/>
    <cellStyle name="常规 22 2 2 2 2 2 3 4 4" xfId="49863"/>
    <cellStyle name="常规 22 2 2 2 2 2 3 5" xfId="24914"/>
    <cellStyle name="常规 22 2 2 2 2 2 3 6" xfId="40926"/>
    <cellStyle name="常规 22 2 2 2 2 2 4" xfId="25517"/>
    <cellStyle name="常规 22 2 2 2 2 2 4 2" xfId="41467"/>
    <cellStyle name="常规 22 2 2 2 2 2 5" xfId="25518"/>
    <cellStyle name="常规 22 2 2 2 2 2 5 2" xfId="41468"/>
    <cellStyle name="常规 22 2 2 2 2 2 6" xfId="29772"/>
    <cellStyle name="常规 22 2 2 2 2 2 6 2" xfId="50436"/>
    <cellStyle name="常规 22 2 2 2 2 2 6 2 2" xfId="53257"/>
    <cellStyle name="常规 22 2 2 2 2 2 6 3" xfId="51847"/>
    <cellStyle name="常规 22 2 2 2 2 2 6 4" xfId="45603"/>
    <cellStyle name="常规 22 2 2 2 2 2 7" xfId="24910"/>
    <cellStyle name="常规 22 2 2 2 2 2 8" xfId="40922"/>
    <cellStyle name="常规 22 2 2 2 2 3" xfId="8154"/>
    <cellStyle name="常规 22 2 2 2 2 3 2" xfId="12799"/>
    <cellStyle name="常规 22 2 2 2 2 3 2 2" xfId="25519"/>
    <cellStyle name="常规 22 2 2 2 2 3 2 2 2" xfId="41469"/>
    <cellStyle name="常规 22 2 2 2 2 3 2 3" xfId="25520"/>
    <cellStyle name="常规 22 2 2 2 2 3 2 3 2" xfId="41470"/>
    <cellStyle name="常规 22 2 2 2 2 3 2 4" xfId="34691"/>
    <cellStyle name="常规 22 2 2 2 2 3 2 4 2" xfId="50959"/>
    <cellStyle name="常规 22 2 2 2 2 3 2 4 2 2" xfId="53780"/>
    <cellStyle name="常规 22 2 2 2 2 3 2 4 3" xfId="52370"/>
    <cellStyle name="常规 22 2 2 2 2 3 2 4 4" xfId="49497"/>
    <cellStyle name="常规 22 2 2 2 2 3 2 5" xfId="24918"/>
    <cellStyle name="常规 22 2 2 2 2 3 2 6" xfId="40930"/>
    <cellStyle name="常规 22 2 2 2 2 3 3" xfId="13428"/>
    <cellStyle name="常规 22 2 2 2 2 3 3 2" xfId="25521"/>
    <cellStyle name="常规 22 2 2 2 2 3 3 2 2" xfId="41471"/>
    <cellStyle name="常规 22 2 2 2 2 3 3 3" xfId="25522"/>
    <cellStyle name="常规 22 2 2 2 2 3 3 3 2" xfId="41472"/>
    <cellStyle name="常规 22 2 2 2 2 3 3 4" xfId="35138"/>
    <cellStyle name="常规 22 2 2 2 2 3 3 4 2" xfId="51403"/>
    <cellStyle name="常规 22 2 2 2 2 3 3 4 2 2" xfId="54224"/>
    <cellStyle name="常规 22 2 2 2 2 3 3 4 3" xfId="52814"/>
    <cellStyle name="常规 22 2 2 2 2 3 3 4 4" xfId="49942"/>
    <cellStyle name="常规 22 2 2 2 2 3 3 5" xfId="24920"/>
    <cellStyle name="常规 22 2 2 2 2 3 3 6" xfId="40932"/>
    <cellStyle name="常规 22 2 2 2 2 3 4" xfId="25523"/>
    <cellStyle name="常规 22 2 2 2 2 3 4 2" xfId="41473"/>
    <cellStyle name="常规 22 2 2 2 2 3 5" xfId="25524"/>
    <cellStyle name="常规 22 2 2 2 2 3 5 2" xfId="41474"/>
    <cellStyle name="常规 22 2 2 2 2 3 6" xfId="29854"/>
    <cellStyle name="常规 22 2 2 2 2 3 6 2" xfId="50515"/>
    <cellStyle name="常规 22 2 2 2 2 3 6 2 2" xfId="53336"/>
    <cellStyle name="常规 22 2 2 2 2 3 6 3" xfId="51926"/>
    <cellStyle name="常规 22 2 2 2 2 3 6 4" xfId="45684"/>
    <cellStyle name="常规 22 2 2 2 2 3 7" xfId="24916"/>
    <cellStyle name="常规 22 2 2 2 2 3 8" xfId="40928"/>
    <cellStyle name="常规 22 2 2 2 2 4" xfId="8224"/>
    <cellStyle name="常规 22 2 2 2 2 4 2" xfId="12878"/>
    <cellStyle name="常规 22 2 2 2 2 4 2 2" xfId="25526"/>
    <cellStyle name="常规 22 2 2 2 2 4 2 2 2" xfId="41476"/>
    <cellStyle name="常规 22 2 2 2 2 4 2 3" xfId="25527"/>
    <cellStyle name="常规 22 2 2 2 2 4 2 3 2" xfId="41477"/>
    <cellStyle name="常规 22 2 2 2 2 4 2 4" xfId="34770"/>
    <cellStyle name="常规 22 2 2 2 2 4 2 4 2" xfId="51038"/>
    <cellStyle name="常规 22 2 2 2 2 4 2 4 2 2" xfId="53859"/>
    <cellStyle name="常规 22 2 2 2 2 4 2 4 3" xfId="52449"/>
    <cellStyle name="常规 22 2 2 2 2 4 2 4 4" xfId="49576"/>
    <cellStyle name="常规 22 2 2 2 2 4 2 5" xfId="25525"/>
    <cellStyle name="常规 22 2 2 2 2 4 2 6" xfId="41475"/>
    <cellStyle name="常规 22 2 2 2 2 4 3" xfId="13504"/>
    <cellStyle name="常规 22 2 2 2 2 4 3 2" xfId="25529"/>
    <cellStyle name="常规 22 2 2 2 2 4 3 2 2" xfId="41479"/>
    <cellStyle name="常规 22 2 2 2 2 4 3 3" xfId="25530"/>
    <cellStyle name="常规 22 2 2 2 2 4 3 3 2" xfId="41480"/>
    <cellStyle name="常规 22 2 2 2 2 4 3 4" xfId="35217"/>
    <cellStyle name="常规 22 2 2 2 2 4 3 4 2" xfId="51482"/>
    <cellStyle name="常规 22 2 2 2 2 4 3 4 2 2" xfId="54303"/>
    <cellStyle name="常规 22 2 2 2 2 4 3 4 3" xfId="52893"/>
    <cellStyle name="常规 22 2 2 2 2 4 3 4 4" xfId="50021"/>
    <cellStyle name="常规 22 2 2 2 2 4 3 5" xfId="25528"/>
    <cellStyle name="常规 22 2 2 2 2 4 3 6" xfId="41478"/>
    <cellStyle name="常规 22 2 2 2 2 4 4" xfId="25531"/>
    <cellStyle name="常规 22 2 2 2 2 4 4 2" xfId="41481"/>
    <cellStyle name="常规 22 2 2 2 2 4 5" xfId="25532"/>
    <cellStyle name="常规 22 2 2 2 2 4 5 2" xfId="41482"/>
    <cellStyle name="常规 22 2 2 2 2 4 6" xfId="29934"/>
    <cellStyle name="常规 22 2 2 2 2 4 6 2" xfId="50594"/>
    <cellStyle name="常规 22 2 2 2 2 4 6 2 2" xfId="53415"/>
    <cellStyle name="常规 22 2 2 2 2 4 6 3" xfId="52005"/>
    <cellStyle name="常规 22 2 2 2 2 4 6 4" xfId="45763"/>
    <cellStyle name="常规 22 2 2 2 2 4 7" xfId="24922"/>
    <cellStyle name="常规 22 2 2 2 2 4 8" xfId="40934"/>
    <cellStyle name="常规 22 2 2 2 2 5" xfId="12420"/>
    <cellStyle name="常规 22 2 2 2 2 5 2" xfId="34307"/>
    <cellStyle name="常规 22 2 2 2 2 5 2 2" xfId="49136"/>
    <cellStyle name="常规 22 2 2 2 2 5 3" xfId="24924"/>
    <cellStyle name="常规 22 2 2 2 2 6" xfId="12641"/>
    <cellStyle name="常规 22 2 2 2 2 6 2" xfId="25535"/>
    <cellStyle name="常规 22 2 2 2 2 6 2 2" xfId="41485"/>
    <cellStyle name="常规 22 2 2 2 2 6 3" xfId="25536"/>
    <cellStyle name="常规 22 2 2 2 2 6 3 2" xfId="41486"/>
    <cellStyle name="常规 22 2 2 2 2 6 4" xfId="34533"/>
    <cellStyle name="常规 22 2 2 2 2 6 4 2" xfId="50801"/>
    <cellStyle name="常规 22 2 2 2 2 6 4 2 2" xfId="53622"/>
    <cellStyle name="常规 22 2 2 2 2 6 4 3" xfId="52212"/>
    <cellStyle name="常规 22 2 2 2 2 6 4 4" xfId="49339"/>
    <cellStyle name="常规 22 2 2 2 2 6 5" xfId="25534"/>
    <cellStyle name="常规 22 2 2 2 2 6 6" xfId="41484"/>
    <cellStyle name="常规 22 2 2 2 2 7" xfId="13261"/>
    <cellStyle name="常规 22 2 2 2 2 7 2" xfId="25539"/>
    <cellStyle name="常规 22 2 2 2 2 7 2 2" xfId="41489"/>
    <cellStyle name="常规 22 2 2 2 2 7 3" xfId="25540"/>
    <cellStyle name="常规 22 2 2 2 2 7 3 2" xfId="41490"/>
    <cellStyle name="常规 22 2 2 2 2 7 4" xfId="34980"/>
    <cellStyle name="常规 22 2 2 2 2 7 4 2" xfId="51245"/>
    <cellStyle name="常规 22 2 2 2 2 7 4 2 2" xfId="54066"/>
    <cellStyle name="常规 22 2 2 2 2 7 4 3" xfId="52656"/>
    <cellStyle name="常规 22 2 2 2 2 7 4 4" xfId="49784"/>
    <cellStyle name="常规 22 2 2 2 2 7 5" xfId="25538"/>
    <cellStyle name="常规 22 2 2 2 2 7 6" xfId="41488"/>
    <cellStyle name="常规 22 2 2 2 2 8" xfId="7969"/>
    <cellStyle name="常规 22 2 2 2 2 8 2" xfId="25542"/>
    <cellStyle name="常规 22 2 2 2 2 8 2 2" xfId="41492"/>
    <cellStyle name="常规 22 2 2 2 2 8 3" xfId="25541"/>
    <cellStyle name="常规 22 2 2 2 2 8 4" xfId="41491"/>
    <cellStyle name="常规 22 2 2 2 2 9" xfId="15929"/>
    <cellStyle name="常规 22 2 2 2 2 9 2" xfId="25543"/>
    <cellStyle name="常规 22 2 2 2 2 9 3" xfId="41493"/>
    <cellStyle name="常规 22 2 2 2 3" xfId="12554"/>
    <cellStyle name="常规 22 2 2 2 3 2" xfId="7990"/>
    <cellStyle name="常规 22 2 2 2 3 2 10" xfId="22173"/>
    <cellStyle name="常规 22 2 2 2 3 2 10 2" xfId="38415"/>
    <cellStyle name="常规 22 2 2 2 3 2 11" xfId="29686"/>
    <cellStyle name="常规 22 2 2 2 3 2 11 2" xfId="50359"/>
    <cellStyle name="常规 22 2 2 2 3 2 11 2 2" xfId="53180"/>
    <cellStyle name="常规 22 2 2 2 3 2 11 3" xfId="51770"/>
    <cellStyle name="常规 22 2 2 2 3 2 11 3 2" xfId="54520"/>
    <cellStyle name="常规 22 2 2 2 3 2 11 4" xfId="35423"/>
    <cellStyle name="常规 22 2 2 2 3 2 11 5" xfId="45519"/>
    <cellStyle name="常规 22 2 2 2 3 2 12" xfId="24928"/>
    <cellStyle name="常规 22 2 2 2 3 2 13" xfId="40939"/>
    <cellStyle name="常规 22 2 2 2 3 2 2" xfId="8079"/>
    <cellStyle name="常规 22 2 2 2 3 2 2 2" xfId="12722"/>
    <cellStyle name="常规 22 2 2 2 3 2 2 2 2" xfId="25545"/>
    <cellStyle name="常规 22 2 2 2 3 2 2 2 2 2" xfId="41495"/>
    <cellStyle name="常规 22 2 2 2 3 2 2 2 3" xfId="25546"/>
    <cellStyle name="常规 22 2 2 2 3 2 2 2 3 2" xfId="41496"/>
    <cellStyle name="常规 22 2 2 2 3 2 2 2 4" xfId="34614"/>
    <cellStyle name="常规 22 2 2 2 3 2 2 2 4 2" xfId="50882"/>
    <cellStyle name="常规 22 2 2 2 3 2 2 2 4 2 2" xfId="53703"/>
    <cellStyle name="常规 22 2 2 2 3 2 2 2 4 3" xfId="52293"/>
    <cellStyle name="常规 22 2 2 2 3 2 2 2 4 4" xfId="49420"/>
    <cellStyle name="常规 22 2 2 2 3 2 2 2 5" xfId="25544"/>
    <cellStyle name="常规 22 2 2 2 3 2 2 2 6" xfId="41494"/>
    <cellStyle name="常规 22 2 2 2 3 2 2 3" xfId="13367"/>
    <cellStyle name="常规 22 2 2 2 3 2 2 3 2" xfId="21499"/>
    <cellStyle name="常规 22 2 2 2 3 2 2 3 2 2" xfId="37878"/>
    <cellStyle name="常规 22 2 2 2 3 2 2 3 3" xfId="21088"/>
    <cellStyle name="常规 22 2 2 2 3 2 2 3 3 2" xfId="37557"/>
    <cellStyle name="常规 22 2 2 2 3 2 2 3 4" xfId="35061"/>
    <cellStyle name="常规 22 2 2 2 3 2 2 3 4 2" xfId="51326"/>
    <cellStyle name="常规 22 2 2 2 3 2 2 3 4 2 2" xfId="54147"/>
    <cellStyle name="常规 22 2 2 2 3 2 2 3 4 3" xfId="52737"/>
    <cellStyle name="常规 22 2 2 2 3 2 2 3 4 4" xfId="49865"/>
    <cellStyle name="常规 22 2 2 2 3 2 2 3 5" xfId="25547"/>
    <cellStyle name="常规 22 2 2 2 3 2 2 3 6" xfId="41497"/>
    <cellStyle name="常规 22 2 2 2 3 2 2 4" xfId="25548"/>
    <cellStyle name="常规 22 2 2 2 3 2 2 4 2" xfId="41498"/>
    <cellStyle name="常规 22 2 2 2 3 2 2 5" xfId="25550"/>
    <cellStyle name="常规 22 2 2 2 3 2 2 5 2" xfId="41500"/>
    <cellStyle name="常规 22 2 2 2 3 2 2 6" xfId="29776"/>
    <cellStyle name="常规 22 2 2 2 3 2 2 6 2" xfId="50438"/>
    <cellStyle name="常规 22 2 2 2 3 2 2 6 2 2" xfId="53259"/>
    <cellStyle name="常规 22 2 2 2 3 2 2 6 3" xfId="51849"/>
    <cellStyle name="常规 22 2 2 2 3 2 2 6 4" xfId="45607"/>
    <cellStyle name="常规 22 2 2 2 3 2 2 7" xfId="24931"/>
    <cellStyle name="常规 22 2 2 2 3 2 2 8" xfId="40942"/>
    <cellStyle name="常规 22 2 2 2 3 2 3" xfId="8156"/>
    <cellStyle name="常规 22 2 2 2 3 2 3 2" xfId="12801"/>
    <cellStyle name="常规 22 2 2 2 3 2 3 2 2" xfId="25552"/>
    <cellStyle name="常规 22 2 2 2 3 2 3 2 2 2" xfId="41502"/>
    <cellStyle name="常规 22 2 2 2 3 2 3 2 3" xfId="25553"/>
    <cellStyle name="常规 22 2 2 2 3 2 3 2 3 2" xfId="41503"/>
    <cellStyle name="常规 22 2 2 2 3 2 3 2 4" xfId="34693"/>
    <cellStyle name="常规 22 2 2 2 3 2 3 2 4 2" xfId="50961"/>
    <cellStyle name="常规 22 2 2 2 3 2 3 2 4 2 2" xfId="53782"/>
    <cellStyle name="常规 22 2 2 2 3 2 3 2 4 3" xfId="52372"/>
    <cellStyle name="常规 22 2 2 2 3 2 3 2 4 4" xfId="49499"/>
    <cellStyle name="常规 22 2 2 2 3 2 3 2 5" xfId="25551"/>
    <cellStyle name="常规 22 2 2 2 3 2 3 2 6" xfId="41501"/>
    <cellStyle name="常规 22 2 2 2 3 2 3 3" xfId="13430"/>
    <cellStyle name="常规 22 2 2 2 3 2 3 3 2" xfId="20005"/>
    <cellStyle name="常规 22 2 2 2 3 2 3 3 2 2" xfId="36692"/>
    <cellStyle name="常规 22 2 2 2 3 2 3 3 3" xfId="20473"/>
    <cellStyle name="常规 22 2 2 2 3 2 3 3 3 2" xfId="37063"/>
    <cellStyle name="常规 22 2 2 2 3 2 3 3 4" xfId="35140"/>
    <cellStyle name="常规 22 2 2 2 3 2 3 3 4 2" xfId="51405"/>
    <cellStyle name="常规 22 2 2 2 3 2 3 3 4 2 2" xfId="54226"/>
    <cellStyle name="常规 22 2 2 2 3 2 3 3 4 3" xfId="52816"/>
    <cellStyle name="常规 22 2 2 2 3 2 3 3 4 4" xfId="49944"/>
    <cellStyle name="常规 22 2 2 2 3 2 3 3 5" xfId="25554"/>
    <cellStyle name="常规 22 2 2 2 3 2 3 3 6" xfId="41504"/>
    <cellStyle name="常规 22 2 2 2 3 2 3 4" xfId="25555"/>
    <cellStyle name="常规 22 2 2 2 3 2 3 4 2" xfId="41505"/>
    <cellStyle name="常规 22 2 2 2 3 2 3 5" xfId="25558"/>
    <cellStyle name="常规 22 2 2 2 3 2 3 5 2" xfId="41507"/>
    <cellStyle name="常规 22 2 2 2 3 2 3 6" xfId="29856"/>
    <cellStyle name="常规 22 2 2 2 3 2 3 6 2" xfId="50517"/>
    <cellStyle name="常规 22 2 2 2 3 2 3 6 2 2" xfId="53338"/>
    <cellStyle name="常规 22 2 2 2 3 2 3 6 3" xfId="51928"/>
    <cellStyle name="常规 22 2 2 2 3 2 3 6 4" xfId="45686"/>
    <cellStyle name="常规 22 2 2 2 3 2 3 7" xfId="24933"/>
    <cellStyle name="常规 22 2 2 2 3 2 3 8" xfId="40944"/>
    <cellStyle name="常规 22 2 2 2 3 2 4" xfId="8226"/>
    <cellStyle name="常规 22 2 2 2 3 2 4 2" xfId="12880"/>
    <cellStyle name="常规 22 2 2 2 3 2 4 2 2" xfId="25561"/>
    <cellStyle name="常规 22 2 2 2 3 2 4 2 2 2" xfId="41510"/>
    <cellStyle name="常规 22 2 2 2 3 2 4 2 3" xfId="25562"/>
    <cellStyle name="常规 22 2 2 2 3 2 4 2 3 2" xfId="41511"/>
    <cellStyle name="常规 22 2 2 2 3 2 4 2 4" xfId="34772"/>
    <cellStyle name="常规 22 2 2 2 3 2 4 2 4 2" xfId="51040"/>
    <cellStyle name="常规 22 2 2 2 3 2 4 2 4 2 2" xfId="53861"/>
    <cellStyle name="常规 22 2 2 2 3 2 4 2 4 3" xfId="52451"/>
    <cellStyle name="常规 22 2 2 2 3 2 4 2 4 4" xfId="49578"/>
    <cellStyle name="常规 22 2 2 2 3 2 4 2 5" xfId="25560"/>
    <cellStyle name="常规 22 2 2 2 3 2 4 2 6" xfId="41509"/>
    <cellStyle name="常规 22 2 2 2 3 2 4 3" xfId="13506"/>
    <cellStyle name="常规 22 2 2 2 3 2 4 3 2" xfId="25564"/>
    <cellStyle name="常规 22 2 2 2 3 2 4 3 2 2" xfId="41513"/>
    <cellStyle name="常规 22 2 2 2 3 2 4 3 3" xfId="25565"/>
    <cellStyle name="常规 22 2 2 2 3 2 4 3 3 2" xfId="41514"/>
    <cellStyle name="常规 22 2 2 2 3 2 4 3 4" xfId="35219"/>
    <cellStyle name="常规 22 2 2 2 3 2 4 3 4 2" xfId="51484"/>
    <cellStyle name="常规 22 2 2 2 3 2 4 3 4 2 2" xfId="54305"/>
    <cellStyle name="常规 22 2 2 2 3 2 4 3 4 3" xfId="52895"/>
    <cellStyle name="常规 22 2 2 2 3 2 4 3 4 4" xfId="50023"/>
    <cellStyle name="常规 22 2 2 2 3 2 4 3 5" xfId="25563"/>
    <cellStyle name="常规 22 2 2 2 3 2 4 3 6" xfId="41512"/>
    <cellStyle name="常规 22 2 2 2 3 2 4 4" xfId="25566"/>
    <cellStyle name="常规 22 2 2 2 3 2 4 4 2" xfId="41515"/>
    <cellStyle name="常规 22 2 2 2 3 2 4 5" xfId="25567"/>
    <cellStyle name="常规 22 2 2 2 3 2 4 5 2" xfId="41516"/>
    <cellStyle name="常规 22 2 2 2 3 2 4 6" xfId="29936"/>
    <cellStyle name="常规 22 2 2 2 3 2 4 6 2" xfId="50596"/>
    <cellStyle name="常规 22 2 2 2 3 2 4 6 2 2" xfId="53417"/>
    <cellStyle name="常规 22 2 2 2 3 2 4 6 3" xfId="52007"/>
    <cellStyle name="常规 22 2 2 2 3 2 4 6 4" xfId="45765"/>
    <cellStyle name="常规 22 2 2 2 3 2 4 7" xfId="25559"/>
    <cellStyle name="常规 22 2 2 2 3 2 4 8" xfId="41508"/>
    <cellStyle name="常规 22 2 2 2 3 2 5" xfId="12560"/>
    <cellStyle name="常规 22 2 2 2 3 2 5 2" xfId="13007"/>
    <cellStyle name="常规 22 2 2 2 3 2 5 2 2" xfId="25570"/>
    <cellStyle name="常规 22 2 2 2 3 2 5 2 2 2" xfId="41519"/>
    <cellStyle name="常规 22 2 2 2 3 2 5 2 3" xfId="25571"/>
    <cellStyle name="常规 22 2 2 2 3 2 5 2 3 2" xfId="41520"/>
    <cellStyle name="常规 22 2 2 2 3 2 5 2 4" xfId="34899"/>
    <cellStyle name="常规 22 2 2 2 3 2 5 2 4 2" xfId="51167"/>
    <cellStyle name="常规 22 2 2 2 3 2 5 2 4 2 2" xfId="53988"/>
    <cellStyle name="常规 22 2 2 2 3 2 5 2 4 3" xfId="52578"/>
    <cellStyle name="常规 22 2 2 2 3 2 5 2 4 4" xfId="49705"/>
    <cellStyle name="常规 22 2 2 2 3 2 5 2 5" xfId="25569"/>
    <cellStyle name="常规 22 2 2 2 3 2 5 2 6" xfId="41518"/>
    <cellStyle name="常规 22 2 2 2 3 2 5 3" xfId="13629"/>
    <cellStyle name="常规 22 2 2 2 3 2 5 3 2" xfId="25573"/>
    <cellStyle name="常规 22 2 2 2 3 2 5 3 2 2" xfId="41522"/>
    <cellStyle name="常规 22 2 2 2 3 2 5 3 3" xfId="21202"/>
    <cellStyle name="常规 22 2 2 2 3 2 5 3 3 2" xfId="37643"/>
    <cellStyle name="常规 22 2 2 2 3 2 5 3 4" xfId="35346"/>
    <cellStyle name="常规 22 2 2 2 3 2 5 3 4 2" xfId="51611"/>
    <cellStyle name="常规 22 2 2 2 3 2 5 3 4 2 2" xfId="54432"/>
    <cellStyle name="常规 22 2 2 2 3 2 5 3 4 3" xfId="53022"/>
    <cellStyle name="常规 22 2 2 2 3 2 5 3 4 4" xfId="50150"/>
    <cellStyle name="常规 22 2 2 2 3 2 5 3 5" xfId="25572"/>
    <cellStyle name="常规 22 2 2 2 3 2 5 3 6" xfId="41521"/>
    <cellStyle name="常规 22 2 2 2 3 2 5 4" xfId="25574"/>
    <cellStyle name="常规 22 2 2 2 3 2 5 4 2" xfId="41523"/>
    <cellStyle name="常规 22 2 2 2 3 2 5 5" xfId="25575"/>
    <cellStyle name="常规 22 2 2 2 3 2 5 5 2" xfId="41524"/>
    <cellStyle name="常规 22 2 2 2 3 2 5 6" xfId="34452"/>
    <cellStyle name="常规 22 2 2 2 3 2 5 6 2" xfId="50723"/>
    <cellStyle name="常规 22 2 2 2 3 2 5 6 2 2" xfId="53544"/>
    <cellStyle name="常规 22 2 2 2 3 2 5 6 3" xfId="52134"/>
    <cellStyle name="常规 22 2 2 2 3 2 5 6 4" xfId="49258"/>
    <cellStyle name="常规 22 2 2 2 3 2 5 7" xfId="25568"/>
    <cellStyle name="常规 22 2 2 2 3 2 5 8" xfId="41517"/>
    <cellStyle name="常规 22 2 2 2 3 2 6" xfId="12643"/>
    <cellStyle name="常规 22 2 2 2 3 2 6 2" xfId="25577"/>
    <cellStyle name="常规 22 2 2 2 3 2 6 2 2" xfId="41526"/>
    <cellStyle name="常规 22 2 2 2 3 2 6 3" xfId="25578"/>
    <cellStyle name="常规 22 2 2 2 3 2 6 3 2" xfId="41527"/>
    <cellStyle name="常规 22 2 2 2 3 2 6 4" xfId="34535"/>
    <cellStyle name="常规 22 2 2 2 3 2 6 4 2" xfId="50803"/>
    <cellStyle name="常规 22 2 2 2 3 2 6 4 2 2" xfId="53624"/>
    <cellStyle name="常规 22 2 2 2 3 2 6 4 3" xfId="52214"/>
    <cellStyle name="常规 22 2 2 2 3 2 6 4 4" xfId="49341"/>
    <cellStyle name="常规 22 2 2 2 3 2 6 5" xfId="25576"/>
    <cellStyle name="常规 22 2 2 2 3 2 6 6" xfId="41525"/>
    <cellStyle name="常规 22 2 2 2 3 2 7" xfId="13308"/>
    <cellStyle name="常规 22 2 2 2 3 2 7 2" xfId="13358"/>
    <cellStyle name="常规 22 2 2 2 3 2 7 2 2" xfId="25579"/>
    <cellStyle name="常规 22 2 2 2 3 2 7 2 3" xfId="41528"/>
    <cellStyle name="常规 22 2 2 2 3 2 7 3" xfId="25580"/>
    <cellStyle name="常规 22 2 2 2 3 2 7 3 2" xfId="41529"/>
    <cellStyle name="常规 22 2 2 2 3 2 7 4" xfId="34982"/>
    <cellStyle name="常规 22 2 2 2 3 2 7 4 2" xfId="51247"/>
    <cellStyle name="常规 22 2 2 2 3 2 7 4 2 2" xfId="54068"/>
    <cellStyle name="常规 22 2 2 2 3 2 7 4 3" xfId="52658"/>
    <cellStyle name="常规 22 2 2 2 3 2 7 4 4" xfId="49786"/>
    <cellStyle name="常规 22 2 2 2 3 2 7 5" xfId="18935"/>
    <cellStyle name="常规 22 2 2 2 3 2 7 6" xfId="35873"/>
    <cellStyle name="常规 22 2 2 2 3 2 8" xfId="21242"/>
    <cellStyle name="常规 22 2 2 2 3 2 8 2" xfId="25581"/>
    <cellStyle name="常规 22 2 2 2 3 2 8 2 2" xfId="41530"/>
    <cellStyle name="常规 22 2 2 2 3 2 8 3" xfId="37677"/>
    <cellStyle name="常规 22 2 2 2 3 2 9" xfId="25582"/>
    <cellStyle name="常规 22 2 2 2 3 2 9 2" xfId="41531"/>
    <cellStyle name="常规 22 2 2 2 3 3" xfId="13006"/>
    <cellStyle name="常规 22 2 2 2 3 3 2" xfId="24938"/>
    <cellStyle name="常规 22 2 2 2 3 3 2 2" xfId="40949"/>
    <cellStyle name="常规 22 2 2 2 3 3 3" xfId="24940"/>
    <cellStyle name="常规 22 2 2 2 3 3 3 2" xfId="40951"/>
    <cellStyle name="常规 22 2 2 2 3 3 4" xfId="34898"/>
    <cellStyle name="常规 22 2 2 2 3 3 4 2" xfId="51166"/>
    <cellStyle name="常规 22 2 2 2 3 3 4 2 2" xfId="53987"/>
    <cellStyle name="常规 22 2 2 2 3 3 4 3" xfId="52577"/>
    <cellStyle name="常规 22 2 2 2 3 3 4 4" xfId="49704"/>
    <cellStyle name="常规 22 2 2 2 3 3 5" xfId="24935"/>
    <cellStyle name="常规 22 2 2 2 3 3 6" xfId="40946"/>
    <cellStyle name="常规 22 2 2 2 3 4" xfId="13628"/>
    <cellStyle name="常规 22 2 2 2 3 4 2" xfId="25584"/>
    <cellStyle name="常规 22 2 2 2 3 4 2 2" xfId="41533"/>
    <cellStyle name="常规 22 2 2 2 3 4 3" xfId="25586"/>
    <cellStyle name="常规 22 2 2 2 3 4 3 2" xfId="41535"/>
    <cellStyle name="常规 22 2 2 2 3 4 4" xfId="35345"/>
    <cellStyle name="常规 22 2 2 2 3 4 4 2" xfId="51610"/>
    <cellStyle name="常规 22 2 2 2 3 4 4 2 2" xfId="54431"/>
    <cellStyle name="常规 22 2 2 2 3 4 4 3" xfId="53021"/>
    <cellStyle name="常规 22 2 2 2 3 4 4 4" xfId="50149"/>
    <cellStyle name="常规 22 2 2 2 3 4 5" xfId="24943"/>
    <cellStyle name="常规 22 2 2 2 3 4 6" xfId="40954"/>
    <cellStyle name="常规 22 2 2 2 3 5" xfId="24946"/>
    <cellStyle name="常规 22 2 2 2 3 5 2" xfId="40957"/>
    <cellStyle name="常规 22 2 2 2 3 6" xfId="25589"/>
    <cellStyle name="常规 22 2 2 2 3 6 2" xfId="41538"/>
    <cellStyle name="常规 22 2 2 2 3 7" xfId="34446"/>
    <cellStyle name="常规 22 2 2 2 3 7 2" xfId="50722"/>
    <cellStyle name="常规 22 2 2 2 3 7 2 2" xfId="53543"/>
    <cellStyle name="常规 22 2 2 2 3 7 3" xfId="52133"/>
    <cellStyle name="常规 22 2 2 2 3 7 4" xfId="49253"/>
    <cellStyle name="常规 22 2 2 2 3 8" xfId="24926"/>
    <cellStyle name="常规 22 2 2 2 3 9" xfId="40937"/>
    <cellStyle name="常规 22 2 2 2 4" xfId="11305"/>
    <cellStyle name="常规 22 2 2 2 4 2" xfId="33189"/>
    <cellStyle name="常规 22 2 2 2 4 2 2" xfId="49013"/>
    <cellStyle name="常规 22 2 2 2 4 3" xfId="24948"/>
    <cellStyle name="常规 22 2 2 2 4 4" xfId="40959"/>
    <cellStyle name="常规 22 2 2 2 5" xfId="7839"/>
    <cellStyle name="常规 22 2 2 2 5 2" xfId="29532"/>
    <cellStyle name="常规 22 2 2 2 5 3" xfId="45370"/>
    <cellStyle name="常规 22 2 2 2 6" xfId="15834"/>
    <cellStyle name="常规 22 2 2 2 7" xfId="18297"/>
    <cellStyle name="常规 22 2 2 3" xfId="1307"/>
    <cellStyle name="常规 22 2 2 3 2" xfId="7446"/>
    <cellStyle name="常规 22 2 2 3 2 2" xfId="11330"/>
    <cellStyle name="常规 22 2 2 3 2 2 2" xfId="33216"/>
    <cellStyle name="常规 22 2 2 3 2 2 3" xfId="49040"/>
    <cellStyle name="常规 22 2 2 3 2 3" xfId="24981"/>
    <cellStyle name="常规 22 2 2 3 2 4" xfId="40992"/>
    <cellStyle name="常规 22 2 2 3 3" xfId="7514"/>
    <cellStyle name="常规 22 2 2 3 3 2" xfId="29679"/>
    <cellStyle name="常规 22 2 2 3 4" xfId="7983"/>
    <cellStyle name="常规 22 2 2 3 5" xfId="18443"/>
    <cellStyle name="常规 22 2 2 4" xfId="10312"/>
    <cellStyle name="常规 22 2 2 4 2" xfId="12932"/>
    <cellStyle name="常规 22 2 2 4 2 2" xfId="21419"/>
    <cellStyle name="常规 22 2 2 4 2 2 2" xfId="37814"/>
    <cellStyle name="常规 22 2 2 4 2 3" xfId="25003"/>
    <cellStyle name="常规 22 2 2 4 2 3 2" xfId="41014"/>
    <cellStyle name="常规 22 2 2 4 2 4" xfId="34824"/>
    <cellStyle name="常规 22 2 2 4 2 4 2" xfId="51092"/>
    <cellStyle name="常规 22 2 2 4 2 4 2 2" xfId="53913"/>
    <cellStyle name="常规 22 2 2 4 2 4 3" xfId="52503"/>
    <cellStyle name="常规 22 2 2 4 2 4 4" xfId="49630"/>
    <cellStyle name="常规 22 2 2 4 2 5" xfId="25001"/>
    <cellStyle name="常规 22 2 2 4 2 6" xfId="41012"/>
    <cellStyle name="常规 22 2 2 4 3" xfId="13133"/>
    <cellStyle name="常规 22 2 2 4 3 2" xfId="13554"/>
    <cellStyle name="常规 22 2 2 4 3 2 2" xfId="25007"/>
    <cellStyle name="常规 22 2 2 4 3 2 3" xfId="41018"/>
    <cellStyle name="常规 22 2 2 4 3 3" xfId="25009"/>
    <cellStyle name="常规 22 2 2 4 3 3 2" xfId="41020"/>
    <cellStyle name="常规 22 2 2 4 3 4" xfId="35271"/>
    <cellStyle name="常规 22 2 2 4 3 4 2" xfId="51536"/>
    <cellStyle name="常规 22 2 2 4 3 4 2 2" xfId="54357"/>
    <cellStyle name="常规 22 2 2 4 3 4 3" xfId="52947"/>
    <cellStyle name="常规 22 2 2 4 3 4 4" xfId="50075"/>
    <cellStyle name="常规 22 2 2 4 3 5" xfId="25005"/>
    <cellStyle name="常规 22 2 2 4 3 6" xfId="41016"/>
    <cellStyle name="常规 22 2 2 4 4" xfId="25011"/>
    <cellStyle name="常规 22 2 2 4 4 2" xfId="41022"/>
    <cellStyle name="常规 22 2 2 4 5" xfId="23555"/>
    <cellStyle name="常规 22 2 2 4 5 2" xfId="39594"/>
    <cellStyle name="常规 22 2 2 4 6" xfId="32155"/>
    <cellStyle name="常规 22 2 2 4 6 2" xfId="50648"/>
    <cellStyle name="常规 22 2 2 4 6 2 2" xfId="53469"/>
    <cellStyle name="常规 22 2 2 4 6 3" xfId="52059"/>
    <cellStyle name="常规 22 2 2 4 6 4" xfId="47979"/>
    <cellStyle name="常规 22 2 2 4 7" xfId="24999"/>
    <cellStyle name="常规 22 2 2 4 8" xfId="41010"/>
    <cellStyle name="常规 22 2 2 5" xfId="8251"/>
    <cellStyle name="常规 22 2 2 5 2" xfId="29979"/>
    <cellStyle name="常规 22 2 2 5 2 2" xfId="45807"/>
    <cellStyle name="常规 22 2 2 5 3" xfId="25014"/>
    <cellStyle name="常规 22 2 2 5 4" xfId="41025"/>
    <cellStyle name="常规 22 2 2 6" xfId="7635"/>
    <cellStyle name="常规 22 2 2 6 2" xfId="28303"/>
    <cellStyle name="常规 22 2 2 6 3" xfId="44142"/>
    <cellStyle name="常规 22 2 2 7" xfId="17068"/>
    <cellStyle name="常规 22 2 3" xfId="1164"/>
    <cellStyle name="常规 22 2 3 2" xfId="3378"/>
    <cellStyle name="常规 22 2 3 2 2" xfId="12435"/>
    <cellStyle name="常规 22 2 3 2 2 2" xfId="34322"/>
    <cellStyle name="常规 22 2 3 2 2 2 2" xfId="49150"/>
    <cellStyle name="常规 22 2 3 2 2 3" xfId="25030"/>
    <cellStyle name="常规 22 2 3 2 3" xfId="7854"/>
    <cellStyle name="常规 22 2 3 2 3 2" xfId="29547"/>
    <cellStyle name="常规 22 2 3 2 3 3" xfId="45385"/>
    <cellStyle name="常规 22 2 3 2 4" xfId="15847"/>
    <cellStyle name="常规 22 2 3 2 5" xfId="18311"/>
    <cellStyle name="常规 22 2 3 3" xfId="3377"/>
    <cellStyle name="常规 22 2 3 3 2" xfId="13149"/>
    <cellStyle name="常规 22 2 3 3 2 2" xfId="31037"/>
    <cellStyle name="常规 22 2 3 3 2 3" xfId="46865"/>
    <cellStyle name="常规 22 2 3 3 3" xfId="23120"/>
    <cellStyle name="常规 22 2 3 3 4" xfId="39173"/>
    <cellStyle name="常规 22 2 3 4" xfId="7644"/>
    <cellStyle name="常规 22 2 3 4 2" xfId="28319"/>
    <cellStyle name="常规 22 2 3 4 3" xfId="44158"/>
    <cellStyle name="常规 22 2 3 5" xfId="14714"/>
    <cellStyle name="常规 22 2 3 6" xfId="17084"/>
    <cellStyle name="常规 22 2 4" xfId="3379"/>
    <cellStyle name="常规 22 2 4 2" xfId="6086"/>
    <cellStyle name="常规 22 2 4 2 2" xfId="12364"/>
    <cellStyle name="常规 22 2 4 2 2 2" xfId="34251"/>
    <cellStyle name="常规 22 2 4 2 3" xfId="23126"/>
    <cellStyle name="常规 22 2 4 3" xfId="11290"/>
    <cellStyle name="常规 22 2 4 3 2" xfId="33174"/>
    <cellStyle name="常规 22 2 4 3 2 2" xfId="48998"/>
    <cellStyle name="常规 22 2 4 3 3" xfId="23129"/>
    <cellStyle name="常规 22 2 4 3 4" xfId="39180"/>
    <cellStyle name="常规 22 2 4 4" xfId="9309"/>
    <cellStyle name="常规 22 2 4 4 2" xfId="31144"/>
    <cellStyle name="常规 22 2 4 4 2 2" xfId="46969"/>
    <cellStyle name="常规 22 2 4 4 3" xfId="19050"/>
    <cellStyle name="常规 22 2 4 4 4" xfId="35964"/>
    <cellStyle name="常规 22 2 4 5" xfId="7785"/>
    <cellStyle name="常规 22 2 4 5 2" xfId="29476"/>
    <cellStyle name="常规 22 2 4 5 3" xfId="45314"/>
    <cellStyle name="常规 22 2 4 6" xfId="18241"/>
    <cellStyle name="常规 22 2 5" xfId="3375"/>
    <cellStyle name="常规 22 2 5 2" xfId="13080"/>
    <cellStyle name="常规 22 2 5 2 2" xfId="33214"/>
    <cellStyle name="常规 22 2 5 2 3" xfId="49038"/>
    <cellStyle name="常规 22 2 5 3" xfId="25079"/>
    <cellStyle name="常规 22 2 5 4" xfId="41089"/>
    <cellStyle name="常规 22 2 6" xfId="5061"/>
    <cellStyle name="常规 22 2 6 2" xfId="9242"/>
    <cellStyle name="常规 22 2 6 2 2" xfId="31036"/>
    <cellStyle name="常规 22 2 6 2 3" xfId="46864"/>
    <cellStyle name="常规 22 2 6 3" xfId="25088"/>
    <cellStyle name="常规 22 2 6 4" xfId="41098"/>
    <cellStyle name="常规 22 2 7" xfId="7604"/>
    <cellStyle name="常规 22 2 7 2" xfId="28247"/>
    <cellStyle name="常规 22 2 7 3" xfId="44086"/>
    <cellStyle name="常规 22 2 8" xfId="17012"/>
    <cellStyle name="常规 22 20" xfId="51620"/>
    <cellStyle name="常规 22 3" xfId="1111"/>
    <cellStyle name="常规 22 3 10" xfId="13036"/>
    <cellStyle name="常规 22 3 10 2" xfId="13335"/>
    <cellStyle name="常规 22 3 10 2 2" xfId="25590"/>
    <cellStyle name="常规 22 3 10 2 3" xfId="41539"/>
    <cellStyle name="常规 22 3 10 3" xfId="25591"/>
    <cellStyle name="常规 22 3 10 3 2" xfId="41540"/>
    <cellStyle name="常规 22 3 10 4" xfId="34914"/>
    <cellStyle name="常规 22 3 10 4 2" xfId="51179"/>
    <cellStyle name="常规 22 3 10 4 2 2" xfId="54000"/>
    <cellStyle name="常规 22 3 10 4 3" xfId="52590"/>
    <cellStyle name="常规 22 3 10 4 4" xfId="49718"/>
    <cellStyle name="常规 22 3 10 5" xfId="25117"/>
    <cellStyle name="常规 22 3 10 6" xfId="41125"/>
    <cellStyle name="常规 22 3 11" xfId="7610"/>
    <cellStyle name="常规 22 3 11 2" xfId="25592"/>
    <cellStyle name="常规 22 3 11 3" xfId="41541"/>
    <cellStyle name="常规 22 3 12" xfId="25593"/>
    <cellStyle name="常规 22 3 12 2" xfId="41542"/>
    <cellStyle name="常规 22 3 13" xfId="28266"/>
    <cellStyle name="常规 22 3 13 2" xfId="50291"/>
    <cellStyle name="常规 22 3 13 2 2" xfId="53112"/>
    <cellStyle name="常规 22 3 13 3" xfId="51702"/>
    <cellStyle name="常规 22 3 13 4" xfId="44105"/>
    <cellStyle name="常规 22 3 14" xfId="23225"/>
    <cellStyle name="常规 22 3 14 2" xfId="39265"/>
    <cellStyle name="常规 22 3 15" xfId="17031"/>
    <cellStyle name="常规 22 3 15 2" xfId="53035"/>
    <cellStyle name="常规 22 3 15 3" xfId="50214"/>
    <cellStyle name="常规 22 3 16" xfId="51625"/>
    <cellStyle name="常规 22 3 2" xfId="1125"/>
    <cellStyle name="常规 22 3 2 10" xfId="13039"/>
    <cellStyle name="常规 22 3 2 10 2" xfId="13338"/>
    <cellStyle name="常规 22 3 2 10 2 2" xfId="25595"/>
    <cellStyle name="常规 22 3 2 10 2 3" xfId="41544"/>
    <cellStyle name="常规 22 3 2 10 3" xfId="25597"/>
    <cellStyle name="常规 22 3 2 10 3 2" xfId="41545"/>
    <cellStyle name="常规 22 3 2 10 4" xfId="34917"/>
    <cellStyle name="常规 22 3 2 10 4 2" xfId="51182"/>
    <cellStyle name="常规 22 3 2 10 4 2 2" xfId="54003"/>
    <cellStyle name="常规 22 3 2 10 4 3" xfId="52593"/>
    <cellStyle name="常规 22 3 2 10 4 4" xfId="49721"/>
    <cellStyle name="常规 22 3 2 10 5" xfId="25594"/>
    <cellStyle name="常规 22 3 2 10 6" xfId="41543"/>
    <cellStyle name="常规 22 3 2 11" xfId="7620"/>
    <cellStyle name="常规 22 3 2 11 2" xfId="24555"/>
    <cellStyle name="常规 22 3 2 11 3" xfId="40576"/>
    <cellStyle name="常规 22 3 2 12" xfId="24565"/>
    <cellStyle name="常规 22 3 2 12 2" xfId="40586"/>
    <cellStyle name="常规 22 3 2 13" xfId="28280"/>
    <cellStyle name="常规 22 3 2 13 2" xfId="50294"/>
    <cellStyle name="常规 22 3 2 13 2 2" xfId="53115"/>
    <cellStyle name="常规 22 3 2 13 3" xfId="51705"/>
    <cellStyle name="常规 22 3 2 13 4" xfId="44119"/>
    <cellStyle name="常规 22 3 2 14" xfId="24383"/>
    <cellStyle name="常规 22 3 2 14 2" xfId="40406"/>
    <cellStyle name="常规 22 3 2 15" xfId="17045"/>
    <cellStyle name="常规 22 3 2 15 2" xfId="53038"/>
    <cellStyle name="常规 22 3 2 15 3" xfId="50217"/>
    <cellStyle name="常规 22 3 2 16" xfId="51628"/>
    <cellStyle name="常规 22 3 2 2" xfId="1147"/>
    <cellStyle name="常规 22 3 2 2 10" xfId="7634"/>
    <cellStyle name="常规 22 3 2 2 10 2" xfId="22552"/>
    <cellStyle name="常规 22 3 2 2 10 3" xfId="38721"/>
    <cellStyle name="常规 22 3 2 2 11" xfId="22555"/>
    <cellStyle name="常规 22 3 2 2 11 2" xfId="38723"/>
    <cellStyle name="常规 22 3 2 2 12" xfId="28302"/>
    <cellStyle name="常规 22 3 2 2 12 2" xfId="50296"/>
    <cellStyle name="常规 22 3 2 2 12 2 2" xfId="53117"/>
    <cellStyle name="常规 22 3 2 2 12 3" xfId="51707"/>
    <cellStyle name="常规 22 3 2 2 12 4" xfId="44141"/>
    <cellStyle name="常规 22 3 2 2 13" xfId="24386"/>
    <cellStyle name="常规 22 3 2 2 13 2" xfId="40409"/>
    <cellStyle name="常规 22 3 2 2 14" xfId="17067"/>
    <cellStyle name="常规 22 3 2 2 14 2" xfId="53040"/>
    <cellStyle name="常规 22 3 2 2 14 3" xfId="50219"/>
    <cellStyle name="常规 22 3 2 2 15" xfId="51630"/>
    <cellStyle name="常规 22 3 2 2 2" xfId="1175"/>
    <cellStyle name="常规 22 3 2 2 2 10" xfId="7654"/>
    <cellStyle name="常规 22 3 2 2 2 10 2" xfId="25598"/>
    <cellStyle name="常规 22 3 2 2 2 10 3" xfId="41546"/>
    <cellStyle name="常规 22 3 2 2 2 11" xfId="25599"/>
    <cellStyle name="常规 22 3 2 2 2 11 2" xfId="41547"/>
    <cellStyle name="常规 22 3 2 2 2 12" xfId="28329"/>
    <cellStyle name="常规 22 3 2 2 2 12 2" xfId="50312"/>
    <cellStyle name="常规 22 3 2 2 2 12 2 2" xfId="53133"/>
    <cellStyle name="常规 22 3 2 2 2 12 3" xfId="51723"/>
    <cellStyle name="常规 22 3 2 2 2 12 4" xfId="44168"/>
    <cellStyle name="常规 22 3 2 2 2 13" xfId="23399"/>
    <cellStyle name="常规 22 3 2 2 2 13 2" xfId="39438"/>
    <cellStyle name="常规 22 3 2 2 2 14" xfId="17094"/>
    <cellStyle name="常规 22 3 2 2 2 14 2" xfId="53056"/>
    <cellStyle name="常规 22 3 2 2 2 14 3" xfId="50235"/>
    <cellStyle name="常规 22 3 2 2 2 15" xfId="51646"/>
    <cellStyle name="常规 22 3 2 2 2 2" xfId="1206"/>
    <cellStyle name="常规 22 3 2 2 2 2 10" xfId="7680"/>
    <cellStyle name="常规 22 3 2 2 2 2 10 2" xfId="25600"/>
    <cellStyle name="常规 22 3 2 2 2 2 10 3" xfId="41548"/>
    <cellStyle name="常规 22 3 2 2 2 2 11" xfId="25601"/>
    <cellStyle name="常规 22 3 2 2 2 2 11 2" xfId="41549"/>
    <cellStyle name="常规 22 3 2 2 2 2 12" xfId="28362"/>
    <cellStyle name="常规 22 3 2 2 2 2 12 2" xfId="50314"/>
    <cellStyle name="常规 22 3 2 2 2 2 12 2 2" xfId="53135"/>
    <cellStyle name="常规 22 3 2 2 2 2 12 3" xfId="51725"/>
    <cellStyle name="常规 22 3 2 2 2 2 12 4" xfId="44201"/>
    <cellStyle name="常规 22 3 2 2 2 2 13" xfId="25119"/>
    <cellStyle name="常规 22 3 2 2 2 2 13 2" xfId="41127"/>
    <cellStyle name="常规 22 3 2 2 2 2 14" xfId="17127"/>
    <cellStyle name="常规 22 3 2 2 2 2 14 2" xfId="53058"/>
    <cellStyle name="常规 22 3 2 2 2 2 14 3" xfId="50237"/>
    <cellStyle name="常规 22 3 2 2 2 2 15" xfId="51648"/>
    <cellStyle name="常规 22 3 2 2 2 2 2" xfId="1229"/>
    <cellStyle name="常规 22 3 2 2 2 2 2 10" xfId="7698"/>
    <cellStyle name="常规 22 3 2 2 2 2 2 10 2" xfId="25603"/>
    <cellStyle name="常规 22 3 2 2 2 2 2 10 3" xfId="41551"/>
    <cellStyle name="常规 22 3 2 2 2 2 2 11" xfId="25604"/>
    <cellStyle name="常规 22 3 2 2 2 2 2 11 2" xfId="41552"/>
    <cellStyle name="常规 22 3 2 2 2 2 2 12" xfId="28383"/>
    <cellStyle name="常规 22 3 2 2 2 2 2 12 2" xfId="50315"/>
    <cellStyle name="常规 22 3 2 2 2 2 2 12 2 2" xfId="53136"/>
    <cellStyle name="常规 22 3 2 2 2 2 2 12 3" xfId="51726"/>
    <cellStyle name="常规 22 3 2 2 2 2 2 12 4" xfId="44222"/>
    <cellStyle name="常规 22 3 2 2 2 2 2 13" xfId="25602"/>
    <cellStyle name="常规 22 3 2 2 2 2 2 13 2" xfId="41550"/>
    <cellStyle name="常规 22 3 2 2 2 2 2 14" xfId="17148"/>
    <cellStyle name="常规 22 3 2 2 2 2 2 14 2" xfId="53059"/>
    <cellStyle name="常规 22 3 2 2 2 2 2 14 3" xfId="50238"/>
    <cellStyle name="常规 22 3 2 2 2 2 2 15" xfId="51649"/>
    <cellStyle name="常规 22 3 2 2 2 2 2 2" xfId="1308"/>
    <cellStyle name="常规 22 3 2 2 2 2 2 2 10" xfId="7748"/>
    <cellStyle name="常规 22 3 2 2 2 2 2 2 10 2" xfId="25607"/>
    <cellStyle name="常规 22 3 2 2 2 2 2 2 10 2 2" xfId="41555"/>
    <cellStyle name="常规 22 3 2 2 2 2 2 2 10 3" xfId="25606"/>
    <cellStyle name="常规 22 3 2 2 2 2 2 2 10 4" xfId="41554"/>
    <cellStyle name="常规 22 3 2 2 2 2 2 2 11" xfId="25608"/>
    <cellStyle name="常规 22 3 2 2 2 2 2 2 11 2" xfId="41556"/>
    <cellStyle name="常规 22 3 2 2 2 2 2 2 12" xfId="25609"/>
    <cellStyle name="常规 22 3 2 2 2 2 2 2 12 2" xfId="41557"/>
    <cellStyle name="常规 22 3 2 2 2 2 2 2 13" xfId="28436"/>
    <cellStyle name="常规 22 3 2 2 2 2 2 2 13 2" xfId="50317"/>
    <cellStyle name="常规 22 3 2 2 2 2 2 2 13 2 2" xfId="53138"/>
    <cellStyle name="常规 22 3 2 2 2 2 2 2 13 3" xfId="51728"/>
    <cellStyle name="常规 22 3 2 2 2 2 2 2 13 4" xfId="44275"/>
    <cellStyle name="常规 22 3 2 2 2 2 2 2 14" xfId="25605"/>
    <cellStyle name="常规 22 3 2 2 2 2 2 2 14 2" xfId="41553"/>
    <cellStyle name="常规 22 3 2 2 2 2 2 2 15" xfId="17201"/>
    <cellStyle name="常规 22 3 2 2 2 2 2 2 15 2" xfId="53061"/>
    <cellStyle name="常规 22 3 2 2 2 2 2 2 15 3" xfId="50240"/>
    <cellStyle name="常规 22 3 2 2 2 2 2 2 16" xfId="51651"/>
    <cellStyle name="常规 22 3 2 2 2 2 2 2 2" xfId="3386"/>
    <cellStyle name="常规 22 3 2 2 2 2 2 2 2 10" xfId="29661"/>
    <cellStyle name="常规 22 3 2 2 2 2 2 2 2 10 2" xfId="50355"/>
    <cellStyle name="常规 22 3 2 2 2 2 2 2 2 10 2 2" xfId="53176"/>
    <cellStyle name="常规 22 3 2 2 2 2 2 2 2 10 3" xfId="51766"/>
    <cellStyle name="常规 22 3 2 2 2 2 2 2 2 10 4" xfId="45499"/>
    <cellStyle name="常规 22 3 2 2 2 2 2 2 2 11" xfId="25610"/>
    <cellStyle name="常规 22 3 2 2 2 2 2 2 2 11 2" xfId="41558"/>
    <cellStyle name="常规 22 3 2 2 2 2 2 2 2 12" xfId="18425"/>
    <cellStyle name="常规 22 3 2 2 2 2 2 2 2 12 2" xfId="53099"/>
    <cellStyle name="常规 22 3 2 2 2 2 2 2 2 12 3" xfId="50278"/>
    <cellStyle name="常规 22 3 2 2 2 2 2 2 2 13" xfId="51689"/>
    <cellStyle name="常规 22 3 2 2 2 2 2 2 2 2" xfId="8073"/>
    <cellStyle name="常规 22 3 2 2 2 2 2 2 2 2 10" xfId="41559"/>
    <cellStyle name="常规 22 3 2 2 2 2 2 2 2 2 2" xfId="12547"/>
    <cellStyle name="常规 22 3 2 2 2 2 2 2 2 2 2 2" xfId="13002"/>
    <cellStyle name="常规 22 3 2 2 2 2 2 2 2 2 2 2 2" xfId="25614"/>
    <cellStyle name="常规 22 3 2 2 2 2 2 2 2 2 2 2 2 2" xfId="41562"/>
    <cellStyle name="常规 22 3 2 2 2 2 2 2 2 2 2 2 3" xfId="25615"/>
    <cellStyle name="常规 22 3 2 2 2 2 2 2 2 2 2 2 3 2" xfId="41563"/>
    <cellStyle name="常规 22 3 2 2 2 2 2 2 2 2 2 2 4" xfId="34894"/>
    <cellStyle name="常规 22 3 2 2 2 2 2 2 2 2 2 2 4 2" xfId="51162"/>
    <cellStyle name="常规 22 3 2 2 2 2 2 2 2 2 2 2 4 2 2" xfId="53983"/>
    <cellStyle name="常规 22 3 2 2 2 2 2 2 2 2 2 2 4 3" xfId="52573"/>
    <cellStyle name="常规 22 3 2 2 2 2 2 2 2 2 2 2 4 4" xfId="49700"/>
    <cellStyle name="常规 22 3 2 2 2 2 2 2 2 2 2 2 5" xfId="25613"/>
    <cellStyle name="常规 22 3 2 2 2 2 2 2 2 2 2 2 6" xfId="41561"/>
    <cellStyle name="常规 22 3 2 2 2 2 2 2 2 2 2 3" xfId="13624"/>
    <cellStyle name="常规 22 3 2 2 2 2 2 2 2 2 2 3 2" xfId="24358"/>
    <cellStyle name="常规 22 3 2 2 2 2 2 2 2 2 2 3 2 2" xfId="40381"/>
    <cellStyle name="常规 22 3 2 2 2 2 2 2 2 2 2 3 3" xfId="25617"/>
    <cellStyle name="常规 22 3 2 2 2 2 2 2 2 2 2 3 3 2" xfId="41565"/>
    <cellStyle name="常规 22 3 2 2 2 2 2 2 2 2 2 3 4" xfId="35341"/>
    <cellStyle name="常规 22 3 2 2 2 2 2 2 2 2 2 3 4 2" xfId="51606"/>
    <cellStyle name="常规 22 3 2 2 2 2 2 2 2 2 2 3 4 2 2" xfId="54427"/>
    <cellStyle name="常规 22 3 2 2 2 2 2 2 2 2 2 3 4 3" xfId="53017"/>
    <cellStyle name="常规 22 3 2 2 2 2 2 2 2 2 2 3 4 4" xfId="50145"/>
    <cellStyle name="常规 22 3 2 2 2 2 2 2 2 2 2 3 5" xfId="25616"/>
    <cellStyle name="常规 22 3 2 2 2 2 2 2 2 2 2 3 6" xfId="41564"/>
    <cellStyle name="常规 22 3 2 2 2 2 2 2 2 2 2 4" xfId="25618"/>
    <cellStyle name="常规 22 3 2 2 2 2 2 2 2 2 2 4 2" xfId="41566"/>
    <cellStyle name="常规 22 3 2 2 2 2 2 2 2 2 2 5" xfId="25619"/>
    <cellStyle name="常规 22 3 2 2 2 2 2 2 2 2 2 5 2" xfId="41567"/>
    <cellStyle name="常规 22 3 2 2 2 2 2 2 2 2 2 6" xfId="34435"/>
    <cellStyle name="常规 22 3 2 2 2 2 2 2 2 2 2 6 2" xfId="50718"/>
    <cellStyle name="常规 22 3 2 2 2 2 2 2 2 2 2 6 2 2" xfId="53539"/>
    <cellStyle name="常规 22 3 2 2 2 2 2 2 2 2 2 6 3" xfId="52129"/>
    <cellStyle name="常规 22 3 2 2 2 2 2 2 2 2 2 6 4" xfId="49242"/>
    <cellStyle name="常规 22 3 2 2 2 2 2 2 2 2 2 7" xfId="25612"/>
    <cellStyle name="常规 22 3 2 2 2 2 2 2 2 2 2 8" xfId="41560"/>
    <cellStyle name="常规 22 3 2 2 2 2 2 2 2 2 3" xfId="12718"/>
    <cellStyle name="常规 22 3 2 2 2 2 2 2 2 2 3 2" xfId="25621"/>
    <cellStyle name="常规 22 3 2 2 2 2 2 2 2 2 3 2 2" xfId="41569"/>
    <cellStyle name="常规 22 3 2 2 2 2 2 2 2 2 3 3" xfId="25622"/>
    <cellStyle name="常规 22 3 2 2 2 2 2 2 2 2 3 3 2" xfId="41570"/>
    <cellStyle name="常规 22 3 2 2 2 2 2 2 2 2 3 4" xfId="34610"/>
    <cellStyle name="常规 22 3 2 2 2 2 2 2 2 2 3 4 2" xfId="50878"/>
    <cellStyle name="常规 22 3 2 2 2 2 2 2 2 2 3 4 2 2" xfId="53699"/>
    <cellStyle name="常规 22 3 2 2 2 2 2 2 2 2 3 4 3" xfId="52289"/>
    <cellStyle name="常规 22 3 2 2 2 2 2 2 2 2 3 4 4" xfId="49416"/>
    <cellStyle name="常规 22 3 2 2 2 2 2 2 2 2 3 5" xfId="25620"/>
    <cellStyle name="常规 22 3 2 2 2 2 2 2 2 2 3 6" xfId="41568"/>
    <cellStyle name="常规 22 3 2 2 2 2 2 2 2 2 4" xfId="13363"/>
    <cellStyle name="常规 22 3 2 2 2 2 2 2 2 2 4 2" xfId="25624"/>
    <cellStyle name="常规 22 3 2 2 2 2 2 2 2 2 4 2 2" xfId="41572"/>
    <cellStyle name="常规 22 3 2 2 2 2 2 2 2 2 4 3" xfId="25625"/>
    <cellStyle name="常规 22 3 2 2 2 2 2 2 2 2 4 3 2" xfId="41573"/>
    <cellStyle name="常规 22 3 2 2 2 2 2 2 2 2 4 4" xfId="35057"/>
    <cellStyle name="常规 22 3 2 2 2 2 2 2 2 2 4 4 2" xfId="51322"/>
    <cellStyle name="常规 22 3 2 2 2 2 2 2 2 2 4 4 2 2" xfId="54143"/>
    <cellStyle name="常规 22 3 2 2 2 2 2 2 2 2 4 4 3" xfId="52733"/>
    <cellStyle name="常规 22 3 2 2 2 2 2 2 2 2 4 4 4" xfId="49861"/>
    <cellStyle name="常规 22 3 2 2 2 2 2 2 2 2 4 5" xfId="25623"/>
    <cellStyle name="常规 22 3 2 2 2 2 2 2 2 2 4 6" xfId="41571"/>
    <cellStyle name="常规 22 3 2 2 2 2 2 2 2 2 5" xfId="25626"/>
    <cellStyle name="常规 22 3 2 2 2 2 2 2 2 2 5 2" xfId="25627"/>
    <cellStyle name="常规 22 3 2 2 2 2 2 2 2 2 5 2 2" xfId="41575"/>
    <cellStyle name="常规 22 3 2 2 2 2 2 2 2 2 5 3" xfId="41574"/>
    <cellStyle name="常规 22 3 2 2 2 2 2 2 2 2 6" xfId="21256"/>
    <cellStyle name="常规 22 3 2 2 2 2 2 2 2 2 6 2" xfId="37688"/>
    <cellStyle name="常规 22 3 2 2 2 2 2 2 2 2 7" xfId="21258"/>
    <cellStyle name="常规 22 3 2 2 2 2 2 2 2 2 7 2" xfId="37689"/>
    <cellStyle name="常规 22 3 2 2 2 2 2 2 2 2 8" xfId="29770"/>
    <cellStyle name="常规 22 3 2 2 2 2 2 2 2 2 8 2" xfId="50434"/>
    <cellStyle name="常规 22 3 2 2 2 2 2 2 2 2 8 2 2" xfId="53255"/>
    <cellStyle name="常规 22 3 2 2 2 2 2 2 2 2 8 3" xfId="51845"/>
    <cellStyle name="常规 22 3 2 2 2 2 2 2 2 2 8 4" xfId="45601"/>
    <cellStyle name="常规 22 3 2 2 2 2 2 2 2 2 9" xfId="25611"/>
    <cellStyle name="常规 22 3 2 2 2 2 2 2 2 3" xfId="8152"/>
    <cellStyle name="常规 22 3 2 2 2 2 2 2 2 3 2" xfId="12797"/>
    <cellStyle name="常规 22 3 2 2 2 2 2 2 2 3 2 2" xfId="25630"/>
    <cellStyle name="常规 22 3 2 2 2 2 2 2 2 3 2 2 2" xfId="41578"/>
    <cellStyle name="常规 22 3 2 2 2 2 2 2 2 3 2 3" xfId="25631"/>
    <cellStyle name="常规 22 3 2 2 2 2 2 2 2 3 2 3 2" xfId="41579"/>
    <cellStyle name="常规 22 3 2 2 2 2 2 2 2 3 2 4" xfId="34689"/>
    <cellStyle name="常规 22 3 2 2 2 2 2 2 2 3 2 4 2" xfId="50957"/>
    <cellStyle name="常规 22 3 2 2 2 2 2 2 2 3 2 4 2 2" xfId="53778"/>
    <cellStyle name="常规 22 3 2 2 2 2 2 2 2 3 2 4 3" xfId="52368"/>
    <cellStyle name="常规 22 3 2 2 2 2 2 2 2 3 2 4 4" xfId="49495"/>
    <cellStyle name="常规 22 3 2 2 2 2 2 2 2 3 2 5" xfId="25629"/>
    <cellStyle name="常规 22 3 2 2 2 2 2 2 2 3 2 6" xfId="41577"/>
    <cellStyle name="常规 22 3 2 2 2 2 2 2 2 3 3" xfId="13426"/>
    <cellStyle name="常规 22 3 2 2 2 2 2 2 2 3 3 2" xfId="25633"/>
    <cellStyle name="常规 22 3 2 2 2 2 2 2 2 3 3 2 2" xfId="41581"/>
    <cellStyle name="常规 22 3 2 2 2 2 2 2 2 3 3 3" xfId="25634"/>
    <cellStyle name="常规 22 3 2 2 2 2 2 2 2 3 3 3 2" xfId="41582"/>
    <cellStyle name="常规 22 3 2 2 2 2 2 2 2 3 3 4" xfId="35136"/>
    <cellStyle name="常规 22 3 2 2 2 2 2 2 2 3 3 4 2" xfId="51401"/>
    <cellStyle name="常规 22 3 2 2 2 2 2 2 2 3 3 4 2 2" xfId="54222"/>
    <cellStyle name="常规 22 3 2 2 2 2 2 2 2 3 3 4 3" xfId="52812"/>
    <cellStyle name="常规 22 3 2 2 2 2 2 2 2 3 3 4 4" xfId="49940"/>
    <cellStyle name="常规 22 3 2 2 2 2 2 2 2 3 3 5" xfId="25632"/>
    <cellStyle name="常规 22 3 2 2 2 2 2 2 2 3 3 6" xfId="41580"/>
    <cellStyle name="常规 22 3 2 2 2 2 2 2 2 3 4" xfId="25635"/>
    <cellStyle name="常规 22 3 2 2 2 2 2 2 2 3 4 2" xfId="41583"/>
    <cellStyle name="常规 22 3 2 2 2 2 2 2 2 3 5" xfId="25636"/>
    <cellStyle name="常规 22 3 2 2 2 2 2 2 2 3 5 2" xfId="41584"/>
    <cellStyle name="常规 22 3 2 2 2 2 2 2 2 3 6" xfId="29852"/>
    <cellStyle name="常规 22 3 2 2 2 2 2 2 2 3 6 2" xfId="50513"/>
    <cellStyle name="常规 22 3 2 2 2 2 2 2 2 3 6 2 2" xfId="53334"/>
    <cellStyle name="常规 22 3 2 2 2 2 2 2 2 3 6 3" xfId="51924"/>
    <cellStyle name="常规 22 3 2 2 2 2 2 2 2 3 6 4" xfId="45682"/>
    <cellStyle name="常规 22 3 2 2 2 2 2 2 2 3 7" xfId="25628"/>
    <cellStyle name="常规 22 3 2 2 2 2 2 2 2 3 8" xfId="41576"/>
    <cellStyle name="常规 22 3 2 2 2 2 2 2 2 4" xfId="8222"/>
    <cellStyle name="常规 22 3 2 2 2 2 2 2 2 4 2" xfId="12876"/>
    <cellStyle name="常规 22 3 2 2 2 2 2 2 2 4 2 2" xfId="25639"/>
    <cellStyle name="常规 22 3 2 2 2 2 2 2 2 4 2 2 2" xfId="41587"/>
    <cellStyle name="常规 22 3 2 2 2 2 2 2 2 4 2 3" xfId="25640"/>
    <cellStyle name="常规 22 3 2 2 2 2 2 2 2 4 2 3 2" xfId="41588"/>
    <cellStyle name="常规 22 3 2 2 2 2 2 2 2 4 2 4" xfId="34768"/>
    <cellStyle name="常规 22 3 2 2 2 2 2 2 2 4 2 4 2" xfId="51036"/>
    <cellStyle name="常规 22 3 2 2 2 2 2 2 2 4 2 4 2 2" xfId="53857"/>
    <cellStyle name="常规 22 3 2 2 2 2 2 2 2 4 2 4 3" xfId="52447"/>
    <cellStyle name="常规 22 3 2 2 2 2 2 2 2 4 2 4 4" xfId="49574"/>
    <cellStyle name="常规 22 3 2 2 2 2 2 2 2 4 2 5" xfId="25638"/>
    <cellStyle name="常规 22 3 2 2 2 2 2 2 2 4 2 6" xfId="41586"/>
    <cellStyle name="常规 22 3 2 2 2 2 2 2 2 4 3" xfId="13502"/>
    <cellStyle name="常规 22 3 2 2 2 2 2 2 2 4 3 2" xfId="18670"/>
    <cellStyle name="常规 22 3 2 2 2 2 2 2 2 4 3 2 2" xfId="35644"/>
    <cellStyle name="常规 22 3 2 2 2 2 2 2 2 4 3 3" xfId="18685"/>
    <cellStyle name="常规 22 3 2 2 2 2 2 2 2 4 3 3 2" xfId="35656"/>
    <cellStyle name="常规 22 3 2 2 2 2 2 2 2 4 3 4" xfId="35215"/>
    <cellStyle name="常规 22 3 2 2 2 2 2 2 2 4 3 4 2" xfId="51480"/>
    <cellStyle name="常规 22 3 2 2 2 2 2 2 2 4 3 4 2 2" xfId="54301"/>
    <cellStyle name="常规 22 3 2 2 2 2 2 2 2 4 3 4 3" xfId="52891"/>
    <cellStyle name="常规 22 3 2 2 2 2 2 2 2 4 3 4 4" xfId="50019"/>
    <cellStyle name="常规 22 3 2 2 2 2 2 2 2 4 3 5" xfId="25641"/>
    <cellStyle name="常规 22 3 2 2 2 2 2 2 2 4 3 6" xfId="41589"/>
    <cellStyle name="常规 22 3 2 2 2 2 2 2 2 4 4" xfId="25642"/>
    <cellStyle name="常规 22 3 2 2 2 2 2 2 2 4 4 2" xfId="41590"/>
    <cellStyle name="常规 22 3 2 2 2 2 2 2 2 4 5" xfId="25643"/>
    <cellStyle name="常规 22 3 2 2 2 2 2 2 2 4 5 2" xfId="41591"/>
    <cellStyle name="常规 22 3 2 2 2 2 2 2 2 4 6" xfId="29932"/>
    <cellStyle name="常规 22 3 2 2 2 2 2 2 2 4 6 2" xfId="50592"/>
    <cellStyle name="常规 22 3 2 2 2 2 2 2 2 4 6 2 2" xfId="53413"/>
    <cellStyle name="常规 22 3 2 2 2 2 2 2 2 4 6 3" xfId="52003"/>
    <cellStyle name="常规 22 3 2 2 2 2 2 2 2 4 6 4" xfId="45761"/>
    <cellStyle name="常规 22 3 2 2 2 2 2 2 2 4 7" xfId="25637"/>
    <cellStyle name="常规 22 3 2 2 2 2 2 2 2 4 8" xfId="41585"/>
    <cellStyle name="常规 22 3 2 2 2 2 2 2 2 5" xfId="9296"/>
    <cellStyle name="常规 22 3 2 2 2 2 2 2 2 5 2" xfId="12920"/>
    <cellStyle name="常规 22 3 2 2 2 2 2 2 2 5 2 2" xfId="25646"/>
    <cellStyle name="常规 22 3 2 2 2 2 2 2 2 5 2 2 2" xfId="41594"/>
    <cellStyle name="常规 22 3 2 2 2 2 2 2 2 5 2 3" xfId="25647"/>
    <cellStyle name="常规 22 3 2 2 2 2 2 2 2 5 2 3 2" xfId="41595"/>
    <cellStyle name="常规 22 3 2 2 2 2 2 2 2 5 2 4" xfId="34812"/>
    <cellStyle name="常规 22 3 2 2 2 2 2 2 2 5 2 4 2" xfId="51080"/>
    <cellStyle name="常规 22 3 2 2 2 2 2 2 2 5 2 4 2 2" xfId="53901"/>
    <cellStyle name="常规 22 3 2 2 2 2 2 2 2 5 2 4 3" xfId="52491"/>
    <cellStyle name="常规 22 3 2 2 2 2 2 2 2 5 2 4 4" xfId="49618"/>
    <cellStyle name="常规 22 3 2 2 2 2 2 2 2 5 2 5" xfId="25645"/>
    <cellStyle name="常规 22 3 2 2 2 2 2 2 2 5 2 6" xfId="41593"/>
    <cellStyle name="常规 22 3 2 2 2 2 2 2 2 5 3" xfId="13546"/>
    <cellStyle name="常规 22 3 2 2 2 2 2 2 2 5 3 2" xfId="19797"/>
    <cellStyle name="常规 22 3 2 2 2 2 2 2 2 5 3 2 2" xfId="36529"/>
    <cellStyle name="常规 22 3 2 2 2 2 2 2 2 5 3 3" xfId="19799"/>
    <cellStyle name="常规 22 3 2 2 2 2 2 2 2 5 3 3 2" xfId="36531"/>
    <cellStyle name="常规 22 3 2 2 2 2 2 2 2 5 3 4" xfId="35259"/>
    <cellStyle name="常规 22 3 2 2 2 2 2 2 2 5 3 4 2" xfId="51524"/>
    <cellStyle name="常规 22 3 2 2 2 2 2 2 2 5 3 4 2 2" xfId="54345"/>
    <cellStyle name="常规 22 3 2 2 2 2 2 2 2 5 3 4 3" xfId="52935"/>
    <cellStyle name="常规 22 3 2 2 2 2 2 2 2 5 3 4 4" xfId="50063"/>
    <cellStyle name="常规 22 3 2 2 2 2 2 2 2 5 3 5" xfId="25648"/>
    <cellStyle name="常规 22 3 2 2 2 2 2 2 2 5 3 6" xfId="41596"/>
    <cellStyle name="常规 22 3 2 2 2 2 2 2 2 5 4" xfId="25649"/>
    <cellStyle name="常规 22 3 2 2 2 2 2 2 2 5 4 2" xfId="41597"/>
    <cellStyle name="常规 22 3 2 2 2 2 2 2 2 5 5" xfId="25650"/>
    <cellStyle name="常规 22 3 2 2 2 2 2 2 2 5 5 2" xfId="41598"/>
    <cellStyle name="常规 22 3 2 2 2 2 2 2 2 5 6" xfId="31129"/>
    <cellStyle name="常规 22 3 2 2 2 2 2 2 2 5 6 2" xfId="50636"/>
    <cellStyle name="常规 22 3 2 2 2 2 2 2 2 5 6 2 2" xfId="53457"/>
    <cellStyle name="常规 22 3 2 2 2 2 2 2 2 5 6 3" xfId="52047"/>
    <cellStyle name="常规 22 3 2 2 2 2 2 2 2 5 6 4" xfId="46955"/>
    <cellStyle name="常规 22 3 2 2 2 2 2 2 2 5 7" xfId="25644"/>
    <cellStyle name="常规 22 3 2 2 2 2 2 2 2 5 8" xfId="41592"/>
    <cellStyle name="常规 22 3 2 2 2 2 2 2 2 6" xfId="12639"/>
    <cellStyle name="常规 22 3 2 2 2 2 2 2 2 6 2" xfId="25652"/>
    <cellStyle name="常规 22 3 2 2 2 2 2 2 2 6 2 2" xfId="41600"/>
    <cellStyle name="常规 22 3 2 2 2 2 2 2 2 6 3" xfId="25653"/>
    <cellStyle name="常规 22 3 2 2 2 2 2 2 2 6 3 2" xfId="41601"/>
    <cellStyle name="常规 22 3 2 2 2 2 2 2 2 6 4" xfId="34531"/>
    <cellStyle name="常规 22 3 2 2 2 2 2 2 2 6 4 2" xfId="50799"/>
    <cellStyle name="常规 22 3 2 2 2 2 2 2 2 6 4 2 2" xfId="53620"/>
    <cellStyle name="常规 22 3 2 2 2 2 2 2 2 6 4 3" xfId="52210"/>
    <cellStyle name="常规 22 3 2 2 2 2 2 2 2 6 4 4" xfId="49337"/>
    <cellStyle name="常规 22 3 2 2 2 2 2 2 2 6 5" xfId="25651"/>
    <cellStyle name="常规 22 3 2 2 2 2 2 2 2 6 6" xfId="41599"/>
    <cellStyle name="常规 22 3 2 2 2 2 2 2 2 7" xfId="13259"/>
    <cellStyle name="常规 22 3 2 2 2 2 2 2 2 7 2" xfId="25655"/>
    <cellStyle name="常规 22 3 2 2 2 2 2 2 2 7 2 2" xfId="41603"/>
    <cellStyle name="常规 22 3 2 2 2 2 2 2 2 7 3" xfId="25656"/>
    <cellStyle name="常规 22 3 2 2 2 2 2 2 2 7 3 2" xfId="41604"/>
    <cellStyle name="常规 22 3 2 2 2 2 2 2 2 7 4" xfId="34978"/>
    <cellStyle name="常规 22 3 2 2 2 2 2 2 2 7 4 2" xfId="51243"/>
    <cellStyle name="常规 22 3 2 2 2 2 2 2 2 7 4 2 2" xfId="54064"/>
    <cellStyle name="常规 22 3 2 2 2 2 2 2 2 7 4 3" xfId="52654"/>
    <cellStyle name="常规 22 3 2 2 2 2 2 2 2 7 4 4" xfId="49782"/>
    <cellStyle name="常规 22 3 2 2 2 2 2 2 2 7 5" xfId="25654"/>
    <cellStyle name="常规 22 3 2 2 2 2 2 2 2 7 6" xfId="41602"/>
    <cellStyle name="常规 22 3 2 2 2 2 2 2 2 8" xfId="7965"/>
    <cellStyle name="常规 22 3 2 2 2 2 2 2 2 8 2" xfId="25657"/>
    <cellStyle name="常规 22 3 2 2 2 2 2 2 2 8 3" xfId="41605"/>
    <cellStyle name="常规 22 3 2 2 2 2 2 2 2 9" xfId="25658"/>
    <cellStyle name="常规 22 3 2 2 2 2 2 2 2 9 2" xfId="41606"/>
    <cellStyle name="常规 22 3 2 2 2 2 2 2 3" xfId="6102"/>
    <cellStyle name="常规 22 3 2 2 2 2 2 2 3 10" xfId="21303"/>
    <cellStyle name="常规 22 3 2 2 2 2 2 2 3 10 2" xfId="37727"/>
    <cellStyle name="常规 22 3 2 2 2 2 2 2 3 11" xfId="29672"/>
    <cellStyle name="常规 22 3 2 2 2 2 2 2 3 11 2" xfId="50358"/>
    <cellStyle name="常规 22 3 2 2 2 2 2 2 3 11 2 2" xfId="53179"/>
    <cellStyle name="常规 22 3 2 2 2 2 2 2 3 11 3" xfId="51769"/>
    <cellStyle name="常规 22 3 2 2 2 2 2 2 3 11 4" xfId="45509"/>
    <cellStyle name="常规 22 3 2 2 2 2 2 2 3 12" xfId="25659"/>
    <cellStyle name="常规 22 3 2 2 2 2 2 2 3 12 2" xfId="41607"/>
    <cellStyle name="常规 22 3 2 2 2 2 2 2 3 13" xfId="18436"/>
    <cellStyle name="常规 22 3 2 2 2 2 2 2 3 13 2" xfId="53102"/>
    <cellStyle name="常规 22 3 2 2 2 2 2 2 3 13 3" xfId="50281"/>
    <cellStyle name="常规 22 3 2 2 2 2 2 2 3 14" xfId="51692"/>
    <cellStyle name="常规 22 3 2 2 2 2 2 2 3 2" xfId="7508"/>
    <cellStyle name="常规 22 3 2 2 2 2 2 2 3 2 10" xfId="29695"/>
    <cellStyle name="常规 22 3 2 2 2 2 2 2 3 2 10 2" xfId="50360"/>
    <cellStyle name="常规 22 3 2 2 2 2 2 2 3 2 10 2 2" xfId="53181"/>
    <cellStyle name="常规 22 3 2 2 2 2 2 2 3 2 10 3" xfId="51771"/>
    <cellStyle name="常规 22 3 2 2 2 2 2 2 3 2 10 4" xfId="45527"/>
    <cellStyle name="常规 22 3 2 2 2 2 2 2 3 2 11" xfId="25660"/>
    <cellStyle name="常规 22 3 2 2 2 2 2 2 3 2 12" xfId="41608"/>
    <cellStyle name="常规 22 3 2 2 2 2 2 2 3 2 2" xfId="8080"/>
    <cellStyle name="常规 22 3 2 2 2 2 2 2 3 2 2 10" xfId="41609"/>
    <cellStyle name="常规 22 3 2 2 2 2 2 2 3 2 2 2" xfId="12565"/>
    <cellStyle name="常规 22 3 2 2 2 2 2 2 3 2 2 2 2" xfId="13009"/>
    <cellStyle name="常规 22 3 2 2 2 2 2 2 3 2 2 2 2 2" xfId="21577"/>
    <cellStyle name="常规 22 3 2 2 2 2 2 2 3 2 2 2 2 2 2" xfId="37938"/>
    <cellStyle name="常规 22 3 2 2 2 2 2 2 3 2 2 2 2 3" xfId="25664"/>
    <cellStyle name="常规 22 3 2 2 2 2 2 2 3 2 2 2 2 3 2" xfId="41612"/>
    <cellStyle name="常规 22 3 2 2 2 2 2 2 3 2 2 2 2 4" xfId="34901"/>
    <cellStyle name="常规 22 3 2 2 2 2 2 2 3 2 2 2 2 4 2" xfId="51169"/>
    <cellStyle name="常规 22 3 2 2 2 2 2 2 3 2 2 2 2 4 2 2" xfId="53990"/>
    <cellStyle name="常规 22 3 2 2 2 2 2 2 3 2 2 2 2 4 3" xfId="52580"/>
    <cellStyle name="常规 22 3 2 2 2 2 2 2 3 2 2 2 2 4 4" xfId="49707"/>
    <cellStyle name="常规 22 3 2 2 2 2 2 2 3 2 2 2 2 5" xfId="25663"/>
    <cellStyle name="常规 22 3 2 2 2 2 2 2 3 2 2 2 2 6" xfId="41611"/>
    <cellStyle name="常规 22 3 2 2 2 2 2 2 3 2 2 2 3" xfId="13631"/>
    <cellStyle name="常规 22 3 2 2 2 2 2 2 3 2 2 2 3 2" xfId="25665"/>
    <cellStyle name="常规 22 3 2 2 2 2 2 2 3 2 2 2 3 2 2" xfId="41613"/>
    <cellStyle name="常规 22 3 2 2 2 2 2 2 3 2 2 2 3 3" xfId="25666"/>
    <cellStyle name="常规 22 3 2 2 2 2 2 2 3 2 2 2 3 3 2" xfId="41614"/>
    <cellStyle name="常规 22 3 2 2 2 2 2 2 3 2 2 2 3 4" xfId="35348"/>
    <cellStyle name="常规 22 3 2 2 2 2 2 2 3 2 2 2 3 4 2" xfId="51613"/>
    <cellStyle name="常规 22 3 2 2 2 2 2 2 3 2 2 2 3 4 2 2" xfId="54434"/>
    <cellStyle name="常规 22 3 2 2 2 2 2 2 3 2 2 2 3 4 3" xfId="53024"/>
    <cellStyle name="常规 22 3 2 2 2 2 2 2 3 2 2 2 3 4 4" xfId="50152"/>
    <cellStyle name="常规 22 3 2 2 2 2 2 2 3 2 2 2 3 5" xfId="18765"/>
    <cellStyle name="常规 22 3 2 2 2 2 2 2 3 2 2 2 3 6" xfId="35724"/>
    <cellStyle name="常规 22 3 2 2 2 2 2 2 3 2 2 2 4" xfId="18768"/>
    <cellStyle name="常规 22 3 2 2 2 2 2 2 3 2 2 2 4 2" xfId="35727"/>
    <cellStyle name="常规 22 3 2 2 2 2 2 2 3 2 2 2 4 4" xfId="35446"/>
    <cellStyle name="常规 22 3 2 2 2 2 2 2 3 2 2 2 4 4 2" xfId="54496"/>
    <cellStyle name="常规 22 3 2 2 2 2 2 2 3 2 2 2 5" xfId="25667"/>
    <cellStyle name="常规 22 3 2 2 2 2 2 2 3 2 2 2 5 2" xfId="41615"/>
    <cellStyle name="常规 22 3 2 2 2 2 2 2 3 2 2 2 6" xfId="34457"/>
    <cellStyle name="常规 22 3 2 2 2 2 2 2 3 2 2 2 6 2" xfId="50725"/>
    <cellStyle name="常规 22 3 2 2 2 2 2 2 3 2 2 2 6 2 2" xfId="53546"/>
    <cellStyle name="常规 22 3 2 2 2 2 2 2 3 2 2 2 6 3" xfId="52136"/>
    <cellStyle name="常规 22 3 2 2 2 2 2 2 3 2 2 2 6 4" xfId="49263"/>
    <cellStyle name="常规 22 3 2 2 2 2 2 2 3 2 2 2 7" xfId="25662"/>
    <cellStyle name="常规 22 3 2 2 2 2 2 2 3 2 2 2 8" xfId="41610"/>
    <cellStyle name="常规 22 3 2 2 2 2 2 2 3 2 2 3" xfId="12723"/>
    <cellStyle name="常规 22 3 2 2 2 2 2 2 3 2 2 3 2" xfId="25669"/>
    <cellStyle name="常规 22 3 2 2 2 2 2 2 3 2 2 3 2 2" xfId="41617"/>
    <cellStyle name="常规 22 3 2 2 2 2 2 2 3 2 2 3 3" xfId="25670"/>
    <cellStyle name="常规 22 3 2 2 2 2 2 2 3 2 2 3 3 2" xfId="41618"/>
    <cellStyle name="常规 22 3 2 2 2 2 2 2 3 2 2 3 4" xfId="34615"/>
    <cellStyle name="常规 22 3 2 2 2 2 2 2 3 2 2 3 4 2" xfId="50883"/>
    <cellStyle name="常规 22 3 2 2 2 2 2 2 3 2 2 3 4 2 2" xfId="53704"/>
    <cellStyle name="常规 22 3 2 2 2 2 2 2 3 2 2 3 4 3" xfId="52294"/>
    <cellStyle name="常规 22 3 2 2 2 2 2 2 3 2 2 3 4 4" xfId="49421"/>
    <cellStyle name="常规 22 3 2 2 2 2 2 2 3 2 2 3 5" xfId="25668"/>
    <cellStyle name="常规 22 3 2 2 2 2 2 2 3 2 2 3 6" xfId="41616"/>
    <cellStyle name="常规 22 3 2 2 2 2 2 2 3 2 2 4" xfId="13368"/>
    <cellStyle name="常规 22 3 2 2 2 2 2 2 3 2 2 4 2" xfId="25672"/>
    <cellStyle name="常规 22 3 2 2 2 2 2 2 3 2 2 4 2 2" xfId="41620"/>
    <cellStyle name="常规 22 3 2 2 2 2 2 2 3 2 2 4 3" xfId="25673"/>
    <cellStyle name="常规 22 3 2 2 2 2 2 2 3 2 2 4 3 2" xfId="41621"/>
    <cellStyle name="常规 22 3 2 2 2 2 2 2 3 2 2 4 4" xfId="35062"/>
    <cellStyle name="常规 22 3 2 2 2 2 2 2 3 2 2 4 4 2" xfId="51327"/>
    <cellStyle name="常规 22 3 2 2 2 2 2 2 3 2 2 4 4 2 2" xfId="54148"/>
    <cellStyle name="常规 22 3 2 2 2 2 2 2 3 2 2 4 4 3" xfId="52738"/>
    <cellStyle name="常规 22 3 2 2 2 2 2 2 3 2 2 4 4 4" xfId="49866"/>
    <cellStyle name="常规 22 3 2 2 2 2 2 2 3 2 2 4 5" xfId="25671"/>
    <cellStyle name="常规 22 3 2 2 2 2 2 2 3 2 2 4 6" xfId="41619"/>
    <cellStyle name="常规 22 3 2 2 2 2 2 2 3 2 2 5" xfId="25674"/>
    <cellStyle name="常规 22 3 2 2 2 2 2 2 3 2 2 5 2" xfId="25675"/>
    <cellStyle name="常规 22 3 2 2 2 2 2 2 3 2 2 5 2 2" xfId="41623"/>
    <cellStyle name="常规 22 3 2 2 2 2 2 2 3 2 2 5 3" xfId="41622"/>
    <cellStyle name="常规 22 3 2 2 2 2 2 2 3 2 2 6" xfId="25676"/>
    <cellStyle name="常规 22 3 2 2 2 2 2 2 3 2 2 6 2" xfId="41624"/>
    <cellStyle name="常规 22 3 2 2 2 2 2 2 3 2 2 7" xfId="25677"/>
    <cellStyle name="常规 22 3 2 2 2 2 2 2 3 2 2 7 2" xfId="41625"/>
    <cellStyle name="常规 22 3 2 2 2 2 2 2 3 2 2 8" xfId="29777"/>
    <cellStyle name="常规 22 3 2 2 2 2 2 2 3 2 2 8 2" xfId="50439"/>
    <cellStyle name="常规 22 3 2 2 2 2 2 2 3 2 2 8 2 2" xfId="53260"/>
    <cellStyle name="常规 22 3 2 2 2 2 2 2 3 2 2 8 3" xfId="51850"/>
    <cellStyle name="常规 22 3 2 2 2 2 2 2 3 2 2 8 4" xfId="45608"/>
    <cellStyle name="常规 22 3 2 2 2 2 2 2 3 2 2 9" xfId="25661"/>
    <cellStyle name="常规 22 3 2 2 2 2 2 2 3 2 3" xfId="8157"/>
    <cellStyle name="常规 22 3 2 2 2 2 2 2 3 2 3 2" xfId="12802"/>
    <cellStyle name="常规 22 3 2 2 2 2 2 2 3 2 3 2 2" xfId="25679"/>
    <cellStyle name="常规 22 3 2 2 2 2 2 2 3 2 3 2 2 2" xfId="41627"/>
    <cellStyle name="常规 22 3 2 2 2 2 2 2 3 2 3 2 3" xfId="25680"/>
    <cellStyle name="常规 22 3 2 2 2 2 2 2 3 2 3 2 3 2" xfId="41628"/>
    <cellStyle name="常规 22 3 2 2 2 2 2 2 3 2 3 2 4" xfId="34694"/>
    <cellStyle name="常规 22 3 2 2 2 2 2 2 3 2 3 2 4 2" xfId="50962"/>
    <cellStyle name="常规 22 3 2 2 2 2 2 2 3 2 3 2 4 2 2" xfId="53783"/>
    <cellStyle name="常规 22 3 2 2 2 2 2 2 3 2 3 2 4 3" xfId="52373"/>
    <cellStyle name="常规 22 3 2 2 2 2 2 2 3 2 3 2 4 4" xfId="49500"/>
    <cellStyle name="常规 22 3 2 2 2 2 2 2 3 2 3 2 5" xfId="20538"/>
    <cellStyle name="常规 22 3 2 2 2 2 2 2 3 2 3 2 6" xfId="37116"/>
    <cellStyle name="常规 22 3 2 2 2 2 2 2 3 2 3 3" xfId="13431"/>
    <cellStyle name="常规 22 3 2 2 2 2 2 2 3 2 3 3 2" xfId="25682"/>
    <cellStyle name="常规 22 3 2 2 2 2 2 2 3 2 3 3 2 2" xfId="41630"/>
    <cellStyle name="常规 22 3 2 2 2 2 2 2 3 2 3 3 3" xfId="25683"/>
    <cellStyle name="常规 22 3 2 2 2 2 2 2 3 2 3 3 3 2" xfId="41631"/>
    <cellStyle name="常规 22 3 2 2 2 2 2 2 3 2 3 3 4" xfId="35141"/>
    <cellStyle name="常规 22 3 2 2 2 2 2 2 3 2 3 3 4 2" xfId="51406"/>
    <cellStyle name="常规 22 3 2 2 2 2 2 2 3 2 3 3 4 2 2" xfId="54227"/>
    <cellStyle name="常规 22 3 2 2 2 2 2 2 3 2 3 3 4 3" xfId="52817"/>
    <cellStyle name="常规 22 3 2 2 2 2 2 2 3 2 3 3 4 4" xfId="49945"/>
    <cellStyle name="常规 22 3 2 2 2 2 2 2 3 2 3 3 5" xfId="25681"/>
    <cellStyle name="常规 22 3 2 2 2 2 2 2 3 2 3 3 6" xfId="41629"/>
    <cellStyle name="常规 22 3 2 2 2 2 2 2 3 2 3 4" xfId="25684"/>
    <cellStyle name="常规 22 3 2 2 2 2 2 2 3 2 3 4 2" xfId="41632"/>
    <cellStyle name="常规 22 3 2 2 2 2 2 2 3 2 3 5" xfId="25685"/>
    <cellStyle name="常规 22 3 2 2 2 2 2 2 3 2 3 5 2" xfId="41633"/>
    <cellStyle name="常规 22 3 2 2 2 2 2 2 3 2 3 6" xfId="29857"/>
    <cellStyle name="常规 22 3 2 2 2 2 2 2 3 2 3 6 2" xfId="50518"/>
    <cellStyle name="常规 22 3 2 2 2 2 2 2 3 2 3 6 2 2" xfId="53339"/>
    <cellStyle name="常规 22 3 2 2 2 2 2 2 3 2 3 6 3" xfId="51929"/>
    <cellStyle name="常规 22 3 2 2 2 2 2 2 3 2 3 6 4" xfId="45687"/>
    <cellStyle name="常规 22 3 2 2 2 2 2 2 3 2 3 7" xfId="25678"/>
    <cellStyle name="常规 22 3 2 2 2 2 2 2 3 2 3 8" xfId="41626"/>
    <cellStyle name="常规 22 3 2 2 2 2 2 2 3 2 4" xfId="8227"/>
    <cellStyle name="常规 22 3 2 2 2 2 2 2 3 2 4 2" xfId="12881"/>
    <cellStyle name="常规 22 3 2 2 2 2 2 2 3 2 4 2 2" xfId="25688"/>
    <cellStyle name="常规 22 3 2 2 2 2 2 2 3 2 4 2 2 2" xfId="41636"/>
    <cellStyle name="常规 22 3 2 2 2 2 2 2 3 2 4 2 3" xfId="25689"/>
    <cellStyle name="常规 22 3 2 2 2 2 2 2 3 2 4 2 3 2" xfId="41637"/>
    <cellStyle name="常规 22 3 2 2 2 2 2 2 3 2 4 2 4" xfId="34773"/>
    <cellStyle name="常规 22 3 2 2 2 2 2 2 3 2 4 2 4 2" xfId="51041"/>
    <cellStyle name="常规 22 3 2 2 2 2 2 2 3 2 4 2 4 2 2" xfId="53862"/>
    <cellStyle name="常规 22 3 2 2 2 2 2 2 3 2 4 2 4 3" xfId="52452"/>
    <cellStyle name="常规 22 3 2 2 2 2 2 2 3 2 4 2 4 4" xfId="49579"/>
    <cellStyle name="常规 22 3 2 2 2 2 2 2 3 2 4 2 5" xfId="25687"/>
    <cellStyle name="常规 22 3 2 2 2 2 2 2 3 2 4 2 6" xfId="41635"/>
    <cellStyle name="常规 22 3 2 2 2 2 2 2 3 2 4 3" xfId="13507"/>
    <cellStyle name="常规 22 3 2 2 2 2 2 2 3 2 4 3 2" xfId="25691"/>
    <cellStyle name="常规 22 3 2 2 2 2 2 2 3 2 4 3 2 2" xfId="41639"/>
    <cellStyle name="常规 22 3 2 2 2 2 2 2 3 2 4 3 3" xfId="25692"/>
    <cellStyle name="常规 22 3 2 2 2 2 2 2 3 2 4 3 3 2" xfId="41640"/>
    <cellStyle name="常规 22 3 2 2 2 2 2 2 3 2 4 3 4" xfId="35220"/>
    <cellStyle name="常规 22 3 2 2 2 2 2 2 3 2 4 3 4 2" xfId="51485"/>
    <cellStyle name="常规 22 3 2 2 2 2 2 2 3 2 4 3 4 2 2" xfId="54306"/>
    <cellStyle name="常规 22 3 2 2 2 2 2 2 3 2 4 3 4 3" xfId="52896"/>
    <cellStyle name="常规 22 3 2 2 2 2 2 2 3 2 4 3 4 4" xfId="50024"/>
    <cellStyle name="常规 22 3 2 2 2 2 2 2 3 2 4 3 5" xfId="25690"/>
    <cellStyle name="常规 22 3 2 2 2 2 2 2 3 2 4 3 6" xfId="41638"/>
    <cellStyle name="常规 22 3 2 2 2 2 2 2 3 2 4 4" xfId="18676"/>
    <cellStyle name="常规 22 3 2 2 2 2 2 2 3 2 4 4 2" xfId="35649"/>
    <cellStyle name="常规 22 3 2 2 2 2 2 2 3 2 4 5" xfId="18679"/>
    <cellStyle name="常规 22 3 2 2 2 2 2 2 3 2 4 5 2" xfId="35652"/>
    <cellStyle name="常规 22 3 2 2 2 2 2 2 3 2 4 6" xfId="29937"/>
    <cellStyle name="常规 22 3 2 2 2 2 2 2 3 2 4 6 2" xfId="50597"/>
    <cellStyle name="常规 22 3 2 2 2 2 2 2 3 2 4 6 2 2" xfId="53418"/>
    <cellStyle name="常规 22 3 2 2 2 2 2 2 3 2 4 6 3" xfId="52008"/>
    <cellStyle name="常规 22 3 2 2 2 2 2 2 3 2 4 6 4" xfId="45766"/>
    <cellStyle name="常规 22 3 2 2 2 2 2 2 3 2 4 7" xfId="25686"/>
    <cellStyle name="常规 22 3 2 2 2 2 2 2 3 2 4 8" xfId="41634"/>
    <cellStyle name="常规 22 3 2 2 2 2 2 2 3 2 5" xfId="12561"/>
    <cellStyle name="常规 22 3 2 2 2 2 2 2 3 2 5 2" xfId="13008"/>
    <cellStyle name="常规 22 3 2 2 2 2 2 2 3 2 5 2 2" xfId="25695"/>
    <cellStyle name="常规 22 3 2 2 2 2 2 2 3 2 5 2 2 2" xfId="41643"/>
    <cellStyle name="常规 22 3 2 2 2 2 2 2 3 2 5 2 3" xfId="25696"/>
    <cellStyle name="常规 22 3 2 2 2 2 2 2 3 2 5 2 3 2" xfId="41644"/>
    <cellStyle name="常规 22 3 2 2 2 2 2 2 3 2 5 2 4" xfId="34900"/>
    <cellStyle name="常规 22 3 2 2 2 2 2 2 3 2 5 2 4 2" xfId="51168"/>
    <cellStyle name="常规 22 3 2 2 2 2 2 2 3 2 5 2 4 2 2" xfId="53989"/>
    <cellStyle name="常规 22 3 2 2 2 2 2 2 3 2 5 2 4 3" xfId="52579"/>
    <cellStyle name="常规 22 3 2 2 2 2 2 2 3 2 5 2 4 4" xfId="49706"/>
    <cellStyle name="常规 22 3 2 2 2 2 2 2 3 2 5 2 5" xfId="25694"/>
    <cellStyle name="常规 22 3 2 2 2 2 2 2 3 2 5 2 6" xfId="41642"/>
    <cellStyle name="常规 22 3 2 2 2 2 2 2 3 2 5 3" xfId="13630"/>
    <cellStyle name="常规 22 3 2 2 2 2 2 2 3 2 5 3 2" xfId="25698"/>
    <cellStyle name="常规 22 3 2 2 2 2 2 2 3 2 5 3 2 2" xfId="41646"/>
    <cellStyle name="常规 22 3 2 2 2 2 2 2 3 2 5 3 3" xfId="25699"/>
    <cellStyle name="常规 22 3 2 2 2 2 2 2 3 2 5 3 3 2" xfId="41647"/>
    <cellStyle name="常规 22 3 2 2 2 2 2 2 3 2 5 3 4" xfId="35347"/>
    <cellStyle name="常规 22 3 2 2 2 2 2 2 3 2 5 3 4 2" xfId="51612"/>
    <cellStyle name="常规 22 3 2 2 2 2 2 2 3 2 5 3 4 2 2" xfId="54433"/>
    <cellStyle name="常规 22 3 2 2 2 2 2 2 3 2 5 3 4 3" xfId="53023"/>
    <cellStyle name="常规 22 3 2 2 2 2 2 2 3 2 5 3 4 4" xfId="50151"/>
    <cellStyle name="常规 22 3 2 2 2 2 2 2 3 2 5 3 5" xfId="25697"/>
    <cellStyle name="常规 22 3 2 2 2 2 2 2 3 2 5 3 6" xfId="41645"/>
    <cellStyle name="常规 22 3 2 2 2 2 2 2 3 2 5 4" xfId="19187"/>
    <cellStyle name="常规 22 3 2 2 2 2 2 2 3 2 5 4 2" xfId="36068"/>
    <cellStyle name="常规 22 3 2 2 2 2 2 2 3 2 5 5" xfId="18509"/>
    <cellStyle name="常规 22 3 2 2 2 2 2 2 3 2 5 5 2" xfId="35510"/>
    <cellStyle name="常规 22 3 2 2 2 2 2 2 3 2 5 6" xfId="34453"/>
    <cellStyle name="常规 22 3 2 2 2 2 2 2 3 2 5 6 2" xfId="50724"/>
    <cellStyle name="常规 22 3 2 2 2 2 2 2 3 2 5 6 2 2" xfId="53545"/>
    <cellStyle name="常规 22 3 2 2 2 2 2 2 3 2 5 6 3" xfId="52135"/>
    <cellStyle name="常规 22 3 2 2 2 2 2 2 3 2 5 6 4" xfId="49259"/>
    <cellStyle name="常规 22 3 2 2 2 2 2 2 3 2 5 7" xfId="25693"/>
    <cellStyle name="常规 22 3 2 2 2 2 2 2 3 2 5 8" xfId="41641"/>
    <cellStyle name="常规 22 3 2 2 2 2 2 2 3 2 6" xfId="12644"/>
    <cellStyle name="常规 22 3 2 2 2 2 2 2 3 2 6 2" xfId="25701"/>
    <cellStyle name="常规 22 3 2 2 2 2 2 2 3 2 6 2 2" xfId="41649"/>
    <cellStyle name="常规 22 3 2 2 2 2 2 2 3 2 6 3" xfId="25702"/>
    <cellStyle name="常规 22 3 2 2 2 2 2 2 3 2 6 3 2" xfId="41650"/>
    <cellStyle name="常规 22 3 2 2 2 2 2 2 3 2 6 4" xfId="34536"/>
    <cellStyle name="常规 22 3 2 2 2 2 2 2 3 2 6 4 2" xfId="50804"/>
    <cellStyle name="常规 22 3 2 2 2 2 2 2 3 2 6 4 2 2" xfId="53625"/>
    <cellStyle name="常规 22 3 2 2 2 2 2 2 3 2 6 4 3" xfId="52215"/>
    <cellStyle name="常规 22 3 2 2 2 2 2 2 3 2 6 4 4" xfId="49342"/>
    <cellStyle name="常规 22 3 2 2 2 2 2 2 3 2 6 5" xfId="25700"/>
    <cellStyle name="常规 22 3 2 2 2 2 2 2 3 2 6 6" xfId="41648"/>
    <cellStyle name="常规 22 3 2 2 2 2 2 2 3 2 7" xfId="7999"/>
    <cellStyle name="常规 22 3 2 2 2 2 2 2 3 2 7 2" xfId="25704"/>
    <cellStyle name="常规 22 3 2 2 2 2 2 2 3 2 7 2 2" xfId="41652"/>
    <cellStyle name="常规 22 3 2 2 2 2 2 2 3 2 7 3" xfId="25705"/>
    <cellStyle name="常规 22 3 2 2 2 2 2 2 3 2 7 3 2" xfId="41653"/>
    <cellStyle name="常规 22 3 2 2 2 2 2 2 3 2 7 4" xfId="34983"/>
    <cellStyle name="常规 22 3 2 2 2 2 2 2 3 2 7 4 2" xfId="51248"/>
    <cellStyle name="常规 22 3 2 2 2 2 2 2 3 2 7 4 2 2" xfId="54069"/>
    <cellStyle name="常规 22 3 2 2 2 2 2 2 3 2 7 4 3" xfId="52659"/>
    <cellStyle name="常规 22 3 2 2 2 2 2 2 3 2 7 4 4" xfId="49787"/>
    <cellStyle name="常规 22 3 2 2 2 2 2 2 3 2 7 5" xfId="25703"/>
    <cellStyle name="常规 22 3 2 2 2 2 2 2 3 2 7 6" xfId="41651"/>
    <cellStyle name="常规 22 3 2 2 2 2 2 2 3 2 8" xfId="25706"/>
    <cellStyle name="常规 22 3 2 2 2 2 2 2 3 2 8 2" xfId="41654"/>
    <cellStyle name="常规 22 3 2 2 2 2 2 2 3 2 9" xfId="25707"/>
    <cellStyle name="常规 22 3 2 2 2 2 2 2 3 2 9 2" xfId="41655"/>
    <cellStyle name="常规 22 3 2 2 2 2 2 2 3 3" xfId="8076"/>
    <cellStyle name="常规 22 3 2 2 2 2 2 2 3 3 2" xfId="12721"/>
    <cellStyle name="常规 22 3 2 2 2 2 2 2 3 3 2 2" xfId="25710"/>
    <cellStyle name="常规 22 3 2 2 2 2 2 2 3 3 2 2 2" xfId="41658"/>
    <cellStyle name="常规 22 3 2 2 2 2 2 2 3 3 2 3" xfId="25711"/>
    <cellStyle name="常规 22 3 2 2 2 2 2 2 3 3 2 3 2" xfId="41659"/>
    <cellStyle name="常规 22 3 2 2 2 2 2 2 3 3 2 4" xfId="34613"/>
    <cellStyle name="常规 22 3 2 2 2 2 2 2 3 3 2 4 2" xfId="50881"/>
    <cellStyle name="常规 22 3 2 2 2 2 2 2 3 3 2 4 2 2" xfId="53702"/>
    <cellStyle name="常规 22 3 2 2 2 2 2 2 3 3 2 4 3" xfId="52292"/>
    <cellStyle name="常规 22 3 2 2 2 2 2 2 3 3 2 4 4" xfId="49419"/>
    <cellStyle name="常规 22 3 2 2 2 2 2 2 3 3 2 5" xfId="25709"/>
    <cellStyle name="常规 22 3 2 2 2 2 2 2 3 3 2 6" xfId="41657"/>
    <cellStyle name="常规 22 3 2 2 2 2 2 2 3 3 3" xfId="13366"/>
    <cellStyle name="常规 22 3 2 2 2 2 2 2 3 3 3 2" xfId="25713"/>
    <cellStyle name="常规 22 3 2 2 2 2 2 2 3 3 3 2 2" xfId="41661"/>
    <cellStyle name="常规 22 3 2 2 2 2 2 2 3 3 3 3" xfId="25714"/>
    <cellStyle name="常规 22 3 2 2 2 2 2 2 3 3 3 3 2" xfId="41662"/>
    <cellStyle name="常规 22 3 2 2 2 2 2 2 3 3 3 4" xfId="35060"/>
    <cellStyle name="常规 22 3 2 2 2 2 2 2 3 3 3 4 2" xfId="51325"/>
    <cellStyle name="常规 22 3 2 2 2 2 2 2 3 3 3 4 2 2" xfId="54146"/>
    <cellStyle name="常规 22 3 2 2 2 2 2 2 3 3 3 4 3" xfId="52736"/>
    <cellStyle name="常规 22 3 2 2 2 2 2 2 3 3 3 4 4" xfId="49864"/>
    <cellStyle name="常规 22 3 2 2 2 2 2 2 3 3 3 5" xfId="25712"/>
    <cellStyle name="常规 22 3 2 2 2 2 2 2 3 3 3 6" xfId="41660"/>
    <cellStyle name="常规 22 3 2 2 2 2 2 2 3 3 4" xfId="25715"/>
    <cellStyle name="常规 22 3 2 2 2 2 2 2 3 3 4 2" xfId="41663"/>
    <cellStyle name="常规 22 3 2 2 2 2 2 2 3 3 5" xfId="25716"/>
    <cellStyle name="常规 22 3 2 2 2 2 2 2 3 3 5 2" xfId="41664"/>
    <cellStyle name="常规 22 3 2 2 2 2 2 2 3 3 6" xfId="29773"/>
    <cellStyle name="常规 22 3 2 2 2 2 2 2 3 3 6 2" xfId="50437"/>
    <cellStyle name="常规 22 3 2 2 2 2 2 2 3 3 6 2 2" xfId="53258"/>
    <cellStyle name="常规 22 3 2 2 2 2 2 2 3 3 6 3" xfId="51848"/>
    <cellStyle name="常规 22 3 2 2 2 2 2 2 3 3 6 4" xfId="45604"/>
    <cellStyle name="常规 22 3 2 2 2 2 2 2 3 3 7" xfId="25708"/>
    <cellStyle name="常规 22 3 2 2 2 2 2 2 3 3 8" xfId="41656"/>
    <cellStyle name="常规 22 3 2 2 2 2 2 2 3 4" xfId="8155"/>
    <cellStyle name="常规 22 3 2 2 2 2 2 2 3 4 2" xfId="12800"/>
    <cellStyle name="常规 22 3 2 2 2 2 2 2 3 4 2 2" xfId="25719"/>
    <cellStyle name="常规 22 3 2 2 2 2 2 2 3 4 2 2 2" xfId="41667"/>
    <cellStyle name="常规 22 3 2 2 2 2 2 2 3 4 2 3" xfId="25720"/>
    <cellStyle name="常规 22 3 2 2 2 2 2 2 3 4 2 3 2" xfId="41668"/>
    <cellStyle name="常规 22 3 2 2 2 2 2 2 3 4 2 4" xfId="34692"/>
    <cellStyle name="常规 22 3 2 2 2 2 2 2 3 4 2 4 2" xfId="50960"/>
    <cellStyle name="常规 22 3 2 2 2 2 2 2 3 4 2 4 2 2" xfId="53781"/>
    <cellStyle name="常规 22 3 2 2 2 2 2 2 3 4 2 4 3" xfId="52371"/>
    <cellStyle name="常规 22 3 2 2 2 2 2 2 3 4 2 4 4" xfId="49498"/>
    <cellStyle name="常规 22 3 2 2 2 2 2 2 3 4 2 5" xfId="25718"/>
    <cellStyle name="常规 22 3 2 2 2 2 2 2 3 4 2 6" xfId="41666"/>
    <cellStyle name="常规 22 3 2 2 2 2 2 2 3 4 3" xfId="13429"/>
    <cellStyle name="常规 22 3 2 2 2 2 2 2 3 4 3 2" xfId="25722"/>
    <cellStyle name="常规 22 3 2 2 2 2 2 2 3 4 3 2 2" xfId="41670"/>
    <cellStyle name="常规 22 3 2 2 2 2 2 2 3 4 3 3" xfId="25723"/>
    <cellStyle name="常规 22 3 2 2 2 2 2 2 3 4 3 3 2" xfId="41671"/>
    <cellStyle name="常规 22 3 2 2 2 2 2 2 3 4 3 4" xfId="35139"/>
    <cellStyle name="常规 22 3 2 2 2 2 2 2 3 4 3 4 2" xfId="51404"/>
    <cellStyle name="常规 22 3 2 2 2 2 2 2 3 4 3 4 2 2" xfId="54225"/>
    <cellStyle name="常规 22 3 2 2 2 2 2 2 3 4 3 4 3" xfId="52815"/>
    <cellStyle name="常规 22 3 2 2 2 2 2 2 3 4 3 4 4" xfId="49943"/>
    <cellStyle name="常规 22 3 2 2 2 2 2 2 3 4 3 5" xfId="25721"/>
    <cellStyle name="常规 22 3 2 2 2 2 2 2 3 4 3 6" xfId="41669"/>
    <cellStyle name="常规 22 3 2 2 2 2 2 2 3 4 4" xfId="25724"/>
    <cellStyle name="常规 22 3 2 2 2 2 2 2 3 4 4 2" xfId="41672"/>
    <cellStyle name="常规 22 3 2 2 2 2 2 2 3 4 5" xfId="25725"/>
    <cellStyle name="常规 22 3 2 2 2 2 2 2 3 4 5 2" xfId="41673"/>
    <cellStyle name="常规 22 3 2 2 2 2 2 2 3 4 6" xfId="29855"/>
    <cellStyle name="常规 22 3 2 2 2 2 2 2 3 4 6 2" xfId="50516"/>
    <cellStyle name="常规 22 3 2 2 2 2 2 2 3 4 6 2 2" xfId="53337"/>
    <cellStyle name="常规 22 3 2 2 2 2 2 2 3 4 6 3" xfId="51927"/>
    <cellStyle name="常规 22 3 2 2 2 2 2 2 3 4 6 4" xfId="45685"/>
    <cellStyle name="常规 22 3 2 2 2 2 2 2 3 4 7" xfId="25717"/>
    <cellStyle name="常规 22 3 2 2 2 2 2 2 3 4 8" xfId="41665"/>
    <cellStyle name="常规 22 3 2 2 2 2 2 2 3 5" xfId="8225"/>
    <cellStyle name="常规 22 3 2 2 2 2 2 2 3 5 2" xfId="12879"/>
    <cellStyle name="常规 22 3 2 2 2 2 2 2 3 5 2 2" xfId="25728"/>
    <cellStyle name="常规 22 3 2 2 2 2 2 2 3 5 2 2 2" xfId="41676"/>
    <cellStyle name="常规 22 3 2 2 2 2 2 2 3 5 2 3" xfId="25729"/>
    <cellStyle name="常规 22 3 2 2 2 2 2 2 3 5 2 3 2" xfId="41677"/>
    <cellStyle name="常规 22 3 2 2 2 2 2 2 3 5 2 4" xfId="34771"/>
    <cellStyle name="常规 22 3 2 2 2 2 2 2 3 5 2 4 2" xfId="51039"/>
    <cellStyle name="常规 22 3 2 2 2 2 2 2 3 5 2 4 2 2" xfId="53860"/>
    <cellStyle name="常规 22 3 2 2 2 2 2 2 3 5 2 4 3" xfId="52450"/>
    <cellStyle name="常规 22 3 2 2 2 2 2 2 3 5 2 4 4" xfId="49577"/>
    <cellStyle name="常规 22 3 2 2 2 2 2 2 3 5 2 5" xfId="25727"/>
    <cellStyle name="常规 22 3 2 2 2 2 2 2 3 5 2 6" xfId="41675"/>
    <cellStyle name="常规 22 3 2 2 2 2 2 2 3 5 3" xfId="13505"/>
    <cellStyle name="常规 22 3 2 2 2 2 2 2 3 5 3 2" xfId="25731"/>
    <cellStyle name="常规 22 3 2 2 2 2 2 2 3 5 3 2 2" xfId="41679"/>
    <cellStyle name="常规 22 3 2 2 2 2 2 2 3 5 3 3" xfId="25732"/>
    <cellStyle name="常规 22 3 2 2 2 2 2 2 3 5 3 3 2" xfId="41680"/>
    <cellStyle name="常规 22 3 2 2 2 2 2 2 3 5 3 4" xfId="35218"/>
    <cellStyle name="常规 22 3 2 2 2 2 2 2 3 5 3 4 2" xfId="51483"/>
    <cellStyle name="常规 22 3 2 2 2 2 2 2 3 5 3 4 2 2" xfId="54304"/>
    <cellStyle name="常规 22 3 2 2 2 2 2 2 3 5 3 4 3" xfId="52894"/>
    <cellStyle name="常规 22 3 2 2 2 2 2 2 3 5 3 4 4" xfId="50022"/>
    <cellStyle name="常规 22 3 2 2 2 2 2 2 3 5 3 5" xfId="25730"/>
    <cellStyle name="常规 22 3 2 2 2 2 2 2 3 5 3 6" xfId="41678"/>
    <cellStyle name="常规 22 3 2 2 2 2 2 2 3 5 4" xfId="25733"/>
    <cellStyle name="常规 22 3 2 2 2 2 2 2 3 5 4 2" xfId="41681"/>
    <cellStyle name="常规 22 3 2 2 2 2 2 2 3 5 5" xfId="22117"/>
    <cellStyle name="常规 22 3 2 2 2 2 2 2 3 5 5 2" xfId="38371"/>
    <cellStyle name="常规 22 3 2 2 2 2 2 2 3 5 6" xfId="29935"/>
    <cellStyle name="常规 22 3 2 2 2 2 2 2 3 5 6 2" xfId="50595"/>
    <cellStyle name="常规 22 3 2 2 2 2 2 2 3 5 6 2 2" xfId="53416"/>
    <cellStyle name="常规 22 3 2 2 2 2 2 2 3 5 6 3" xfId="52006"/>
    <cellStyle name="常规 22 3 2 2 2 2 2 2 3 5 6 4" xfId="45764"/>
    <cellStyle name="常规 22 3 2 2 2 2 2 2 3 5 7" xfId="25726"/>
    <cellStyle name="常规 22 3 2 2 2 2 2 2 3 5 8" xfId="41674"/>
    <cellStyle name="常规 22 3 2 2 2 2 2 2 3 6" xfId="12550"/>
    <cellStyle name="常规 22 3 2 2 2 2 2 2 3 6 2" xfId="13005"/>
    <cellStyle name="常规 22 3 2 2 2 2 2 2 3 6 2 2" xfId="25736"/>
    <cellStyle name="常规 22 3 2 2 2 2 2 2 3 6 2 2 2" xfId="41684"/>
    <cellStyle name="常规 22 3 2 2 2 2 2 2 3 6 2 3" xfId="25737"/>
    <cellStyle name="常规 22 3 2 2 2 2 2 2 3 6 2 3 2" xfId="41685"/>
    <cellStyle name="常规 22 3 2 2 2 2 2 2 3 6 2 4" xfId="34897"/>
    <cellStyle name="常规 22 3 2 2 2 2 2 2 3 6 2 4 2" xfId="51165"/>
    <cellStyle name="常规 22 3 2 2 2 2 2 2 3 6 2 4 2 2" xfId="53986"/>
    <cellStyle name="常规 22 3 2 2 2 2 2 2 3 6 2 4 3" xfId="52576"/>
    <cellStyle name="常规 22 3 2 2 2 2 2 2 3 6 2 4 4" xfId="49703"/>
    <cellStyle name="常规 22 3 2 2 2 2 2 2 3 6 2 5" xfId="25735"/>
    <cellStyle name="常规 22 3 2 2 2 2 2 2 3 6 2 6" xfId="41683"/>
    <cellStyle name="常规 22 3 2 2 2 2 2 2 3 6 3" xfId="13627"/>
    <cellStyle name="常规 22 3 2 2 2 2 2 2 3 6 3 2" xfId="25739"/>
    <cellStyle name="常规 22 3 2 2 2 2 2 2 3 6 3 2 2" xfId="41687"/>
    <cellStyle name="常规 22 3 2 2 2 2 2 2 3 6 3 3" xfId="25740"/>
    <cellStyle name="常规 22 3 2 2 2 2 2 2 3 6 3 3 2" xfId="41688"/>
    <cellStyle name="常规 22 3 2 2 2 2 2 2 3 6 3 4" xfId="35344"/>
    <cellStyle name="常规 22 3 2 2 2 2 2 2 3 6 3 4 2" xfId="51609"/>
    <cellStyle name="常规 22 3 2 2 2 2 2 2 3 6 3 4 2 2" xfId="54430"/>
    <cellStyle name="常规 22 3 2 2 2 2 2 2 3 6 3 4 3" xfId="53020"/>
    <cellStyle name="常规 22 3 2 2 2 2 2 2 3 6 3 4 4" xfId="50148"/>
    <cellStyle name="常规 22 3 2 2 2 2 2 2 3 6 3 5" xfId="25738"/>
    <cellStyle name="常规 22 3 2 2 2 2 2 2 3 6 3 6" xfId="41686"/>
    <cellStyle name="常规 22 3 2 2 2 2 2 2 3 6 4" xfId="19291"/>
    <cellStyle name="常规 22 3 2 2 2 2 2 2 3 6 4 2" xfId="36144"/>
    <cellStyle name="常规 22 3 2 2 2 2 2 2 3 6 5" xfId="19294"/>
    <cellStyle name="常规 22 3 2 2 2 2 2 2 3 6 5 2" xfId="36146"/>
    <cellStyle name="常规 22 3 2 2 2 2 2 2 3 6 6" xfId="34441"/>
    <cellStyle name="常规 22 3 2 2 2 2 2 2 3 6 6 2" xfId="50721"/>
    <cellStyle name="常规 22 3 2 2 2 2 2 2 3 6 6 2 2" xfId="53542"/>
    <cellStyle name="常规 22 3 2 2 2 2 2 2 3 6 6 3" xfId="52132"/>
    <cellStyle name="常规 22 3 2 2 2 2 2 2 3 6 6 4" xfId="49248"/>
    <cellStyle name="常规 22 3 2 2 2 2 2 2 3 6 7" xfId="25734"/>
    <cellStyle name="常规 22 3 2 2 2 2 2 2 3 6 8" xfId="41682"/>
    <cellStyle name="常规 22 3 2 2 2 2 2 2 3 7" xfId="12642"/>
    <cellStyle name="常规 22 3 2 2 2 2 2 2 3 7 2" xfId="25742"/>
    <cellStyle name="常规 22 3 2 2 2 2 2 2 3 7 2 2" xfId="41690"/>
    <cellStyle name="常规 22 3 2 2 2 2 2 2 3 7 3" xfId="25743"/>
    <cellStyle name="常规 22 3 2 2 2 2 2 2 3 7 3 2" xfId="41691"/>
    <cellStyle name="常规 22 3 2 2 2 2 2 2 3 7 4" xfId="34534"/>
    <cellStyle name="常规 22 3 2 2 2 2 2 2 3 7 4 2" xfId="50802"/>
    <cellStyle name="常规 22 3 2 2 2 2 2 2 3 7 4 2 2" xfId="53623"/>
    <cellStyle name="常规 22 3 2 2 2 2 2 2 3 7 4 3" xfId="52213"/>
    <cellStyle name="常规 22 3 2 2 2 2 2 2 3 7 4 4" xfId="49340"/>
    <cellStyle name="常规 22 3 2 2 2 2 2 2 3 7 5" xfId="25741"/>
    <cellStyle name="常规 22 3 2 2 2 2 2 2 3 7 6" xfId="41689"/>
    <cellStyle name="常规 22 3 2 2 2 2 2 2 3 8" xfId="13262"/>
    <cellStyle name="常规 22 3 2 2 2 2 2 2 3 8 2" xfId="25745"/>
    <cellStyle name="常规 22 3 2 2 2 2 2 2 3 8 2 2" xfId="41693"/>
    <cellStyle name="常规 22 3 2 2 2 2 2 2 3 8 3" xfId="25746"/>
    <cellStyle name="常规 22 3 2 2 2 2 2 2 3 8 3 2" xfId="41694"/>
    <cellStyle name="常规 22 3 2 2 2 2 2 2 3 8 4" xfId="34981"/>
    <cellStyle name="常规 22 3 2 2 2 2 2 2 3 8 4 2" xfId="51246"/>
    <cellStyle name="常规 22 3 2 2 2 2 2 2 3 8 4 2 2" xfId="54067"/>
    <cellStyle name="常规 22 3 2 2 2 2 2 2 3 8 4 3" xfId="52657"/>
    <cellStyle name="常规 22 3 2 2 2 2 2 2 3 8 4 4" xfId="49785"/>
    <cellStyle name="常规 22 3 2 2 2 2 2 2 3 8 5" xfId="25744"/>
    <cellStyle name="常规 22 3 2 2 2 2 2 2 3 8 6" xfId="41692"/>
    <cellStyle name="常规 22 3 2 2 2 2 2 2 3 9" xfId="7976"/>
    <cellStyle name="常规 22 3 2 2 2 2 2 2 3 9 2" xfId="25747"/>
    <cellStyle name="常规 22 3 2 2 2 2 2 2 3 9 3" xfId="41695"/>
    <cellStyle name="常规 22 3 2 2 2 2 2 2 4" xfId="8035"/>
    <cellStyle name="常规 22 3 2 2 2 2 2 2 4 2" xfId="12680"/>
    <cellStyle name="常规 22 3 2 2 2 2 2 2 4 2 2" xfId="25750"/>
    <cellStyle name="常规 22 3 2 2 2 2 2 2 4 2 2 2" xfId="41698"/>
    <cellStyle name="常规 22 3 2 2 2 2 2 2 4 2 3" xfId="25751"/>
    <cellStyle name="常规 22 3 2 2 2 2 2 2 4 2 3 2" xfId="41699"/>
    <cellStyle name="常规 22 3 2 2 2 2 2 2 4 2 4" xfId="34572"/>
    <cellStyle name="常规 22 3 2 2 2 2 2 2 4 2 4 2" xfId="50840"/>
    <cellStyle name="常规 22 3 2 2 2 2 2 2 4 2 4 2 2" xfId="53661"/>
    <cellStyle name="常规 22 3 2 2 2 2 2 2 4 2 4 3" xfId="52251"/>
    <cellStyle name="常规 22 3 2 2 2 2 2 2 4 2 4 4" xfId="49378"/>
    <cellStyle name="常规 22 3 2 2 2 2 2 2 4 2 5" xfId="25749"/>
    <cellStyle name="常规 22 3 2 2 2 2 2 2 4 2 6" xfId="41697"/>
    <cellStyle name="常规 22 3 2 2 2 2 2 2 4 3" xfId="13359"/>
    <cellStyle name="常规 22 3 2 2 2 2 2 2 4 3 2" xfId="25754"/>
    <cellStyle name="常规 22 3 2 2 2 2 2 2 4 3 2 2" xfId="41702"/>
    <cellStyle name="常规 22 3 2 2 2 2 2 2 4 3 3" xfId="25755"/>
    <cellStyle name="常规 22 3 2 2 2 2 2 2 4 3 3 2" xfId="41703"/>
    <cellStyle name="常规 22 3 2 2 2 2 2 2 4 3 4" xfId="35019"/>
    <cellStyle name="常规 22 3 2 2 2 2 2 2 4 3 4 2" xfId="51284"/>
    <cellStyle name="常规 22 3 2 2 2 2 2 2 4 3 4 2 2" xfId="54105"/>
    <cellStyle name="常规 22 3 2 2 2 2 2 2 4 3 4 3" xfId="52695"/>
    <cellStyle name="常规 22 3 2 2 2 2 2 2 4 3 4 4" xfId="49823"/>
    <cellStyle name="常规 22 3 2 2 2 2 2 2 4 3 5" xfId="25753"/>
    <cellStyle name="常规 22 3 2 2 2 2 2 2 4 3 6" xfId="41701"/>
    <cellStyle name="常规 22 3 2 2 2 2 2 2 4 4" xfId="25757"/>
    <cellStyle name="常规 22 3 2 2 2 2 2 2 4 4 2" xfId="41705"/>
    <cellStyle name="常规 22 3 2 2 2 2 2 2 4 5" xfId="25758"/>
    <cellStyle name="常规 22 3 2 2 2 2 2 2 4 5 2" xfId="41706"/>
    <cellStyle name="常规 22 3 2 2 2 2 2 2 4 6" xfId="29732"/>
    <cellStyle name="常规 22 3 2 2 2 2 2 2 4 6 2" xfId="50396"/>
    <cellStyle name="常规 22 3 2 2 2 2 2 2 4 6 2 2" xfId="53217"/>
    <cellStyle name="常规 22 3 2 2 2 2 2 2 4 6 3" xfId="51807"/>
    <cellStyle name="常规 22 3 2 2 2 2 2 2 4 6 4" xfId="45563"/>
    <cellStyle name="常规 22 3 2 2 2 2 2 2 4 7" xfId="25748"/>
    <cellStyle name="常规 22 3 2 2 2 2 2 2 4 8" xfId="41696"/>
    <cellStyle name="常规 22 3 2 2 2 2 2 2 5" xfId="8114"/>
    <cellStyle name="常规 22 3 2 2 2 2 2 2 5 2" xfId="12759"/>
    <cellStyle name="常规 22 3 2 2 2 2 2 2 5 2 2" xfId="25761"/>
    <cellStyle name="常规 22 3 2 2 2 2 2 2 5 2 2 2" xfId="41709"/>
    <cellStyle name="常规 22 3 2 2 2 2 2 2 5 2 3" xfId="25762"/>
    <cellStyle name="常规 22 3 2 2 2 2 2 2 5 2 3 2" xfId="41710"/>
    <cellStyle name="常规 22 3 2 2 2 2 2 2 5 2 4" xfId="34651"/>
    <cellStyle name="常规 22 3 2 2 2 2 2 2 5 2 4 2" xfId="50919"/>
    <cellStyle name="常规 22 3 2 2 2 2 2 2 5 2 4 2 2" xfId="53740"/>
    <cellStyle name="常规 22 3 2 2 2 2 2 2 5 2 4 3" xfId="52330"/>
    <cellStyle name="常规 22 3 2 2 2 2 2 2 5 2 4 4" xfId="49457"/>
    <cellStyle name="常规 22 3 2 2 2 2 2 2 5 2 5" xfId="25760"/>
    <cellStyle name="常规 22 3 2 2 2 2 2 2 5 2 6" xfId="41708"/>
    <cellStyle name="常规 22 3 2 2 2 2 2 2 5 3" xfId="13389"/>
    <cellStyle name="常规 22 3 2 2 2 2 2 2 5 3 2" xfId="25764"/>
    <cellStyle name="常规 22 3 2 2 2 2 2 2 5 3 2 2" xfId="41712"/>
    <cellStyle name="常规 22 3 2 2 2 2 2 2 5 3 3" xfId="25765"/>
    <cellStyle name="常规 22 3 2 2 2 2 2 2 5 3 3 2" xfId="41713"/>
    <cellStyle name="常规 22 3 2 2 2 2 2 2 5 3 4" xfId="35098"/>
    <cellStyle name="常规 22 3 2 2 2 2 2 2 5 3 4 2" xfId="51363"/>
    <cellStyle name="常规 22 3 2 2 2 2 2 2 5 3 4 2 2" xfId="54184"/>
    <cellStyle name="常规 22 3 2 2 2 2 2 2 5 3 4 3" xfId="52774"/>
    <cellStyle name="常规 22 3 2 2 2 2 2 2 5 3 4 4" xfId="49902"/>
    <cellStyle name="常规 22 3 2 2 2 2 2 2 5 3 5" xfId="25763"/>
    <cellStyle name="常规 22 3 2 2 2 2 2 2 5 3 6" xfId="41711"/>
    <cellStyle name="常规 22 3 2 2 2 2 2 2 5 4" xfId="25766"/>
    <cellStyle name="常规 22 3 2 2 2 2 2 2 5 4 2" xfId="41714"/>
    <cellStyle name="常规 22 3 2 2 2 2 2 2 5 5" xfId="25767"/>
    <cellStyle name="常规 22 3 2 2 2 2 2 2 5 5 2" xfId="41715"/>
    <cellStyle name="常规 22 3 2 2 2 2 2 2 5 6" xfId="29814"/>
    <cellStyle name="常规 22 3 2 2 2 2 2 2 5 6 2" xfId="50475"/>
    <cellStyle name="常规 22 3 2 2 2 2 2 2 5 6 2 2" xfId="53296"/>
    <cellStyle name="常规 22 3 2 2 2 2 2 2 5 6 3" xfId="51886"/>
    <cellStyle name="常规 22 3 2 2 2 2 2 2 5 6 4" xfId="45644"/>
    <cellStyle name="常规 22 3 2 2 2 2 2 2 5 7" xfId="25759"/>
    <cellStyle name="常规 22 3 2 2 2 2 2 2 5 8" xfId="41707"/>
    <cellStyle name="常规 22 3 2 2 2 2 2 2 6" xfId="8184"/>
    <cellStyle name="常规 22 3 2 2 2 2 2 2 6 2" xfId="12838"/>
    <cellStyle name="常规 22 3 2 2 2 2 2 2 6 2 2" xfId="25770"/>
    <cellStyle name="常规 22 3 2 2 2 2 2 2 6 2 2 2" xfId="41718"/>
    <cellStyle name="常规 22 3 2 2 2 2 2 2 6 2 3" xfId="25771"/>
    <cellStyle name="常规 22 3 2 2 2 2 2 2 6 2 3 2" xfId="41719"/>
    <cellStyle name="常规 22 3 2 2 2 2 2 2 6 2 4" xfId="34730"/>
    <cellStyle name="常规 22 3 2 2 2 2 2 2 6 2 4 2" xfId="50998"/>
    <cellStyle name="常规 22 3 2 2 2 2 2 2 6 2 4 2 2" xfId="53819"/>
    <cellStyle name="常规 22 3 2 2 2 2 2 2 6 2 4 3" xfId="52409"/>
    <cellStyle name="常规 22 3 2 2 2 2 2 2 6 2 4 4" xfId="49536"/>
    <cellStyle name="常规 22 3 2 2 2 2 2 2 6 2 5" xfId="25769"/>
    <cellStyle name="常规 22 3 2 2 2 2 2 2 6 2 6" xfId="41717"/>
    <cellStyle name="常规 22 3 2 2 2 2 2 2 6 3" xfId="13464"/>
    <cellStyle name="常规 22 3 2 2 2 2 2 2 6 3 2" xfId="25773"/>
    <cellStyle name="常规 22 3 2 2 2 2 2 2 6 3 2 2" xfId="41721"/>
    <cellStyle name="常规 22 3 2 2 2 2 2 2 6 3 3" xfId="25774"/>
    <cellStyle name="常规 22 3 2 2 2 2 2 2 6 3 3 2" xfId="41722"/>
    <cellStyle name="常规 22 3 2 2 2 2 2 2 6 3 4" xfId="35177"/>
    <cellStyle name="常规 22 3 2 2 2 2 2 2 6 3 4 2" xfId="51442"/>
    <cellStyle name="常规 22 3 2 2 2 2 2 2 6 3 4 2 2" xfId="54263"/>
    <cellStyle name="常规 22 3 2 2 2 2 2 2 6 3 4 3" xfId="52853"/>
    <cellStyle name="常规 22 3 2 2 2 2 2 2 6 3 4 4" xfId="49981"/>
    <cellStyle name="常规 22 3 2 2 2 2 2 2 6 3 5" xfId="25772"/>
    <cellStyle name="常规 22 3 2 2 2 2 2 2 6 3 6" xfId="41720"/>
    <cellStyle name="常规 22 3 2 2 2 2 2 2 6 4" xfId="25775"/>
    <cellStyle name="常规 22 3 2 2 2 2 2 2 6 4 2" xfId="41723"/>
    <cellStyle name="常规 22 3 2 2 2 2 2 2 6 5" xfId="25776"/>
    <cellStyle name="常规 22 3 2 2 2 2 2 2 6 5 2" xfId="41724"/>
    <cellStyle name="常规 22 3 2 2 2 2 2 2 6 6" xfId="29894"/>
    <cellStyle name="常规 22 3 2 2 2 2 2 2 6 6 2" xfId="50554"/>
    <cellStyle name="常规 22 3 2 2 2 2 2 2 6 6 2 2" xfId="53375"/>
    <cellStyle name="常规 22 3 2 2 2 2 2 2 6 6 3" xfId="51965"/>
    <cellStyle name="常规 22 3 2 2 2 2 2 2 6 6 4" xfId="45723"/>
    <cellStyle name="常规 22 3 2 2 2 2 2 2 6 7" xfId="25768"/>
    <cellStyle name="常规 22 3 2 2 2 2 2 2 6 8" xfId="41716"/>
    <cellStyle name="常规 22 3 2 2 2 2 2 2 7" xfId="8253"/>
    <cellStyle name="常规 22 3 2 2 2 2 2 2 7 2" xfId="12883"/>
    <cellStyle name="常规 22 3 2 2 2 2 2 2 7 2 2" xfId="25779"/>
    <cellStyle name="常规 22 3 2 2 2 2 2 2 7 2 2 2" xfId="41727"/>
    <cellStyle name="常规 22 3 2 2 2 2 2 2 7 2 3" xfId="25780"/>
    <cellStyle name="常规 22 3 2 2 2 2 2 2 7 2 3 2" xfId="41728"/>
    <cellStyle name="常规 22 3 2 2 2 2 2 2 7 2 4" xfId="34775"/>
    <cellStyle name="常规 22 3 2 2 2 2 2 2 7 2 4 2" xfId="51043"/>
    <cellStyle name="常规 22 3 2 2 2 2 2 2 7 2 4 2 2" xfId="53864"/>
    <cellStyle name="常规 22 3 2 2 2 2 2 2 7 2 4 3" xfId="52454"/>
    <cellStyle name="常规 22 3 2 2 2 2 2 2 7 2 4 4" xfId="49581"/>
    <cellStyle name="常规 22 3 2 2 2 2 2 2 7 2 5" xfId="25778"/>
    <cellStyle name="常规 22 3 2 2 2 2 2 2 7 2 6" xfId="41726"/>
    <cellStyle name="常规 22 3 2 2 2 2 2 2 7 3" xfId="13509"/>
    <cellStyle name="常规 22 3 2 2 2 2 2 2 7 3 2" xfId="25782"/>
    <cellStyle name="常规 22 3 2 2 2 2 2 2 7 3 2 2" xfId="41730"/>
    <cellStyle name="常规 22 3 2 2 2 2 2 2 7 3 3" xfId="25783"/>
    <cellStyle name="常规 22 3 2 2 2 2 2 2 7 3 3 2" xfId="41731"/>
    <cellStyle name="常规 22 3 2 2 2 2 2 2 7 3 4" xfId="35222"/>
    <cellStyle name="常规 22 3 2 2 2 2 2 2 7 3 4 2" xfId="51487"/>
    <cellStyle name="常规 22 3 2 2 2 2 2 2 7 3 4 2 2" xfId="54308"/>
    <cellStyle name="常规 22 3 2 2 2 2 2 2 7 3 4 3" xfId="52898"/>
    <cellStyle name="常规 22 3 2 2 2 2 2 2 7 3 4 4" xfId="50026"/>
    <cellStyle name="常规 22 3 2 2 2 2 2 2 7 3 5" xfId="25781"/>
    <cellStyle name="常规 22 3 2 2 2 2 2 2 7 3 6" xfId="41729"/>
    <cellStyle name="常规 22 3 2 2 2 2 2 2 7 4" xfId="25784"/>
    <cellStyle name="常规 22 3 2 2 2 2 2 2 7 4 2" xfId="41732"/>
    <cellStyle name="常规 22 3 2 2 2 2 2 2 7 5" xfId="25785"/>
    <cellStyle name="常规 22 3 2 2 2 2 2 2 7 5 2" xfId="41733"/>
    <cellStyle name="常规 22 3 2 2 2 2 2 2 7 6" xfId="29981"/>
    <cellStyle name="常规 22 3 2 2 2 2 2 2 7 6 2" xfId="50599"/>
    <cellStyle name="常规 22 3 2 2 2 2 2 2 7 6 2 2" xfId="53420"/>
    <cellStyle name="常规 22 3 2 2 2 2 2 2 7 6 3" xfId="52010"/>
    <cellStyle name="常规 22 3 2 2 2 2 2 2 7 6 4" xfId="45809"/>
    <cellStyle name="常规 22 3 2 2 2 2 2 2 7 7" xfId="25777"/>
    <cellStyle name="常规 22 3 2 2 2 2 2 2 7 8" xfId="41725"/>
    <cellStyle name="常规 22 3 2 2 2 2 2 2 8" xfId="12601"/>
    <cellStyle name="常规 22 3 2 2 2 2 2 2 8 2" xfId="25787"/>
    <cellStyle name="常规 22 3 2 2 2 2 2 2 8 2 2" xfId="41735"/>
    <cellStyle name="常规 22 3 2 2 2 2 2 2 8 3" xfId="25788"/>
    <cellStyle name="常规 22 3 2 2 2 2 2 2 8 3 2" xfId="41736"/>
    <cellStyle name="常规 22 3 2 2 2 2 2 2 8 4" xfId="34493"/>
    <cellStyle name="常规 22 3 2 2 2 2 2 2 8 4 2" xfId="50761"/>
    <cellStyle name="常规 22 3 2 2 2 2 2 2 8 4 2 2" xfId="53582"/>
    <cellStyle name="常规 22 3 2 2 2 2 2 2 8 4 3" xfId="52172"/>
    <cellStyle name="常规 22 3 2 2 2 2 2 2 8 4 4" xfId="49299"/>
    <cellStyle name="常规 22 3 2 2 2 2 2 2 8 5" xfId="25786"/>
    <cellStyle name="常规 22 3 2 2 2 2 2 2 8 6" xfId="41734"/>
    <cellStyle name="常规 22 3 2 2 2 2 2 2 9" xfId="13176"/>
    <cellStyle name="常规 22 3 2 2 2 2 2 2 9 2" xfId="25790"/>
    <cellStyle name="常规 22 3 2 2 2 2 2 2 9 2 2" xfId="41738"/>
    <cellStyle name="常规 22 3 2 2 2 2 2 2 9 3" xfId="25791"/>
    <cellStyle name="常规 22 3 2 2 2 2 2 2 9 3 2" xfId="41739"/>
    <cellStyle name="常规 22 3 2 2 2 2 2 2 9 4" xfId="34940"/>
    <cellStyle name="常规 22 3 2 2 2 2 2 2 9 4 2" xfId="51205"/>
    <cellStyle name="常规 22 3 2 2 2 2 2 2 9 4 2 2" xfId="54026"/>
    <cellStyle name="常规 22 3 2 2 2 2 2 2 9 4 3" xfId="52616"/>
    <cellStyle name="常规 22 3 2 2 2 2 2 2 9 4 4" xfId="49744"/>
    <cellStyle name="常规 22 3 2 2 2 2 2 2 9 5" xfId="25789"/>
    <cellStyle name="常规 22 3 2 2 2 2 2 2 9 6" xfId="41737"/>
    <cellStyle name="常规 22 3 2 2 2 2 2 3" xfId="3387"/>
    <cellStyle name="常规 22 3 2 2 2 2 2 3 10" xfId="29610"/>
    <cellStyle name="常规 22 3 2 2 2 2 2 3 10 2" xfId="50353"/>
    <cellStyle name="常规 22 3 2 2 2 2 2 3 10 2 2" xfId="53174"/>
    <cellStyle name="常规 22 3 2 2 2 2 2 3 10 3" xfId="51764"/>
    <cellStyle name="常规 22 3 2 2 2 2 2 3 10 4" xfId="45448"/>
    <cellStyle name="常规 22 3 2 2 2 2 2 3 11" xfId="25792"/>
    <cellStyle name="常规 22 3 2 2 2 2 2 3 11 2" xfId="41740"/>
    <cellStyle name="常规 22 3 2 2 2 2 2 3 12" xfId="18374"/>
    <cellStyle name="常规 22 3 2 2 2 2 2 3 12 2" xfId="53097"/>
    <cellStyle name="常规 22 3 2 2 2 2 2 3 12 3" xfId="50276"/>
    <cellStyle name="常规 22 3 2 2 2 2 2 3 13" xfId="51687"/>
    <cellStyle name="常规 22 3 2 2 2 2 2 3 2" xfId="8071"/>
    <cellStyle name="常规 22 3 2 2 2 2 2 3 2 2" xfId="12716"/>
    <cellStyle name="常规 22 3 2 2 2 2 2 3 2 2 2" xfId="25794"/>
    <cellStyle name="常规 22 3 2 2 2 2 2 3 2 2 2 2" xfId="41742"/>
    <cellStyle name="常规 22 3 2 2 2 2 2 3 2 2 3" xfId="25795"/>
    <cellStyle name="常规 22 3 2 2 2 2 2 3 2 2 3 2" xfId="41743"/>
    <cellStyle name="常规 22 3 2 2 2 2 2 3 2 2 4" xfId="34608"/>
    <cellStyle name="常规 22 3 2 2 2 2 2 3 2 2 4 2" xfId="50876"/>
    <cellStyle name="常规 22 3 2 2 2 2 2 3 2 2 4 2 2" xfId="53697"/>
    <cellStyle name="常规 22 3 2 2 2 2 2 3 2 2 4 3" xfId="52287"/>
    <cellStyle name="常规 22 3 2 2 2 2 2 3 2 2 4 4" xfId="49414"/>
    <cellStyle name="常规 22 3 2 2 2 2 2 3 2 2 5" xfId="25793"/>
    <cellStyle name="常规 22 3 2 2 2 2 2 3 2 2 6" xfId="41741"/>
    <cellStyle name="常规 22 3 2 2 2 2 2 3 2 3" xfId="13361"/>
    <cellStyle name="常规 22 3 2 2 2 2 2 3 2 3 2" xfId="25797"/>
    <cellStyle name="常规 22 3 2 2 2 2 2 3 2 3 2 2" xfId="41745"/>
    <cellStyle name="常规 22 3 2 2 2 2 2 3 2 3 3" xfId="25798"/>
    <cellStyle name="常规 22 3 2 2 2 2 2 3 2 3 3 2" xfId="41746"/>
    <cellStyle name="常规 22 3 2 2 2 2 2 3 2 3 4" xfId="35055"/>
    <cellStyle name="常规 22 3 2 2 2 2 2 3 2 3 4 2" xfId="51320"/>
    <cellStyle name="常规 22 3 2 2 2 2 2 3 2 3 4 2 2" xfId="54141"/>
    <cellStyle name="常规 22 3 2 2 2 2 2 3 2 3 4 3" xfId="52731"/>
    <cellStyle name="常规 22 3 2 2 2 2 2 3 2 3 4 4" xfId="49859"/>
    <cellStyle name="常规 22 3 2 2 2 2 2 3 2 3 5" xfId="25796"/>
    <cellStyle name="常规 22 3 2 2 2 2 2 3 2 3 6" xfId="41744"/>
    <cellStyle name="常规 22 3 2 2 2 2 2 3 2 4" xfId="25799"/>
    <cellStyle name="常规 22 3 2 2 2 2 2 3 2 4 2" xfId="41747"/>
    <cellStyle name="常规 22 3 2 2 2 2 2 3 2 5" xfId="25800"/>
    <cellStyle name="常规 22 3 2 2 2 2 2 3 2 5 2" xfId="41748"/>
    <cellStyle name="常规 22 3 2 2 2 2 2 3 2 6" xfId="29768"/>
    <cellStyle name="常规 22 3 2 2 2 2 2 3 2 6 2" xfId="50432"/>
    <cellStyle name="常规 22 3 2 2 2 2 2 3 2 6 2 2" xfId="53253"/>
    <cellStyle name="常规 22 3 2 2 2 2 2 3 2 6 3" xfId="51843"/>
    <cellStyle name="常规 22 3 2 2 2 2 2 3 2 6 4" xfId="45599"/>
    <cellStyle name="常规 22 3 2 2 2 2 2 3 2 7" xfId="22066"/>
    <cellStyle name="常规 22 3 2 2 2 2 2 3 2 8" xfId="38331"/>
    <cellStyle name="常规 22 3 2 2 2 2 2 3 3" xfId="8150"/>
    <cellStyle name="常规 22 3 2 2 2 2 2 3 3 2" xfId="12795"/>
    <cellStyle name="常规 22 3 2 2 2 2 2 3 3 2 2" xfId="25802"/>
    <cellStyle name="常规 22 3 2 2 2 2 2 3 3 2 2 2" xfId="41750"/>
    <cellStyle name="常规 22 3 2 2 2 2 2 3 3 2 3" xfId="25803"/>
    <cellStyle name="常规 22 3 2 2 2 2 2 3 3 2 3 2" xfId="41751"/>
    <cellStyle name="常规 22 3 2 2 2 2 2 3 3 2 4" xfId="34687"/>
    <cellStyle name="常规 22 3 2 2 2 2 2 3 3 2 4 2" xfId="50955"/>
    <cellStyle name="常规 22 3 2 2 2 2 2 3 3 2 4 2 2" xfId="53776"/>
    <cellStyle name="常规 22 3 2 2 2 2 2 3 3 2 4 3" xfId="52366"/>
    <cellStyle name="常规 22 3 2 2 2 2 2 3 3 2 4 4" xfId="49493"/>
    <cellStyle name="常规 22 3 2 2 2 2 2 3 3 2 5" xfId="25801"/>
    <cellStyle name="常规 22 3 2 2 2 2 2 3 3 2 6" xfId="41749"/>
    <cellStyle name="常规 22 3 2 2 2 2 2 3 3 3" xfId="13424"/>
    <cellStyle name="常规 22 3 2 2 2 2 2 3 3 3 2" xfId="25805"/>
    <cellStyle name="常规 22 3 2 2 2 2 2 3 3 3 2 2" xfId="41753"/>
    <cellStyle name="常规 22 3 2 2 2 2 2 3 3 3 3" xfId="25806"/>
    <cellStyle name="常规 22 3 2 2 2 2 2 3 3 3 3 2" xfId="41754"/>
    <cellStyle name="常规 22 3 2 2 2 2 2 3 3 3 4" xfId="35134"/>
    <cellStyle name="常规 22 3 2 2 2 2 2 3 3 3 4 2" xfId="51399"/>
    <cellStyle name="常规 22 3 2 2 2 2 2 3 3 3 4 2 2" xfId="54220"/>
    <cellStyle name="常规 22 3 2 2 2 2 2 3 3 3 4 3" xfId="52810"/>
    <cellStyle name="常规 22 3 2 2 2 2 2 3 3 3 4 4" xfId="49938"/>
    <cellStyle name="常规 22 3 2 2 2 2 2 3 3 3 5" xfId="25804"/>
    <cellStyle name="常规 22 3 2 2 2 2 2 3 3 3 6" xfId="41752"/>
    <cellStyle name="常规 22 3 2 2 2 2 2 3 3 4" xfId="25807"/>
    <cellStyle name="常规 22 3 2 2 2 2 2 3 3 4 2" xfId="41755"/>
    <cellStyle name="常规 22 3 2 2 2 2 2 3 3 5" xfId="25808"/>
    <cellStyle name="常规 22 3 2 2 2 2 2 3 3 5 2" xfId="41756"/>
    <cellStyle name="常规 22 3 2 2 2 2 2 3 3 6" xfId="29850"/>
    <cellStyle name="常规 22 3 2 2 2 2 2 3 3 6 2" xfId="50511"/>
    <cellStyle name="常规 22 3 2 2 2 2 2 3 3 6 2 2" xfId="53332"/>
    <cellStyle name="常规 22 3 2 2 2 2 2 3 3 6 3" xfId="51922"/>
    <cellStyle name="常规 22 3 2 2 2 2 2 3 3 6 4" xfId="45680"/>
    <cellStyle name="常规 22 3 2 2 2 2 2 3 3 7" xfId="22068"/>
    <cellStyle name="常规 22 3 2 2 2 2 2 3 3 8" xfId="38333"/>
    <cellStyle name="常规 22 3 2 2 2 2 2 3 4" xfId="8220"/>
    <cellStyle name="常规 22 3 2 2 2 2 2 3 4 2" xfId="12874"/>
    <cellStyle name="常规 22 3 2 2 2 2 2 3 4 2 2" xfId="25811"/>
    <cellStyle name="常规 22 3 2 2 2 2 2 3 4 2 2 2" xfId="41759"/>
    <cellStyle name="常规 22 3 2 2 2 2 2 3 4 2 3" xfId="25812"/>
    <cellStyle name="常规 22 3 2 2 2 2 2 3 4 2 3 2" xfId="41760"/>
    <cellStyle name="常规 22 3 2 2 2 2 2 3 4 2 4" xfId="34766"/>
    <cellStyle name="常规 22 3 2 2 2 2 2 3 4 2 4 2" xfId="51034"/>
    <cellStyle name="常规 22 3 2 2 2 2 2 3 4 2 4 2 2" xfId="53855"/>
    <cellStyle name="常规 22 3 2 2 2 2 2 3 4 2 4 3" xfId="52445"/>
    <cellStyle name="常规 22 3 2 2 2 2 2 3 4 2 4 4" xfId="49572"/>
    <cellStyle name="常规 22 3 2 2 2 2 2 3 4 2 5" xfId="25810"/>
    <cellStyle name="常规 22 3 2 2 2 2 2 3 4 2 6" xfId="41758"/>
    <cellStyle name="常规 22 3 2 2 2 2 2 3 4 3" xfId="13500"/>
    <cellStyle name="常规 22 3 2 2 2 2 2 3 4 3 2" xfId="25814"/>
    <cellStyle name="常规 22 3 2 2 2 2 2 3 4 3 2 2" xfId="41762"/>
    <cellStyle name="常规 22 3 2 2 2 2 2 3 4 3 3" xfId="25815"/>
    <cellStyle name="常规 22 3 2 2 2 2 2 3 4 3 3 2" xfId="41763"/>
    <cellStyle name="常规 22 3 2 2 2 2 2 3 4 3 4" xfId="35213"/>
    <cellStyle name="常规 22 3 2 2 2 2 2 3 4 3 4 2" xfId="51478"/>
    <cellStyle name="常规 22 3 2 2 2 2 2 3 4 3 4 2 2" xfId="54299"/>
    <cellStyle name="常规 22 3 2 2 2 2 2 3 4 3 4 3" xfId="52889"/>
    <cellStyle name="常规 22 3 2 2 2 2 2 3 4 3 4 4" xfId="50017"/>
    <cellStyle name="常规 22 3 2 2 2 2 2 3 4 3 5" xfId="25813"/>
    <cellStyle name="常规 22 3 2 2 2 2 2 3 4 3 6" xfId="41761"/>
    <cellStyle name="常规 22 3 2 2 2 2 2 3 4 4" xfId="21741"/>
    <cellStyle name="常规 22 3 2 2 2 2 2 3 4 4 2" xfId="38073"/>
    <cellStyle name="常规 22 3 2 2 2 2 2 3 4 5" xfId="21488"/>
    <cellStyle name="常规 22 3 2 2 2 2 2 3 4 5 2" xfId="37869"/>
    <cellStyle name="常规 22 3 2 2 2 2 2 3 4 6" xfId="29930"/>
    <cellStyle name="常规 22 3 2 2 2 2 2 3 4 6 2" xfId="50590"/>
    <cellStyle name="常规 22 3 2 2 2 2 2 3 4 6 2 2" xfId="53411"/>
    <cellStyle name="常规 22 3 2 2 2 2 2 3 4 6 3" xfId="52001"/>
    <cellStyle name="常规 22 3 2 2 2 2 2 3 4 6 4" xfId="45759"/>
    <cellStyle name="常规 22 3 2 2 2 2 2 3 4 7" xfId="25809"/>
    <cellStyle name="常规 22 3 2 2 2 2 2 3 4 8" xfId="41757"/>
    <cellStyle name="常规 22 3 2 2 2 2 2 3 5" xfId="12497"/>
    <cellStyle name="常规 22 3 2 2 2 2 2 3 5 2" xfId="13000"/>
    <cellStyle name="常规 22 3 2 2 2 2 2 3 5 2 2" xfId="25818"/>
    <cellStyle name="常规 22 3 2 2 2 2 2 3 5 2 2 2" xfId="41766"/>
    <cellStyle name="常规 22 3 2 2 2 2 2 3 5 2 3" xfId="25819"/>
    <cellStyle name="常规 22 3 2 2 2 2 2 3 5 2 3 2" xfId="41767"/>
    <cellStyle name="常规 22 3 2 2 2 2 2 3 5 2 4" xfId="34892"/>
    <cellStyle name="常规 22 3 2 2 2 2 2 3 5 2 4 2" xfId="51160"/>
    <cellStyle name="常规 22 3 2 2 2 2 2 3 5 2 4 2 2" xfId="53981"/>
    <cellStyle name="常规 22 3 2 2 2 2 2 3 5 2 4 3" xfId="52571"/>
    <cellStyle name="常规 22 3 2 2 2 2 2 3 5 2 4 4" xfId="49698"/>
    <cellStyle name="常规 22 3 2 2 2 2 2 3 5 2 5" xfId="25817"/>
    <cellStyle name="常规 22 3 2 2 2 2 2 3 5 2 6" xfId="41765"/>
    <cellStyle name="常规 22 3 2 2 2 2 2 3 5 3" xfId="13622"/>
    <cellStyle name="常规 22 3 2 2 2 2 2 3 5 3 2" xfId="25821"/>
    <cellStyle name="常规 22 3 2 2 2 2 2 3 5 3 2 2" xfId="41769"/>
    <cellStyle name="常规 22 3 2 2 2 2 2 3 5 3 3" xfId="25822"/>
    <cellStyle name="常规 22 3 2 2 2 2 2 3 5 3 3 2" xfId="41770"/>
    <cellStyle name="常规 22 3 2 2 2 2 2 3 5 3 4" xfId="35339"/>
    <cellStyle name="常规 22 3 2 2 2 2 2 3 5 3 4 2" xfId="51604"/>
    <cellStyle name="常规 22 3 2 2 2 2 2 3 5 3 4 2 2" xfId="54425"/>
    <cellStyle name="常规 22 3 2 2 2 2 2 3 5 3 4 3" xfId="53015"/>
    <cellStyle name="常规 22 3 2 2 2 2 2 3 5 3 4 4" xfId="50143"/>
    <cellStyle name="常规 22 3 2 2 2 2 2 3 5 3 5" xfId="25820"/>
    <cellStyle name="常规 22 3 2 2 2 2 2 3 5 3 6" xfId="41768"/>
    <cellStyle name="常规 22 3 2 2 2 2 2 3 5 4" xfId="25823"/>
    <cellStyle name="常规 22 3 2 2 2 2 2 3 5 4 2" xfId="41771"/>
    <cellStyle name="常规 22 3 2 2 2 2 2 3 5 5" xfId="25824"/>
    <cellStyle name="常规 22 3 2 2 2 2 2 3 5 5 2" xfId="41772"/>
    <cellStyle name="常规 22 3 2 2 2 2 2 3 5 6" xfId="34385"/>
    <cellStyle name="常规 22 3 2 2 2 2 2 3 5 6 2" xfId="50716"/>
    <cellStyle name="常规 22 3 2 2 2 2 2 3 5 6 2 2" xfId="53537"/>
    <cellStyle name="常规 22 3 2 2 2 2 2 3 5 6 3" xfId="52127"/>
    <cellStyle name="常规 22 3 2 2 2 2 2 3 5 6 4" xfId="49201"/>
    <cellStyle name="常规 22 3 2 2 2 2 2 3 5 7" xfId="25816"/>
    <cellStyle name="常规 22 3 2 2 2 2 2 3 5 8" xfId="41764"/>
    <cellStyle name="常规 22 3 2 2 2 2 2 3 6" xfId="12637"/>
    <cellStyle name="常规 22 3 2 2 2 2 2 3 6 2" xfId="25826"/>
    <cellStyle name="常规 22 3 2 2 2 2 2 3 6 2 2" xfId="41774"/>
    <cellStyle name="常规 22 3 2 2 2 2 2 3 6 3" xfId="25827"/>
    <cellStyle name="常规 22 3 2 2 2 2 2 3 6 3 2" xfId="41775"/>
    <cellStyle name="常规 22 3 2 2 2 2 2 3 6 4" xfId="34529"/>
    <cellStyle name="常规 22 3 2 2 2 2 2 3 6 4 2" xfId="50797"/>
    <cellStyle name="常规 22 3 2 2 2 2 2 3 6 4 2 2" xfId="53618"/>
    <cellStyle name="常规 22 3 2 2 2 2 2 3 6 4 3" xfId="52208"/>
    <cellStyle name="常规 22 3 2 2 2 2 2 3 6 4 4" xfId="49335"/>
    <cellStyle name="常规 22 3 2 2 2 2 2 3 6 5" xfId="25825"/>
    <cellStyle name="常规 22 3 2 2 2 2 2 3 6 6" xfId="41773"/>
    <cellStyle name="常规 22 3 2 2 2 2 2 3 7" xfId="13257"/>
    <cellStyle name="常规 22 3 2 2 2 2 2 3 7 2" xfId="25829"/>
    <cellStyle name="常规 22 3 2 2 2 2 2 3 7 2 2" xfId="41777"/>
    <cellStyle name="常规 22 3 2 2 2 2 2 3 7 3" xfId="22856"/>
    <cellStyle name="常规 22 3 2 2 2 2 2 3 7 3 2" xfId="38969"/>
    <cellStyle name="常规 22 3 2 2 2 2 2 3 7 4" xfId="34976"/>
    <cellStyle name="常规 22 3 2 2 2 2 2 3 7 4 2" xfId="51241"/>
    <cellStyle name="常规 22 3 2 2 2 2 2 3 7 4 2 2" xfId="54062"/>
    <cellStyle name="常规 22 3 2 2 2 2 2 3 7 4 3" xfId="52652"/>
    <cellStyle name="常规 22 3 2 2 2 2 2 3 7 4 4" xfId="49780"/>
    <cellStyle name="常规 22 3 2 2 2 2 2 3 7 5" xfId="25828"/>
    <cellStyle name="常规 22 3 2 2 2 2 2 3 7 6" xfId="41776"/>
    <cellStyle name="常规 22 3 2 2 2 2 2 3 8" xfId="7915"/>
    <cellStyle name="常规 22 3 2 2 2 2 2 3 8 2" xfId="25830"/>
    <cellStyle name="常规 22 3 2 2 2 2 2 3 8 3" xfId="41778"/>
    <cellStyle name="常规 22 3 2 2 2 2 2 3 9" xfId="15890"/>
    <cellStyle name="常规 22 3 2 2 2 2 2 3 9 2" xfId="25831"/>
    <cellStyle name="常规 22 3 2 2 2 2 2 3 9 3" xfId="41779"/>
    <cellStyle name="常规 22 3 2 2 2 2 2 4" xfId="3385"/>
    <cellStyle name="常规 22 3 2 2 2 2 2 4 2" xfId="12678"/>
    <cellStyle name="常规 22 3 2 2 2 2 2 4 2 2" xfId="25833"/>
    <cellStyle name="常规 22 3 2 2 2 2 2 4 2 2 2" xfId="41781"/>
    <cellStyle name="常规 22 3 2 2 2 2 2 4 2 3" xfId="25834"/>
    <cellStyle name="常规 22 3 2 2 2 2 2 4 2 3 2" xfId="41782"/>
    <cellStyle name="常规 22 3 2 2 2 2 2 4 2 4" xfId="34570"/>
    <cellStyle name="常规 22 3 2 2 2 2 2 4 2 4 2" xfId="50838"/>
    <cellStyle name="常规 22 3 2 2 2 2 2 4 2 4 2 2" xfId="53659"/>
    <cellStyle name="常规 22 3 2 2 2 2 2 4 2 4 3" xfId="52249"/>
    <cellStyle name="常规 22 3 2 2 2 2 2 4 2 4 4" xfId="49376"/>
    <cellStyle name="常规 22 3 2 2 2 2 2 4 2 5" xfId="22071"/>
    <cellStyle name="常规 22 3 2 2 2 2 2 4 2 6" xfId="38335"/>
    <cellStyle name="常规 22 3 2 2 2 2 2 4 3" xfId="8033"/>
    <cellStyle name="常规 22 3 2 2 2 2 2 4 3 2" xfId="25836"/>
    <cellStyle name="常规 22 3 2 2 2 2 2 4 3 2 2" xfId="41784"/>
    <cellStyle name="常规 22 3 2 2 2 2 2 4 3 3" xfId="25837"/>
    <cellStyle name="常规 22 3 2 2 2 2 2 4 3 3 2" xfId="41785"/>
    <cellStyle name="常规 22 3 2 2 2 2 2 4 3 4" xfId="35017"/>
    <cellStyle name="常规 22 3 2 2 2 2 2 4 3 4 2" xfId="51282"/>
    <cellStyle name="常规 22 3 2 2 2 2 2 4 3 4 2 2" xfId="54103"/>
    <cellStyle name="常规 22 3 2 2 2 2 2 4 3 4 3" xfId="52693"/>
    <cellStyle name="常规 22 3 2 2 2 2 2 4 3 4 4" xfId="49821"/>
    <cellStyle name="常规 22 3 2 2 2 2 2 4 3 5" xfId="25835"/>
    <cellStyle name="常规 22 3 2 2 2 2 2 4 3 6" xfId="41783"/>
    <cellStyle name="常规 22 3 2 2 2 2 2 4 4" xfId="25838"/>
    <cellStyle name="常规 22 3 2 2 2 2 2 4 4 2" xfId="41786"/>
    <cellStyle name="常规 22 3 2 2 2 2 2 4 5" xfId="25839"/>
    <cellStyle name="常规 22 3 2 2 2 2 2 4 5 2" xfId="41787"/>
    <cellStyle name="常规 22 3 2 2 2 2 2 4 6" xfId="29730"/>
    <cellStyle name="常规 22 3 2 2 2 2 2 4 6 2" xfId="50394"/>
    <cellStyle name="常规 22 3 2 2 2 2 2 4 6 2 2" xfId="53215"/>
    <cellStyle name="常规 22 3 2 2 2 2 2 4 6 3" xfId="51805"/>
    <cellStyle name="常规 22 3 2 2 2 2 2 4 6 4" xfId="45561"/>
    <cellStyle name="常规 22 3 2 2 2 2 2 4 7" xfId="25832"/>
    <cellStyle name="常规 22 3 2 2 2 2 2 4 8" xfId="41780"/>
    <cellStyle name="常规 22 3 2 2 2 2 2 5" xfId="8112"/>
    <cellStyle name="常规 22 3 2 2 2 2 2 5 2" xfId="12757"/>
    <cellStyle name="常规 22 3 2 2 2 2 2 5 2 2" xfId="25842"/>
    <cellStyle name="常规 22 3 2 2 2 2 2 5 2 2 2" xfId="41790"/>
    <cellStyle name="常规 22 3 2 2 2 2 2 5 2 3" xfId="25843"/>
    <cellStyle name="常规 22 3 2 2 2 2 2 5 2 3 2" xfId="41791"/>
    <cellStyle name="常规 22 3 2 2 2 2 2 5 2 4" xfId="34649"/>
    <cellStyle name="常规 22 3 2 2 2 2 2 5 2 4 2" xfId="50917"/>
    <cellStyle name="常规 22 3 2 2 2 2 2 5 2 4 2 2" xfId="53738"/>
    <cellStyle name="常规 22 3 2 2 2 2 2 5 2 4 3" xfId="52328"/>
    <cellStyle name="常规 22 3 2 2 2 2 2 5 2 4 4" xfId="49455"/>
    <cellStyle name="常规 22 3 2 2 2 2 2 5 2 5" xfId="25841"/>
    <cellStyle name="常规 22 3 2 2 2 2 2 5 2 6" xfId="41789"/>
    <cellStyle name="常规 22 3 2 2 2 2 2 5 3" xfId="13387"/>
    <cellStyle name="常规 22 3 2 2 2 2 2 5 3 2" xfId="25844"/>
    <cellStyle name="常规 22 3 2 2 2 2 2 5 3 2 2" xfId="41792"/>
    <cellStyle name="常规 22 3 2 2 2 2 2 5 3 3" xfId="25845"/>
    <cellStyle name="常规 22 3 2 2 2 2 2 5 3 3 2" xfId="41793"/>
    <cellStyle name="常规 22 3 2 2 2 2 2 5 3 4" xfId="35096"/>
    <cellStyle name="常规 22 3 2 2 2 2 2 5 3 4 2" xfId="51361"/>
    <cellStyle name="常规 22 3 2 2 2 2 2 5 3 4 2 2" xfId="54182"/>
    <cellStyle name="常规 22 3 2 2 2 2 2 5 3 4 3" xfId="52772"/>
    <cellStyle name="常规 22 3 2 2 2 2 2 5 3 4 4" xfId="49900"/>
    <cellStyle name="常规 22 3 2 2 2 2 2 5 3 5" xfId="22354"/>
    <cellStyle name="常规 22 3 2 2 2 2 2 5 3 6" xfId="38557"/>
    <cellStyle name="常规 22 3 2 2 2 2 2 5 4" xfId="22210"/>
    <cellStyle name="常规 22 3 2 2 2 2 2 5 4 2" xfId="38445"/>
    <cellStyle name="常规 22 3 2 2 2 2 2 5 5" xfId="22217"/>
    <cellStyle name="常规 22 3 2 2 2 2 2 5 5 2" xfId="38451"/>
    <cellStyle name="常规 22 3 2 2 2 2 2 5 6" xfId="29812"/>
    <cellStyle name="常规 22 3 2 2 2 2 2 5 6 2" xfId="50473"/>
    <cellStyle name="常规 22 3 2 2 2 2 2 5 6 2 2" xfId="53294"/>
    <cellStyle name="常规 22 3 2 2 2 2 2 5 6 3" xfId="51884"/>
    <cellStyle name="常规 22 3 2 2 2 2 2 5 6 4" xfId="45642"/>
    <cellStyle name="常规 22 3 2 2 2 2 2 5 7" xfId="25840"/>
    <cellStyle name="常规 22 3 2 2 2 2 2 5 8" xfId="41788"/>
    <cellStyle name="常规 22 3 2 2 2 2 2 6" xfId="8182"/>
    <cellStyle name="常规 22 3 2 2 2 2 2 6 2" xfId="12836"/>
    <cellStyle name="常规 22 3 2 2 2 2 2 6 2 2" xfId="25848"/>
    <cellStyle name="常规 22 3 2 2 2 2 2 6 2 2 2" xfId="41796"/>
    <cellStyle name="常规 22 3 2 2 2 2 2 6 2 3" xfId="25849"/>
    <cellStyle name="常规 22 3 2 2 2 2 2 6 2 3 2" xfId="41797"/>
    <cellStyle name="常规 22 3 2 2 2 2 2 6 2 4" xfId="34728"/>
    <cellStyle name="常规 22 3 2 2 2 2 2 6 2 4 2" xfId="50996"/>
    <cellStyle name="常规 22 3 2 2 2 2 2 6 2 4 2 2" xfId="53817"/>
    <cellStyle name="常规 22 3 2 2 2 2 2 6 2 4 3" xfId="52407"/>
    <cellStyle name="常规 22 3 2 2 2 2 2 6 2 4 4" xfId="49534"/>
    <cellStyle name="常规 22 3 2 2 2 2 2 6 2 5" xfId="25847"/>
    <cellStyle name="常规 22 3 2 2 2 2 2 6 2 6" xfId="41795"/>
    <cellStyle name="常规 22 3 2 2 2 2 2 6 3" xfId="13462"/>
    <cellStyle name="常规 22 3 2 2 2 2 2 6 3 2" xfId="25851"/>
    <cellStyle name="常规 22 3 2 2 2 2 2 6 3 2 2" xfId="41799"/>
    <cellStyle name="常规 22 3 2 2 2 2 2 6 3 3" xfId="25852"/>
    <cellStyle name="常规 22 3 2 2 2 2 2 6 3 3 2" xfId="41800"/>
    <cellStyle name="常规 22 3 2 2 2 2 2 6 3 4" xfId="35175"/>
    <cellStyle name="常规 22 3 2 2 2 2 2 6 3 4 2" xfId="51440"/>
    <cellStyle name="常规 22 3 2 2 2 2 2 6 3 4 2 2" xfId="54261"/>
    <cellStyle name="常规 22 3 2 2 2 2 2 6 3 4 3" xfId="52851"/>
    <cellStyle name="常规 22 3 2 2 2 2 2 6 3 4 4" xfId="49979"/>
    <cellStyle name="常规 22 3 2 2 2 2 2 6 3 5" xfId="25850"/>
    <cellStyle name="常规 22 3 2 2 2 2 2 6 3 6" xfId="41798"/>
    <cellStyle name="常规 22 3 2 2 2 2 2 6 4" xfId="22242"/>
    <cellStyle name="常规 22 3 2 2 2 2 2 6 4 2" xfId="38471"/>
    <cellStyle name="常规 22 3 2 2 2 2 2 6 5" xfId="22244"/>
    <cellStyle name="常规 22 3 2 2 2 2 2 6 5 2" xfId="38472"/>
    <cellStyle name="常规 22 3 2 2 2 2 2 6 6" xfId="29892"/>
    <cellStyle name="常规 22 3 2 2 2 2 2 6 6 2" xfId="50552"/>
    <cellStyle name="常规 22 3 2 2 2 2 2 6 6 2 2" xfId="53373"/>
    <cellStyle name="常规 22 3 2 2 2 2 2 6 6 3" xfId="51963"/>
    <cellStyle name="常规 22 3 2 2 2 2 2 6 6 4" xfId="45721"/>
    <cellStyle name="常规 22 3 2 2 2 2 2 6 7" xfId="25846"/>
    <cellStyle name="常规 22 3 2 2 2 2 2 6 8" xfId="41794"/>
    <cellStyle name="常规 22 3 2 2 2 2 2 7" xfId="9248"/>
    <cellStyle name="常规 22 3 2 2 2 2 2 7 2" xfId="12911"/>
    <cellStyle name="常规 22 3 2 2 2 2 2 7 2 2" xfId="25855"/>
    <cellStyle name="常规 22 3 2 2 2 2 2 7 2 2 2" xfId="41803"/>
    <cellStyle name="常规 22 3 2 2 2 2 2 7 2 3" xfId="25856"/>
    <cellStyle name="常规 22 3 2 2 2 2 2 7 2 3 2" xfId="41804"/>
    <cellStyle name="常规 22 3 2 2 2 2 2 7 2 4" xfId="34803"/>
    <cellStyle name="常规 22 3 2 2 2 2 2 7 2 4 2" xfId="51071"/>
    <cellStyle name="常规 22 3 2 2 2 2 2 7 2 4 2 2" xfId="53892"/>
    <cellStyle name="常规 22 3 2 2 2 2 2 7 2 4 3" xfId="52482"/>
    <cellStyle name="常规 22 3 2 2 2 2 2 7 2 4 4" xfId="49609"/>
    <cellStyle name="常规 22 3 2 2 2 2 2 7 2 5" xfId="25854"/>
    <cellStyle name="常规 22 3 2 2 2 2 2 7 2 6" xfId="41802"/>
    <cellStyle name="常规 22 3 2 2 2 2 2 7 3" xfId="13537"/>
    <cellStyle name="常规 22 3 2 2 2 2 2 7 3 2" xfId="25858"/>
    <cellStyle name="常规 22 3 2 2 2 2 2 7 3 2 2" xfId="41806"/>
    <cellStyle name="常规 22 3 2 2 2 2 2 7 3 3" xfId="25859"/>
    <cellStyle name="常规 22 3 2 2 2 2 2 7 3 3 2" xfId="41807"/>
    <cellStyle name="常规 22 3 2 2 2 2 2 7 3 4" xfId="35250"/>
    <cellStyle name="常规 22 3 2 2 2 2 2 7 3 4 2" xfId="51515"/>
    <cellStyle name="常规 22 3 2 2 2 2 2 7 3 4 2 2" xfId="54336"/>
    <cellStyle name="常规 22 3 2 2 2 2 2 7 3 4 3" xfId="52926"/>
    <cellStyle name="常规 22 3 2 2 2 2 2 7 3 4 4" xfId="50054"/>
    <cellStyle name="常规 22 3 2 2 2 2 2 7 3 5" xfId="25857"/>
    <cellStyle name="常规 22 3 2 2 2 2 2 7 3 6" xfId="41805"/>
    <cellStyle name="常规 22 3 2 2 2 2 2 7 4" xfId="25860"/>
    <cellStyle name="常规 22 3 2 2 2 2 2 7 4 2" xfId="41808"/>
    <cellStyle name="常规 22 3 2 2 2 2 2 7 5" xfId="25861"/>
    <cellStyle name="常规 22 3 2 2 2 2 2 7 5 2" xfId="41809"/>
    <cellStyle name="常规 22 3 2 2 2 2 2 7 6" xfId="31043"/>
    <cellStyle name="常规 22 3 2 2 2 2 2 7 6 2" xfId="50627"/>
    <cellStyle name="常规 22 3 2 2 2 2 2 7 6 2 2" xfId="53448"/>
    <cellStyle name="常规 22 3 2 2 2 2 2 7 6 3" xfId="52038"/>
    <cellStyle name="常规 22 3 2 2 2 2 2 7 6 4" xfId="46871"/>
    <cellStyle name="常规 22 3 2 2 2 2 2 7 7" xfId="25853"/>
    <cellStyle name="常规 22 3 2 2 2 2 2 7 8" xfId="41801"/>
    <cellStyle name="常规 22 3 2 2 2 2 2 8" xfId="12599"/>
    <cellStyle name="常规 22 3 2 2 2 2 2 8 2" xfId="25863"/>
    <cellStyle name="常规 22 3 2 2 2 2 2 8 2 2" xfId="41811"/>
    <cellStyle name="常规 22 3 2 2 2 2 2 8 3" xfId="25864"/>
    <cellStyle name="常规 22 3 2 2 2 2 2 8 3 2" xfId="41812"/>
    <cellStyle name="常规 22 3 2 2 2 2 2 8 4" xfId="34491"/>
    <cellStyle name="常规 22 3 2 2 2 2 2 8 4 2" xfId="50759"/>
    <cellStyle name="常规 22 3 2 2 2 2 2 8 4 2 2" xfId="53580"/>
    <cellStyle name="常规 22 3 2 2 2 2 2 8 4 3" xfId="52170"/>
    <cellStyle name="常规 22 3 2 2 2 2 2 8 4 4" xfId="49297"/>
    <cellStyle name="常规 22 3 2 2 2 2 2 8 5" xfId="25862"/>
    <cellStyle name="常规 22 3 2 2 2 2 2 8 6" xfId="41810"/>
    <cellStyle name="常规 22 3 2 2 2 2 2 9" xfId="13170"/>
    <cellStyle name="常规 22 3 2 2 2 2 2 9 2" xfId="25866"/>
    <cellStyle name="常规 22 3 2 2 2 2 2 9 2 2" xfId="41814"/>
    <cellStyle name="常规 22 3 2 2 2 2 2 9 3" xfId="25867"/>
    <cellStyle name="常规 22 3 2 2 2 2 2 9 3 2" xfId="41815"/>
    <cellStyle name="常规 22 3 2 2 2 2 2 9 4" xfId="34938"/>
    <cellStyle name="常规 22 3 2 2 2 2 2 9 4 2" xfId="51203"/>
    <cellStyle name="常规 22 3 2 2 2 2 2 9 4 2 2" xfId="54024"/>
    <cellStyle name="常规 22 3 2 2 2 2 2 9 4 3" xfId="52614"/>
    <cellStyle name="常规 22 3 2 2 2 2 2 9 4 4" xfId="49742"/>
    <cellStyle name="常规 22 3 2 2 2 2 2 9 5" xfId="25865"/>
    <cellStyle name="常规 22 3 2 2 2 2 2 9 6" xfId="41813"/>
    <cellStyle name="常规 22 3 2 2 2 2 3" xfId="3388"/>
    <cellStyle name="常规 22 3 2 2 2 2 3 10" xfId="29590"/>
    <cellStyle name="常规 22 3 2 2 2 2 3 10 2" xfId="50352"/>
    <cellStyle name="常规 22 3 2 2 2 2 3 10 2 2" xfId="53173"/>
    <cellStyle name="常规 22 3 2 2 2 2 3 10 3" xfId="51763"/>
    <cellStyle name="常规 22 3 2 2 2 2 3 10 4" xfId="45428"/>
    <cellStyle name="常规 22 3 2 2 2 2 3 11" xfId="25868"/>
    <cellStyle name="常规 22 3 2 2 2 2 3 11 2" xfId="41816"/>
    <cellStyle name="常规 22 3 2 2 2 2 3 12" xfId="18354"/>
    <cellStyle name="常规 22 3 2 2 2 2 3 12 2" xfId="53096"/>
    <cellStyle name="常规 22 3 2 2 2 2 3 12 3" xfId="50275"/>
    <cellStyle name="常规 22 3 2 2 2 2 3 13" xfId="51686"/>
    <cellStyle name="常规 22 3 2 2 2 2 3 2" xfId="7369"/>
    <cellStyle name="常规 22 3 2 2 2 2 3 2 2" xfId="12715"/>
    <cellStyle name="常规 22 3 2 2 2 2 3 2 2 2" xfId="25872"/>
    <cellStyle name="常规 22 3 2 2 2 2 3 2 2 2 2" xfId="41820"/>
    <cellStyle name="常规 22 3 2 2 2 2 3 2 2 3" xfId="24930"/>
    <cellStyle name="常规 22 3 2 2 2 2 3 2 2 3 2" xfId="40941"/>
    <cellStyle name="常规 22 3 2 2 2 2 3 2 2 4" xfId="34607"/>
    <cellStyle name="常规 22 3 2 2 2 2 3 2 2 4 2" xfId="50875"/>
    <cellStyle name="常规 22 3 2 2 2 2 3 2 2 4 2 2" xfId="53696"/>
    <cellStyle name="常规 22 3 2 2 2 2 3 2 2 4 3" xfId="52286"/>
    <cellStyle name="常规 22 3 2 2 2 2 3 2 2 4 4" xfId="49413"/>
    <cellStyle name="常规 22 3 2 2 2 2 3 2 2 5" xfId="25871"/>
    <cellStyle name="常规 22 3 2 2 2 2 3 2 2 6" xfId="41819"/>
    <cellStyle name="常规 22 3 2 2 2 2 3 2 3" xfId="8070"/>
    <cellStyle name="常规 22 3 2 2 2 2 3 2 3 2" xfId="25874"/>
    <cellStyle name="常规 22 3 2 2 2 2 3 2 3 2 2" xfId="41822"/>
    <cellStyle name="常规 22 3 2 2 2 2 3 2 3 3" xfId="24937"/>
    <cellStyle name="常规 22 3 2 2 2 2 3 2 3 3 2" xfId="40948"/>
    <cellStyle name="常规 22 3 2 2 2 2 3 2 3 4" xfId="35054"/>
    <cellStyle name="常规 22 3 2 2 2 2 3 2 3 4 2" xfId="51319"/>
    <cellStyle name="常规 22 3 2 2 2 2 3 2 3 4 2 2" xfId="54140"/>
    <cellStyle name="常规 22 3 2 2 2 2 3 2 3 4 3" xfId="52730"/>
    <cellStyle name="常规 22 3 2 2 2 2 3 2 3 4 4" xfId="49858"/>
    <cellStyle name="常规 22 3 2 2 2 2 3 2 3 5" xfId="25873"/>
    <cellStyle name="常规 22 3 2 2 2 2 3 2 3 6" xfId="41821"/>
    <cellStyle name="常规 22 3 2 2 2 2 3 2 4" xfId="25875"/>
    <cellStyle name="常规 22 3 2 2 2 2 3 2 4 2" xfId="41823"/>
    <cellStyle name="常规 22 3 2 2 2 2 3 2 5" xfId="25876"/>
    <cellStyle name="常规 22 3 2 2 2 2 3 2 5 2" xfId="41824"/>
    <cellStyle name="常规 22 3 2 2 2 2 3 2 6" xfId="29767"/>
    <cellStyle name="常规 22 3 2 2 2 2 3 2 6 2" xfId="50431"/>
    <cellStyle name="常规 22 3 2 2 2 2 3 2 6 2 2" xfId="53252"/>
    <cellStyle name="常规 22 3 2 2 2 2 3 2 6 3" xfId="51842"/>
    <cellStyle name="常规 22 3 2 2 2 2 3 2 6 4" xfId="45598"/>
    <cellStyle name="常规 22 3 2 2 2 2 3 2 7" xfId="25870"/>
    <cellStyle name="常规 22 3 2 2 2 2 3 2 8" xfId="41818"/>
    <cellStyle name="常规 22 3 2 2 2 2 3 3" xfId="8149"/>
    <cellStyle name="常规 22 3 2 2 2 2 3 3 2" xfId="12794"/>
    <cellStyle name="常规 22 3 2 2 2 2 3 3 2 2" xfId="25878"/>
    <cellStyle name="常规 22 3 2 2 2 2 3 3 2 2 2" xfId="41826"/>
    <cellStyle name="常规 22 3 2 2 2 2 3 3 2 3" xfId="24951"/>
    <cellStyle name="常规 22 3 2 2 2 2 3 3 2 3 2" xfId="40962"/>
    <cellStyle name="常规 22 3 2 2 2 2 3 3 2 4" xfId="34686"/>
    <cellStyle name="常规 22 3 2 2 2 2 3 3 2 4 2" xfId="50954"/>
    <cellStyle name="常规 22 3 2 2 2 2 3 3 2 4 2 2" xfId="53775"/>
    <cellStyle name="常规 22 3 2 2 2 2 3 3 2 4 3" xfId="52365"/>
    <cellStyle name="常规 22 3 2 2 2 2 3 3 2 4 4" xfId="49492"/>
    <cellStyle name="常规 22 3 2 2 2 2 3 3 2 5" xfId="22079"/>
    <cellStyle name="常规 22 3 2 2 2 2 3 3 2 6" xfId="38342"/>
    <cellStyle name="常规 22 3 2 2 2 2 3 3 3" xfId="13423"/>
    <cellStyle name="常规 22 3 2 2 2 2 3 3 3 2" xfId="25879"/>
    <cellStyle name="常规 22 3 2 2 2 2 3 3 3 2 2" xfId="41827"/>
    <cellStyle name="常规 22 3 2 2 2 2 3 3 3 3" xfId="24955"/>
    <cellStyle name="常规 22 3 2 2 2 2 3 3 3 3 2" xfId="40966"/>
    <cellStyle name="常规 22 3 2 2 2 2 3 3 3 4" xfId="35133"/>
    <cellStyle name="常规 22 3 2 2 2 2 3 3 3 4 2" xfId="51398"/>
    <cellStyle name="常规 22 3 2 2 2 2 3 3 3 4 2 2" xfId="54219"/>
    <cellStyle name="常规 22 3 2 2 2 2 3 3 3 4 3" xfId="52809"/>
    <cellStyle name="常规 22 3 2 2 2 2 3 3 3 4 4" xfId="49937"/>
    <cellStyle name="常规 22 3 2 2 2 2 3 3 3 5" xfId="22081"/>
    <cellStyle name="常规 22 3 2 2 2 2 3 3 3 6" xfId="38344"/>
    <cellStyle name="常规 22 3 2 2 2 2 3 3 4" xfId="25880"/>
    <cellStyle name="常规 22 3 2 2 2 2 3 3 4 2" xfId="41828"/>
    <cellStyle name="常规 22 3 2 2 2 2 3 3 5" xfId="25881"/>
    <cellStyle name="常规 22 3 2 2 2 2 3 3 5 2" xfId="41829"/>
    <cellStyle name="常规 22 3 2 2 2 2 3 3 6" xfId="29849"/>
    <cellStyle name="常规 22 3 2 2 2 2 3 3 6 2" xfId="50510"/>
    <cellStyle name="常规 22 3 2 2 2 2 3 3 6 2 2" xfId="53331"/>
    <cellStyle name="常规 22 3 2 2 2 2 3 3 6 3" xfId="51921"/>
    <cellStyle name="常规 22 3 2 2 2 2 3 3 6 4" xfId="45679"/>
    <cellStyle name="常规 22 3 2 2 2 2 3 3 7" xfId="25877"/>
    <cellStyle name="常规 22 3 2 2 2 2 3 3 8" xfId="41825"/>
    <cellStyle name="常规 22 3 2 2 2 2 3 4" xfId="8219"/>
    <cellStyle name="常规 22 3 2 2 2 2 3 4 2" xfId="12873"/>
    <cellStyle name="常规 22 3 2 2 2 2 3 4 2 2" xfId="25883"/>
    <cellStyle name="常规 22 3 2 2 2 2 3 4 2 2 2" xfId="41831"/>
    <cellStyle name="常规 22 3 2 2 2 2 3 4 2 3" xfId="24963"/>
    <cellStyle name="常规 22 3 2 2 2 2 3 4 2 3 2" xfId="40974"/>
    <cellStyle name="常规 22 3 2 2 2 2 3 4 2 4" xfId="34765"/>
    <cellStyle name="常规 22 3 2 2 2 2 3 4 2 4 2" xfId="51033"/>
    <cellStyle name="常规 22 3 2 2 2 2 3 4 2 4 2 2" xfId="53854"/>
    <cellStyle name="常规 22 3 2 2 2 2 3 4 2 4 3" xfId="52444"/>
    <cellStyle name="常规 22 3 2 2 2 2 3 4 2 4 4" xfId="49571"/>
    <cellStyle name="常规 22 3 2 2 2 2 3 4 2 5" xfId="22085"/>
    <cellStyle name="常规 22 3 2 2 2 2 3 4 2 6" xfId="38347"/>
    <cellStyle name="常规 22 3 2 2 2 2 3 4 3" xfId="13499"/>
    <cellStyle name="常规 22 3 2 2 2 2 3 4 3 2" xfId="25884"/>
    <cellStyle name="常规 22 3 2 2 2 2 3 4 3 2 2" xfId="41832"/>
    <cellStyle name="常规 22 3 2 2 2 2 3 4 3 3" xfId="24967"/>
    <cellStyle name="常规 22 3 2 2 2 2 3 4 3 3 2" xfId="40978"/>
    <cellStyle name="常规 22 3 2 2 2 2 3 4 3 4" xfId="35212"/>
    <cellStyle name="常规 22 3 2 2 2 2 3 4 3 4 2" xfId="51477"/>
    <cellStyle name="常规 22 3 2 2 2 2 3 4 3 4 2 2" xfId="54298"/>
    <cellStyle name="常规 22 3 2 2 2 2 3 4 3 4 3" xfId="52888"/>
    <cellStyle name="常规 22 3 2 2 2 2 3 4 3 4 4" xfId="50016"/>
    <cellStyle name="常规 22 3 2 2 2 2 3 4 3 5" xfId="22087"/>
    <cellStyle name="常规 22 3 2 2 2 2 3 4 3 6" xfId="38349"/>
    <cellStyle name="常规 22 3 2 2 2 2 3 4 4" xfId="25885"/>
    <cellStyle name="常规 22 3 2 2 2 2 3 4 4 2" xfId="41833"/>
    <cellStyle name="常规 22 3 2 2 2 2 3 4 5" xfId="25886"/>
    <cellStyle name="常规 22 3 2 2 2 2 3 4 5 2" xfId="41834"/>
    <cellStyle name="常规 22 3 2 2 2 2 3 4 6" xfId="29929"/>
    <cellStyle name="常规 22 3 2 2 2 2 3 4 6 2" xfId="50589"/>
    <cellStyle name="常规 22 3 2 2 2 2 3 4 6 2 2" xfId="53410"/>
    <cellStyle name="常规 22 3 2 2 2 2 3 4 6 3" xfId="52000"/>
    <cellStyle name="常规 22 3 2 2 2 2 3 4 6 4" xfId="45758"/>
    <cellStyle name="常规 22 3 2 2 2 2 3 4 7" xfId="25882"/>
    <cellStyle name="常规 22 3 2 2 2 2 3 4 8" xfId="41830"/>
    <cellStyle name="常规 22 3 2 2 2 2 3 5" xfId="12478"/>
    <cellStyle name="常规 22 3 2 2 2 2 3 5 2" xfId="12999"/>
    <cellStyle name="常规 22 3 2 2 2 2 3 5 2 2" xfId="25888"/>
    <cellStyle name="常规 22 3 2 2 2 2 3 5 2 2 2" xfId="41836"/>
    <cellStyle name="常规 22 3 2 2 2 2 3 5 2 3" xfId="25889"/>
    <cellStyle name="常规 22 3 2 2 2 2 3 5 2 3 2" xfId="41837"/>
    <cellStyle name="常规 22 3 2 2 2 2 3 5 2 4" xfId="34891"/>
    <cellStyle name="常规 22 3 2 2 2 2 3 5 2 4 2" xfId="51159"/>
    <cellStyle name="常规 22 3 2 2 2 2 3 5 2 4 2 2" xfId="53980"/>
    <cellStyle name="常规 22 3 2 2 2 2 3 5 2 4 3" xfId="52570"/>
    <cellStyle name="常规 22 3 2 2 2 2 3 5 2 4 4" xfId="49697"/>
    <cellStyle name="常规 22 3 2 2 2 2 3 5 2 5" xfId="22090"/>
    <cellStyle name="常规 22 3 2 2 2 2 3 5 2 6" xfId="38351"/>
    <cellStyle name="常规 22 3 2 2 2 2 3 5 3" xfId="13621"/>
    <cellStyle name="常规 22 3 2 2 2 2 3 5 3 2" xfId="25891"/>
    <cellStyle name="常规 22 3 2 2 2 2 3 5 3 2 2" xfId="41839"/>
    <cellStyle name="常规 22 3 2 2 2 2 3 5 3 3" xfId="25892"/>
    <cellStyle name="常规 22 3 2 2 2 2 3 5 3 3 2" xfId="41840"/>
    <cellStyle name="常规 22 3 2 2 2 2 3 5 3 4" xfId="35338"/>
    <cellStyle name="常规 22 3 2 2 2 2 3 5 3 4 2" xfId="51603"/>
    <cellStyle name="常规 22 3 2 2 2 2 3 5 3 4 2 2" xfId="54424"/>
    <cellStyle name="常规 22 3 2 2 2 2 3 5 3 4 3" xfId="53014"/>
    <cellStyle name="常规 22 3 2 2 2 2 3 5 3 4 4" xfId="50142"/>
    <cellStyle name="常规 22 3 2 2 2 2 3 5 3 5" xfId="25890"/>
    <cellStyle name="常规 22 3 2 2 2 2 3 5 3 6" xfId="41838"/>
    <cellStyle name="常规 22 3 2 2 2 2 3 5 4" xfId="22248"/>
    <cellStyle name="常规 22 3 2 2 2 2 3 5 4 2" xfId="38476"/>
    <cellStyle name="常规 22 3 2 2 2 2 3 5 5" xfId="22253"/>
    <cellStyle name="常规 22 3 2 2 2 2 3 5 5 2" xfId="38480"/>
    <cellStyle name="常规 22 3 2 2 2 2 3 5 6" xfId="34365"/>
    <cellStyle name="常规 22 3 2 2 2 2 3 5 6 2" xfId="50715"/>
    <cellStyle name="常规 22 3 2 2 2 2 3 5 6 2 2" xfId="53536"/>
    <cellStyle name="常规 22 3 2 2 2 2 3 5 6 3" xfId="52126"/>
    <cellStyle name="常规 22 3 2 2 2 2 3 5 6 4" xfId="49186"/>
    <cellStyle name="常规 22 3 2 2 2 2 3 5 7" xfId="25887"/>
    <cellStyle name="常规 22 3 2 2 2 2 3 5 8" xfId="41835"/>
    <cellStyle name="常规 22 3 2 2 2 2 3 6" xfId="12636"/>
    <cellStyle name="常规 22 3 2 2 2 2 3 6 2" xfId="25894"/>
    <cellStyle name="常规 22 3 2 2 2 2 3 6 2 2" xfId="41842"/>
    <cellStyle name="常规 22 3 2 2 2 2 3 6 3" xfId="25895"/>
    <cellStyle name="常规 22 3 2 2 2 2 3 6 3 2" xfId="41843"/>
    <cellStyle name="常规 22 3 2 2 2 2 3 6 4" xfId="34528"/>
    <cellStyle name="常规 22 3 2 2 2 2 3 6 4 2" xfId="50796"/>
    <cellStyle name="常规 22 3 2 2 2 2 3 6 4 2 2" xfId="53617"/>
    <cellStyle name="常规 22 3 2 2 2 2 3 6 4 3" xfId="52207"/>
    <cellStyle name="常规 22 3 2 2 2 2 3 6 4 4" xfId="49334"/>
    <cellStyle name="常规 22 3 2 2 2 2 3 6 5" xfId="25893"/>
    <cellStyle name="常规 22 3 2 2 2 2 3 6 6" xfId="41841"/>
    <cellStyle name="常规 22 3 2 2 2 2 3 7" xfId="13256"/>
    <cellStyle name="常规 22 3 2 2 2 2 3 7 2" xfId="25897"/>
    <cellStyle name="常规 22 3 2 2 2 2 3 7 2 2" xfId="41845"/>
    <cellStyle name="常规 22 3 2 2 2 2 3 7 3" xfId="25898"/>
    <cellStyle name="常规 22 3 2 2 2 2 3 7 3 2" xfId="41846"/>
    <cellStyle name="常规 22 3 2 2 2 2 3 7 4" xfId="34975"/>
    <cellStyle name="常规 22 3 2 2 2 2 3 7 4 2" xfId="51240"/>
    <cellStyle name="常规 22 3 2 2 2 2 3 7 4 2 2" xfId="54061"/>
    <cellStyle name="常规 22 3 2 2 2 2 3 7 4 3" xfId="52651"/>
    <cellStyle name="常规 22 3 2 2 2 2 3 7 4 4" xfId="49779"/>
    <cellStyle name="常规 22 3 2 2 2 2 3 7 5" xfId="25896"/>
    <cellStyle name="常规 22 3 2 2 2 2 3 7 6" xfId="41844"/>
    <cellStyle name="常规 22 3 2 2 2 2 3 8" xfId="7897"/>
    <cellStyle name="常规 22 3 2 2 2 2 3 8 2" xfId="25899"/>
    <cellStyle name="常规 22 3 2 2 2 2 3 8 3" xfId="41847"/>
    <cellStyle name="常规 22 3 2 2 2 2 3 9" xfId="25900"/>
    <cellStyle name="常规 22 3 2 2 2 2 3 9 2" xfId="41848"/>
    <cellStyle name="常规 22 3 2 2 2 2 4" xfId="3384"/>
    <cellStyle name="常规 22 3 2 2 2 2 4 2" xfId="12677"/>
    <cellStyle name="常规 22 3 2 2 2 2 4 2 2" xfId="22793"/>
    <cellStyle name="常规 22 3 2 2 2 2 4 2 2 2" xfId="38915"/>
    <cellStyle name="常规 22 3 2 2 2 2 4 2 3" xfId="22795"/>
    <cellStyle name="常规 22 3 2 2 2 2 4 2 3 2" xfId="38916"/>
    <cellStyle name="常规 22 3 2 2 2 2 4 2 4" xfId="34569"/>
    <cellStyle name="常规 22 3 2 2 2 2 4 2 4 2" xfId="50837"/>
    <cellStyle name="常规 22 3 2 2 2 2 4 2 4 2 2" xfId="53658"/>
    <cellStyle name="常规 22 3 2 2 2 2 4 2 4 3" xfId="52248"/>
    <cellStyle name="常规 22 3 2 2 2 2 4 2 4 4" xfId="49375"/>
    <cellStyle name="常规 22 3 2 2 2 2 4 2 5" xfId="22792"/>
    <cellStyle name="常规 22 3 2 2 2 2 4 2 6" xfId="38914"/>
    <cellStyle name="常规 22 3 2 2 2 2 4 3" xfId="8032"/>
    <cellStyle name="常规 22 3 2 2 2 2 4 3 2" xfId="25901"/>
    <cellStyle name="常规 22 3 2 2 2 2 4 3 2 2" xfId="41849"/>
    <cellStyle name="常规 22 3 2 2 2 2 4 3 3" xfId="25902"/>
    <cellStyle name="常规 22 3 2 2 2 2 4 3 3 2" xfId="41850"/>
    <cellStyle name="常规 22 3 2 2 2 2 4 3 4" xfId="35016"/>
    <cellStyle name="常规 22 3 2 2 2 2 4 3 4 2" xfId="51281"/>
    <cellStyle name="常规 22 3 2 2 2 2 4 3 4 2 2" xfId="54102"/>
    <cellStyle name="常规 22 3 2 2 2 2 4 3 4 3" xfId="52692"/>
    <cellStyle name="常规 22 3 2 2 2 2 4 3 4 4" xfId="49820"/>
    <cellStyle name="常规 22 3 2 2 2 2 4 3 5" xfId="22797"/>
    <cellStyle name="常规 22 3 2 2 2 2 4 3 6" xfId="38918"/>
    <cellStyle name="常规 22 3 2 2 2 2 4 4" xfId="22799"/>
    <cellStyle name="常规 22 3 2 2 2 2 4 4 2" xfId="38920"/>
    <cellStyle name="常规 22 3 2 2 2 2 4 5" xfId="25903"/>
    <cellStyle name="常规 22 3 2 2 2 2 4 5 2" xfId="41851"/>
    <cellStyle name="常规 22 3 2 2 2 2 4 6" xfId="29729"/>
    <cellStyle name="常规 22 3 2 2 2 2 4 6 2" xfId="50393"/>
    <cellStyle name="常规 22 3 2 2 2 2 4 6 2 2" xfId="53214"/>
    <cellStyle name="常规 22 3 2 2 2 2 4 6 3" xfId="51804"/>
    <cellStyle name="常规 22 3 2 2 2 2 4 6 4" xfId="45560"/>
    <cellStyle name="常规 22 3 2 2 2 2 4 7" xfId="22791"/>
    <cellStyle name="常规 22 3 2 2 2 2 4 8" xfId="38913"/>
    <cellStyle name="常规 22 3 2 2 2 2 5" xfId="7345"/>
    <cellStyle name="常规 22 3 2 2 2 2 5 2" xfId="12756"/>
    <cellStyle name="常规 22 3 2 2 2 2 5 2 2" xfId="20528"/>
    <cellStyle name="常规 22 3 2 2 2 2 5 2 2 2" xfId="37109"/>
    <cellStyle name="常规 22 3 2 2 2 2 5 2 3" xfId="22802"/>
    <cellStyle name="常规 22 3 2 2 2 2 5 2 3 2" xfId="38923"/>
    <cellStyle name="常规 22 3 2 2 2 2 5 2 4" xfId="34648"/>
    <cellStyle name="常规 22 3 2 2 2 2 5 2 4 2" xfId="50916"/>
    <cellStyle name="常规 22 3 2 2 2 2 5 2 4 2 2" xfId="53737"/>
    <cellStyle name="常规 22 3 2 2 2 2 5 2 4 3" xfId="52327"/>
    <cellStyle name="常规 22 3 2 2 2 2 5 2 4 4" xfId="49454"/>
    <cellStyle name="常规 22 3 2 2 2 2 5 2 5" xfId="20825"/>
    <cellStyle name="常规 22 3 2 2 2 2 5 2 6" xfId="37343"/>
    <cellStyle name="常规 22 3 2 2 2 2 5 3" xfId="8111"/>
    <cellStyle name="常规 22 3 2 2 2 2 5 3 2" xfId="25904"/>
    <cellStyle name="常规 22 3 2 2 2 2 5 3 2 2" xfId="41852"/>
    <cellStyle name="常规 22 3 2 2 2 2 5 3 3" xfId="25905"/>
    <cellStyle name="常规 22 3 2 2 2 2 5 3 3 2" xfId="41853"/>
    <cellStyle name="常规 22 3 2 2 2 2 5 3 4" xfId="35095"/>
    <cellStyle name="常规 22 3 2 2 2 2 5 3 4 2" xfId="51360"/>
    <cellStyle name="常规 22 3 2 2 2 2 5 3 4 2 2" xfId="54181"/>
    <cellStyle name="常规 22 3 2 2 2 2 5 3 4 3" xfId="52771"/>
    <cellStyle name="常规 22 3 2 2 2 2 5 3 4 4" xfId="49899"/>
    <cellStyle name="常规 22 3 2 2 2 2 5 3 5" xfId="22804"/>
    <cellStyle name="常规 22 3 2 2 2 2 5 3 6" xfId="38925"/>
    <cellStyle name="常规 22 3 2 2 2 2 5 4" xfId="22806"/>
    <cellStyle name="常规 22 3 2 2 2 2 5 4 2" xfId="38927"/>
    <cellStyle name="常规 22 3 2 2 2 2 5 5" xfId="25906"/>
    <cellStyle name="常规 22 3 2 2 2 2 5 5 2" xfId="41854"/>
    <cellStyle name="常规 22 3 2 2 2 2 5 6" xfId="29811"/>
    <cellStyle name="常规 22 3 2 2 2 2 5 6 2" xfId="50472"/>
    <cellStyle name="常规 22 3 2 2 2 2 5 6 2 2" xfId="53293"/>
    <cellStyle name="常规 22 3 2 2 2 2 5 6 3" xfId="51883"/>
    <cellStyle name="常规 22 3 2 2 2 2 5 6 4" xfId="45641"/>
    <cellStyle name="常规 22 3 2 2 2 2 5 7" xfId="22801"/>
    <cellStyle name="常规 22 3 2 2 2 2 5 8" xfId="38922"/>
    <cellStyle name="常规 22 3 2 2 2 2 6" xfId="8181"/>
    <cellStyle name="常规 22 3 2 2 2 2 6 2" xfId="12835"/>
    <cellStyle name="常规 22 3 2 2 2 2 6 2 2" xfId="25907"/>
    <cellStyle name="常规 22 3 2 2 2 2 6 2 2 2" xfId="41855"/>
    <cellStyle name="常规 22 3 2 2 2 2 6 2 3" xfId="25908"/>
    <cellStyle name="常规 22 3 2 2 2 2 6 2 3 2" xfId="41856"/>
    <cellStyle name="常规 22 3 2 2 2 2 6 2 4" xfId="34727"/>
    <cellStyle name="常规 22 3 2 2 2 2 6 2 4 2" xfId="50995"/>
    <cellStyle name="常规 22 3 2 2 2 2 6 2 4 2 2" xfId="53816"/>
    <cellStyle name="常规 22 3 2 2 2 2 6 2 4 3" xfId="52406"/>
    <cellStyle name="常规 22 3 2 2 2 2 6 2 4 4" xfId="49533"/>
    <cellStyle name="常规 22 3 2 2 2 2 6 2 5" xfId="20829"/>
    <cellStyle name="常规 22 3 2 2 2 2 6 2 6" xfId="37346"/>
    <cellStyle name="常规 22 3 2 2 2 2 6 3" xfId="13461"/>
    <cellStyle name="常规 22 3 2 2 2 2 6 3 2" xfId="25909"/>
    <cellStyle name="常规 22 3 2 2 2 2 6 3 2 2" xfId="41857"/>
    <cellStyle name="常规 22 3 2 2 2 2 6 3 3" xfId="25910"/>
    <cellStyle name="常规 22 3 2 2 2 2 6 3 3 2" xfId="41858"/>
    <cellStyle name="常规 22 3 2 2 2 2 6 3 4" xfId="35174"/>
    <cellStyle name="常规 22 3 2 2 2 2 6 3 4 2" xfId="51439"/>
    <cellStyle name="常规 22 3 2 2 2 2 6 3 4 2 2" xfId="54260"/>
    <cellStyle name="常规 22 3 2 2 2 2 6 3 4 3" xfId="52850"/>
    <cellStyle name="常规 22 3 2 2 2 2 6 3 4 4" xfId="49978"/>
    <cellStyle name="常规 22 3 2 2 2 2 6 3 5" xfId="22809"/>
    <cellStyle name="常规 22 3 2 2 2 2 6 3 6" xfId="38930"/>
    <cellStyle name="常规 22 3 2 2 2 2 6 4" xfId="25911"/>
    <cellStyle name="常规 22 3 2 2 2 2 6 4 2" xfId="41859"/>
    <cellStyle name="常规 22 3 2 2 2 2 6 5" xfId="25912"/>
    <cellStyle name="常规 22 3 2 2 2 2 6 5 2" xfId="41860"/>
    <cellStyle name="常规 22 3 2 2 2 2 6 6" xfId="29891"/>
    <cellStyle name="常规 22 3 2 2 2 2 6 6 2" xfId="50551"/>
    <cellStyle name="常规 22 3 2 2 2 2 6 6 2 2" xfId="53372"/>
    <cellStyle name="常规 22 3 2 2 2 2 6 6 3" xfId="51962"/>
    <cellStyle name="常规 22 3 2 2 2 2 6 6 4" xfId="45720"/>
    <cellStyle name="常规 22 3 2 2 2 2 6 7" xfId="22808"/>
    <cellStyle name="常规 22 3 2 2 2 2 6 8" xfId="38929"/>
    <cellStyle name="常规 22 3 2 2 2 2 7" xfId="9247"/>
    <cellStyle name="常规 22 3 2 2 2 2 7 2" xfId="12910"/>
    <cellStyle name="常规 22 3 2 2 2 2 7 2 2" xfId="25914"/>
    <cellStyle name="常规 22 3 2 2 2 2 7 2 2 2" xfId="41862"/>
    <cellStyle name="常规 22 3 2 2 2 2 7 2 3" xfId="25915"/>
    <cellStyle name="常规 22 3 2 2 2 2 7 2 3 2" xfId="41863"/>
    <cellStyle name="常规 22 3 2 2 2 2 7 2 4" xfId="34802"/>
    <cellStyle name="常规 22 3 2 2 2 2 7 2 4 2" xfId="51070"/>
    <cellStyle name="常规 22 3 2 2 2 2 7 2 4 2 2" xfId="53891"/>
    <cellStyle name="常规 22 3 2 2 2 2 7 2 4 3" xfId="52481"/>
    <cellStyle name="常规 22 3 2 2 2 2 7 2 4 4" xfId="49608"/>
    <cellStyle name="常规 22 3 2 2 2 2 7 2 5" xfId="25913"/>
    <cellStyle name="常规 22 3 2 2 2 2 7 2 6" xfId="41861"/>
    <cellStyle name="常规 22 3 2 2 2 2 7 3" xfId="13536"/>
    <cellStyle name="常规 22 3 2 2 2 2 7 3 2" xfId="25917"/>
    <cellStyle name="常规 22 3 2 2 2 2 7 3 2 2" xfId="41865"/>
    <cellStyle name="常规 22 3 2 2 2 2 7 3 3" xfId="25918"/>
    <cellStyle name="常规 22 3 2 2 2 2 7 3 3 2" xfId="41866"/>
    <cellStyle name="常规 22 3 2 2 2 2 7 3 4" xfId="35249"/>
    <cellStyle name="常规 22 3 2 2 2 2 7 3 4 2" xfId="51514"/>
    <cellStyle name="常规 22 3 2 2 2 2 7 3 4 2 2" xfId="54335"/>
    <cellStyle name="常规 22 3 2 2 2 2 7 3 4 3" xfId="52925"/>
    <cellStyle name="常规 22 3 2 2 2 2 7 3 4 4" xfId="50053"/>
    <cellStyle name="常规 22 3 2 2 2 2 7 3 5" xfId="25916"/>
    <cellStyle name="常规 22 3 2 2 2 2 7 3 6" xfId="41864"/>
    <cellStyle name="常规 22 3 2 2 2 2 7 4" xfId="25919"/>
    <cellStyle name="常规 22 3 2 2 2 2 7 4 2" xfId="41867"/>
    <cellStyle name="常规 22 3 2 2 2 2 7 5" xfId="25920"/>
    <cellStyle name="常规 22 3 2 2 2 2 7 5 2" xfId="41868"/>
    <cellStyle name="常规 22 3 2 2 2 2 7 6" xfId="31042"/>
    <cellStyle name="常规 22 3 2 2 2 2 7 6 2" xfId="50626"/>
    <cellStyle name="常规 22 3 2 2 2 2 7 6 2 2" xfId="53447"/>
    <cellStyle name="常规 22 3 2 2 2 2 7 6 3" xfId="52037"/>
    <cellStyle name="常规 22 3 2 2 2 2 7 6 4" xfId="46870"/>
    <cellStyle name="常规 22 3 2 2 2 2 7 7" xfId="22811"/>
    <cellStyle name="常规 22 3 2 2 2 2 7 8" xfId="38932"/>
    <cellStyle name="常规 22 3 2 2 2 2 8" xfId="12598"/>
    <cellStyle name="常规 22 3 2 2 2 2 8 2" xfId="25921"/>
    <cellStyle name="常规 22 3 2 2 2 2 8 2 2" xfId="41869"/>
    <cellStyle name="常规 22 3 2 2 2 2 8 3" xfId="25922"/>
    <cellStyle name="常规 22 3 2 2 2 2 8 3 2" xfId="41870"/>
    <cellStyle name="常规 22 3 2 2 2 2 8 4" xfId="34490"/>
    <cellStyle name="常规 22 3 2 2 2 2 8 4 2" xfId="50758"/>
    <cellStyle name="常规 22 3 2 2 2 2 8 4 2 2" xfId="53579"/>
    <cellStyle name="常规 22 3 2 2 2 2 8 4 3" xfId="52169"/>
    <cellStyle name="常规 22 3 2 2 2 2 8 4 4" xfId="49296"/>
    <cellStyle name="常规 22 3 2 2 2 2 8 5" xfId="21007"/>
    <cellStyle name="常规 22 3 2 2 2 2 8 6" xfId="37492"/>
    <cellStyle name="常规 22 3 2 2 2 2 9" xfId="13166"/>
    <cellStyle name="常规 22 3 2 2 2 2 9 2" xfId="19033"/>
    <cellStyle name="常规 22 3 2 2 2 2 9 2 2" xfId="35950"/>
    <cellStyle name="常规 22 3 2 2 2 2 9 3" xfId="25923"/>
    <cellStyle name="常规 22 3 2 2 2 2 9 3 2" xfId="41871"/>
    <cellStyle name="常规 22 3 2 2 2 2 9 4" xfId="34937"/>
    <cellStyle name="常规 22 3 2 2 2 2 9 4 2" xfId="51202"/>
    <cellStyle name="常规 22 3 2 2 2 2 9 4 2 2" xfId="54023"/>
    <cellStyle name="常规 22 3 2 2 2 2 9 4 3" xfId="52613"/>
    <cellStyle name="常规 22 3 2 2 2 2 9 4 4" xfId="49741"/>
    <cellStyle name="常规 22 3 2 2 2 2 9 5" xfId="21286"/>
    <cellStyle name="常规 22 3 2 2 2 2 9 6" xfId="37712"/>
    <cellStyle name="常规 22 3 2 2 2 3" xfId="3389"/>
    <cellStyle name="常规 22 3 2 2 2 3 10" xfId="29557"/>
    <cellStyle name="常规 22 3 2 2 2 3 10 2" xfId="50350"/>
    <cellStyle name="常规 22 3 2 2 2 3 10 2 2" xfId="53171"/>
    <cellStyle name="常规 22 3 2 2 2 3 10 3" xfId="51761"/>
    <cellStyle name="常规 22 3 2 2 2 3 10 4" xfId="45395"/>
    <cellStyle name="常规 22 3 2 2 2 3 11" xfId="25121"/>
    <cellStyle name="常规 22 3 2 2 2 3 11 2" xfId="41129"/>
    <cellStyle name="常规 22 3 2 2 2 3 12" xfId="18321"/>
    <cellStyle name="常规 22 3 2 2 2 3 12 2" xfId="53094"/>
    <cellStyle name="常规 22 3 2 2 2 3 12 3" xfId="50273"/>
    <cellStyle name="常规 22 3 2 2 2 3 13" xfId="51684"/>
    <cellStyle name="常规 22 3 2 2 2 3 2" xfId="7368"/>
    <cellStyle name="常规 22 3 2 2 2 3 2 2" xfId="12713"/>
    <cellStyle name="常规 22 3 2 2 2 3 2 2 2" xfId="25925"/>
    <cellStyle name="常规 22 3 2 2 2 3 2 2 2 2" xfId="41873"/>
    <cellStyle name="常规 22 3 2 2 2 3 2 2 3" xfId="25926"/>
    <cellStyle name="常规 22 3 2 2 2 3 2 2 3 2" xfId="41874"/>
    <cellStyle name="常规 22 3 2 2 2 3 2 2 4" xfId="34605"/>
    <cellStyle name="常规 22 3 2 2 2 3 2 2 4 2" xfId="50873"/>
    <cellStyle name="常规 22 3 2 2 2 3 2 2 4 2 2" xfId="53694"/>
    <cellStyle name="常规 22 3 2 2 2 3 2 2 4 3" xfId="52284"/>
    <cellStyle name="常规 22 3 2 2 2 3 2 2 4 4" xfId="49411"/>
    <cellStyle name="常规 22 3 2 2 2 3 2 2 5" xfId="18984"/>
    <cellStyle name="常规 22 3 2 2 2 3 2 2 6" xfId="35908"/>
    <cellStyle name="常规 22 3 2 2 2 3 2 3" xfId="8068"/>
    <cellStyle name="常规 22 3 2 2 2 3 2 3 2" xfId="25928"/>
    <cellStyle name="常规 22 3 2 2 2 3 2 3 2 2" xfId="41876"/>
    <cellStyle name="常规 22 3 2 2 2 3 2 3 3" xfId="25929"/>
    <cellStyle name="常规 22 3 2 2 2 3 2 3 3 2" xfId="41877"/>
    <cellStyle name="常规 22 3 2 2 2 3 2 3 4" xfId="35052"/>
    <cellStyle name="常规 22 3 2 2 2 3 2 3 4 2" xfId="51317"/>
    <cellStyle name="常规 22 3 2 2 2 3 2 3 4 2 2" xfId="54138"/>
    <cellStyle name="常规 22 3 2 2 2 3 2 3 4 3" xfId="52728"/>
    <cellStyle name="常规 22 3 2 2 2 3 2 3 4 4" xfId="49856"/>
    <cellStyle name="常规 22 3 2 2 2 3 2 3 5" xfId="25927"/>
    <cellStyle name="常规 22 3 2 2 2 3 2 3 6" xfId="41875"/>
    <cellStyle name="常规 22 3 2 2 2 3 2 4" xfId="25930"/>
    <cellStyle name="常规 22 3 2 2 2 3 2 4 2" xfId="41878"/>
    <cellStyle name="常规 22 3 2 2 2 3 2 5" xfId="25931"/>
    <cellStyle name="常规 22 3 2 2 2 3 2 5 2" xfId="41879"/>
    <cellStyle name="常规 22 3 2 2 2 3 2 6" xfId="29765"/>
    <cellStyle name="常规 22 3 2 2 2 3 2 6 2" xfId="50429"/>
    <cellStyle name="常规 22 3 2 2 2 3 2 6 2 2" xfId="53250"/>
    <cellStyle name="常规 22 3 2 2 2 3 2 6 3" xfId="51840"/>
    <cellStyle name="常规 22 3 2 2 2 3 2 6 4" xfId="45596"/>
    <cellStyle name="常规 22 3 2 2 2 3 2 7" xfId="25924"/>
    <cellStyle name="常规 22 3 2 2 2 3 2 8" xfId="41872"/>
    <cellStyle name="常规 22 3 2 2 2 3 3" xfId="8147"/>
    <cellStyle name="常规 22 3 2 2 2 3 3 2" xfId="12792"/>
    <cellStyle name="常规 22 3 2 2 2 3 3 2 2" xfId="23151"/>
    <cellStyle name="常规 22 3 2 2 2 3 3 2 2 2" xfId="39201"/>
    <cellStyle name="常规 22 3 2 2 2 3 3 2 3" xfId="25933"/>
    <cellStyle name="常规 22 3 2 2 2 3 3 2 3 2" xfId="41881"/>
    <cellStyle name="常规 22 3 2 2 2 3 3 2 4" xfId="34684"/>
    <cellStyle name="常规 22 3 2 2 2 3 3 2 4 2" xfId="50952"/>
    <cellStyle name="常规 22 3 2 2 2 3 3 2 4 2 2" xfId="53773"/>
    <cellStyle name="常规 22 3 2 2 2 3 3 2 4 3" xfId="52363"/>
    <cellStyle name="常规 22 3 2 2 2 3 3 2 4 4" xfId="49490"/>
    <cellStyle name="常规 22 3 2 2 2 3 3 2 5" xfId="19003"/>
    <cellStyle name="常规 22 3 2 2 2 3 3 2 6" xfId="35924"/>
    <cellStyle name="常规 22 3 2 2 2 3 3 3" xfId="13421"/>
    <cellStyle name="常规 22 3 2 2 2 3 3 3 2" xfId="23165"/>
    <cellStyle name="常规 22 3 2 2 2 3 3 3 2 2" xfId="39215"/>
    <cellStyle name="常规 22 3 2 2 2 3 3 3 3" xfId="23178"/>
    <cellStyle name="常规 22 3 2 2 2 3 3 3 3 2" xfId="39224"/>
    <cellStyle name="常规 22 3 2 2 2 3 3 3 4" xfId="35131"/>
    <cellStyle name="常规 22 3 2 2 2 3 3 3 4 2" xfId="51396"/>
    <cellStyle name="常规 22 3 2 2 2 3 3 3 4 2 2" xfId="54217"/>
    <cellStyle name="常规 22 3 2 2 2 3 3 3 4 3" xfId="52807"/>
    <cellStyle name="常规 22 3 2 2 2 3 3 3 4 4" xfId="49935"/>
    <cellStyle name="常规 22 3 2 2 2 3 3 3 5" xfId="23164"/>
    <cellStyle name="常规 22 3 2 2 2 3 3 3 6" xfId="39214"/>
    <cellStyle name="常规 22 3 2 2 2 3 3 4" xfId="23188"/>
    <cellStyle name="常规 22 3 2 2 2 3 3 4 2" xfId="39231"/>
    <cellStyle name="常规 22 3 2 2 2 3 3 5" xfId="19678"/>
    <cellStyle name="常规 22 3 2 2 2 3 3 5 2" xfId="36440"/>
    <cellStyle name="常规 22 3 2 2 2 3 3 6" xfId="29847"/>
    <cellStyle name="常规 22 3 2 2 2 3 3 6 2" xfId="50508"/>
    <cellStyle name="常规 22 3 2 2 2 3 3 6 2 2" xfId="53329"/>
    <cellStyle name="常规 22 3 2 2 2 3 3 6 3" xfId="51919"/>
    <cellStyle name="常规 22 3 2 2 2 3 3 6 4" xfId="45677"/>
    <cellStyle name="常规 22 3 2 2 2 3 3 7" xfId="25932"/>
    <cellStyle name="常规 22 3 2 2 2 3 3 8" xfId="41880"/>
    <cellStyle name="常规 22 3 2 2 2 3 4" xfId="8217"/>
    <cellStyle name="常规 22 3 2 2 2 3 4 2" xfId="12871"/>
    <cellStyle name="常规 22 3 2 2 2 3 4 2 2" xfId="25935"/>
    <cellStyle name="常规 22 3 2 2 2 3 4 2 2 2" xfId="41883"/>
    <cellStyle name="常规 22 3 2 2 2 3 4 2 3" xfId="25936"/>
    <cellStyle name="常规 22 3 2 2 2 3 4 2 3 2" xfId="41884"/>
    <cellStyle name="常规 22 3 2 2 2 3 4 2 4" xfId="34763"/>
    <cellStyle name="常规 22 3 2 2 2 3 4 2 4 2" xfId="51031"/>
    <cellStyle name="常规 22 3 2 2 2 3 4 2 4 2 2" xfId="53852"/>
    <cellStyle name="常规 22 3 2 2 2 3 4 2 4 3" xfId="52442"/>
    <cellStyle name="常规 22 3 2 2 2 3 4 2 4 4" xfId="49569"/>
    <cellStyle name="常规 22 3 2 2 2 3 4 2 5" xfId="25934"/>
    <cellStyle name="常规 22 3 2 2 2 3 4 2 6" xfId="41882"/>
    <cellStyle name="常规 22 3 2 2 2 3 4 3" xfId="13497"/>
    <cellStyle name="常规 22 3 2 2 2 3 4 3 2" xfId="25937"/>
    <cellStyle name="常规 22 3 2 2 2 3 4 3 2 2" xfId="41885"/>
    <cellStyle name="常规 22 3 2 2 2 3 4 3 3" xfId="25938"/>
    <cellStyle name="常规 22 3 2 2 2 3 4 3 3 2" xfId="41886"/>
    <cellStyle name="常规 22 3 2 2 2 3 4 3 4" xfId="35210"/>
    <cellStyle name="常规 22 3 2 2 2 3 4 3 4 2" xfId="51475"/>
    <cellStyle name="常规 22 3 2 2 2 3 4 3 4 2 2" xfId="54296"/>
    <cellStyle name="常规 22 3 2 2 2 3 4 3 4 3" xfId="52886"/>
    <cellStyle name="常规 22 3 2 2 2 3 4 3 4 4" xfId="50014"/>
    <cellStyle name="常规 22 3 2 2 2 3 4 3 5" xfId="23190"/>
    <cellStyle name="常规 22 3 2 2 2 3 4 3 6" xfId="39232"/>
    <cellStyle name="常规 22 3 2 2 2 3 4 4" xfId="25939"/>
    <cellStyle name="常规 22 3 2 2 2 3 4 4 2" xfId="41887"/>
    <cellStyle name="常规 22 3 2 2 2 3 4 5" xfId="19731"/>
    <cellStyle name="常规 22 3 2 2 2 3 4 5 2" xfId="36481"/>
    <cellStyle name="常规 22 3 2 2 2 3 4 6" xfId="29927"/>
    <cellStyle name="常规 22 3 2 2 2 3 4 6 2" xfId="50587"/>
    <cellStyle name="常规 22 3 2 2 2 3 4 6 2 2" xfId="53408"/>
    <cellStyle name="常规 22 3 2 2 2 3 4 6 3" xfId="51998"/>
    <cellStyle name="常规 22 3 2 2 2 3 4 6 4" xfId="45756"/>
    <cellStyle name="常规 22 3 2 2 2 3 4 7" xfId="22814"/>
    <cellStyle name="常规 22 3 2 2 2 3 4 8" xfId="38935"/>
    <cellStyle name="常规 22 3 2 2 2 3 5" xfId="12445"/>
    <cellStyle name="常规 22 3 2 2 2 3 5 2" xfId="12997"/>
    <cellStyle name="常规 22 3 2 2 2 3 5 2 2" xfId="25941"/>
    <cellStyle name="常规 22 3 2 2 2 3 5 2 2 2" xfId="41889"/>
    <cellStyle name="常规 22 3 2 2 2 3 5 2 3" xfId="25942"/>
    <cellStyle name="常规 22 3 2 2 2 3 5 2 3 2" xfId="41890"/>
    <cellStyle name="常规 22 3 2 2 2 3 5 2 4" xfId="34889"/>
    <cellStyle name="常规 22 3 2 2 2 3 5 2 4 2" xfId="51157"/>
    <cellStyle name="常规 22 3 2 2 2 3 5 2 4 2 2" xfId="53978"/>
    <cellStyle name="常规 22 3 2 2 2 3 5 2 4 3" xfId="52568"/>
    <cellStyle name="常规 22 3 2 2 2 3 5 2 4 4" xfId="49695"/>
    <cellStyle name="常规 22 3 2 2 2 3 5 2 5" xfId="25940"/>
    <cellStyle name="常规 22 3 2 2 2 3 5 2 6" xfId="41888"/>
    <cellStyle name="常规 22 3 2 2 2 3 5 3" xfId="13619"/>
    <cellStyle name="常规 22 3 2 2 2 3 5 3 2" xfId="25944"/>
    <cellStyle name="常规 22 3 2 2 2 3 5 3 2 2" xfId="41892"/>
    <cellStyle name="常规 22 3 2 2 2 3 5 3 3" xfId="25945"/>
    <cellStyle name="常规 22 3 2 2 2 3 5 3 3 2" xfId="41893"/>
    <cellStyle name="常规 22 3 2 2 2 3 5 3 4" xfId="35336"/>
    <cellStyle name="常规 22 3 2 2 2 3 5 3 4 2" xfId="51601"/>
    <cellStyle name="常规 22 3 2 2 2 3 5 3 4 2 2" xfId="54422"/>
    <cellStyle name="常规 22 3 2 2 2 3 5 3 4 3" xfId="53012"/>
    <cellStyle name="常规 22 3 2 2 2 3 5 3 4 4" xfId="50140"/>
    <cellStyle name="常规 22 3 2 2 2 3 5 3 5" xfId="25943"/>
    <cellStyle name="常规 22 3 2 2 2 3 5 3 6" xfId="41891"/>
    <cellStyle name="常规 22 3 2 2 2 3 5 4" xfId="25946"/>
    <cellStyle name="常规 22 3 2 2 2 3 5 4 2" xfId="41894"/>
    <cellStyle name="常规 22 3 2 2 2 3 5 5" xfId="19776"/>
    <cellStyle name="常规 22 3 2 2 2 3 5 5 2" xfId="36512"/>
    <cellStyle name="常规 22 3 2 2 2 3 5 6" xfId="34332"/>
    <cellStyle name="常规 22 3 2 2 2 3 5 6 2" xfId="50713"/>
    <cellStyle name="常规 22 3 2 2 2 3 5 6 2 2" xfId="53534"/>
    <cellStyle name="常规 22 3 2 2 2 3 5 6 3" xfId="52124"/>
    <cellStyle name="常规 22 3 2 2 2 3 5 6 4" xfId="49160"/>
    <cellStyle name="常规 22 3 2 2 2 3 5 7" xfId="22816"/>
    <cellStyle name="常规 22 3 2 2 2 3 5 8" xfId="38936"/>
    <cellStyle name="常规 22 3 2 2 2 3 6" xfId="12634"/>
    <cellStyle name="常规 22 3 2 2 2 3 6 2" xfId="25948"/>
    <cellStyle name="常规 22 3 2 2 2 3 6 2 2" xfId="41896"/>
    <cellStyle name="常规 22 3 2 2 2 3 6 3" xfId="25949"/>
    <cellStyle name="常规 22 3 2 2 2 3 6 3 2" xfId="41897"/>
    <cellStyle name="常规 22 3 2 2 2 3 6 4" xfId="34526"/>
    <cellStyle name="常规 22 3 2 2 2 3 6 4 2" xfId="50794"/>
    <cellStyle name="常规 22 3 2 2 2 3 6 4 2 2" xfId="53615"/>
    <cellStyle name="常规 22 3 2 2 2 3 6 4 3" xfId="52205"/>
    <cellStyle name="常规 22 3 2 2 2 3 6 4 4" xfId="49332"/>
    <cellStyle name="常规 22 3 2 2 2 3 6 5" xfId="25947"/>
    <cellStyle name="常规 22 3 2 2 2 3 6 6" xfId="41895"/>
    <cellStyle name="常规 22 3 2 2 2 3 7" xfId="13254"/>
    <cellStyle name="常规 22 3 2 2 2 3 7 2" xfId="25950"/>
    <cellStyle name="常规 22 3 2 2 2 3 7 2 2" xfId="41898"/>
    <cellStyle name="常规 22 3 2 2 2 3 7 3" xfId="25951"/>
    <cellStyle name="常规 22 3 2 2 2 3 7 3 2" xfId="41899"/>
    <cellStyle name="常规 22 3 2 2 2 3 7 4" xfId="34973"/>
    <cellStyle name="常规 22 3 2 2 2 3 7 4 2" xfId="51238"/>
    <cellStyle name="常规 22 3 2 2 2 3 7 4 2 2" xfId="54059"/>
    <cellStyle name="常规 22 3 2 2 2 3 7 4 3" xfId="52649"/>
    <cellStyle name="常规 22 3 2 2 2 3 7 4 4" xfId="49777"/>
    <cellStyle name="常规 22 3 2 2 2 3 7 5" xfId="23869"/>
    <cellStyle name="常规 22 3 2 2 2 3 7 6" xfId="39898"/>
    <cellStyle name="常规 22 3 2 2 2 3 8" xfId="7864"/>
    <cellStyle name="常规 22 3 2 2 2 3 8 2" xfId="23871"/>
    <cellStyle name="常规 22 3 2 2 2 3 8 3" xfId="39900"/>
    <cellStyle name="常规 22 3 2 2 2 3 9" xfId="15857"/>
    <cellStyle name="常规 22 3 2 2 2 3 9 2" xfId="25952"/>
    <cellStyle name="常规 22 3 2 2 2 3 9 3" xfId="41900"/>
    <cellStyle name="常规 22 3 2 2 2 4" xfId="3383"/>
    <cellStyle name="常规 22 3 2 2 2 4 2" xfId="11322"/>
    <cellStyle name="常规 22 3 2 2 2 4 2 2" xfId="12961"/>
    <cellStyle name="常规 22 3 2 2 2 4 2 2 2" xfId="25956"/>
    <cellStyle name="常规 22 3 2 2 2 4 2 2 2 2" xfId="41904"/>
    <cellStyle name="常规 22 3 2 2 2 4 2 2 3" xfId="25957"/>
    <cellStyle name="常规 22 3 2 2 2 4 2 2 3 2" xfId="41905"/>
    <cellStyle name="常规 22 3 2 2 2 4 2 2 4" xfId="34853"/>
    <cellStyle name="常规 22 3 2 2 2 4 2 2 4 2" xfId="51121"/>
    <cellStyle name="常规 22 3 2 2 2 4 2 2 4 2 2" xfId="53942"/>
    <cellStyle name="常规 22 3 2 2 2 4 2 2 4 3" xfId="52532"/>
    <cellStyle name="常规 22 3 2 2 2 4 2 2 4 4" xfId="49659"/>
    <cellStyle name="常规 22 3 2 2 2 4 2 2 5" xfId="25955"/>
    <cellStyle name="常规 22 3 2 2 2 4 2 2 6" xfId="41903"/>
    <cellStyle name="常规 22 3 2 2 2 4 2 3" xfId="13583"/>
    <cellStyle name="常规 22 3 2 2 2 4 2 3 2" xfId="18859"/>
    <cellStyle name="常规 22 3 2 2 2 4 2 3 2 2" xfId="35807"/>
    <cellStyle name="常规 22 3 2 2 2 4 2 3 3" xfId="18864"/>
    <cellStyle name="常规 22 3 2 2 2 4 2 3 3 2" xfId="35812"/>
    <cellStyle name="常规 22 3 2 2 2 4 2 3 4" xfId="35300"/>
    <cellStyle name="常规 22 3 2 2 2 4 2 3 4 2" xfId="51565"/>
    <cellStyle name="常规 22 3 2 2 2 4 2 3 4 2 2" xfId="54386"/>
    <cellStyle name="常规 22 3 2 2 2 4 2 3 4 3" xfId="52976"/>
    <cellStyle name="常规 22 3 2 2 2 4 2 3 4 4" xfId="50104"/>
    <cellStyle name="常规 22 3 2 2 2 4 2 3 5" xfId="20998"/>
    <cellStyle name="常规 22 3 2 2 2 4 2 3 6" xfId="37484"/>
    <cellStyle name="常规 22 3 2 2 2 4 2 4" xfId="21004"/>
    <cellStyle name="常规 22 3 2 2 2 4 2 4 2" xfId="37490"/>
    <cellStyle name="常规 22 3 2 2 2 4 2 5" xfId="21264"/>
    <cellStyle name="常规 22 3 2 2 2 4 2 5 2" xfId="37695"/>
    <cellStyle name="常规 22 3 2 2 2 4 2 6" xfId="33206"/>
    <cellStyle name="常规 22 3 2 2 2 4 2 6 2" xfId="50677"/>
    <cellStyle name="常规 22 3 2 2 2 4 2 6 2 2" xfId="53498"/>
    <cellStyle name="常规 22 3 2 2 2 4 2 6 3" xfId="52088"/>
    <cellStyle name="常规 22 3 2 2 2 4 2 6 4" xfId="49030"/>
    <cellStyle name="常规 22 3 2 2 2 4 2 7" xfId="25954"/>
    <cellStyle name="常规 22 3 2 2 2 4 2 8" xfId="41902"/>
    <cellStyle name="常规 22 3 2 2 2 4 3" xfId="12675"/>
    <cellStyle name="常规 22 3 2 2 2 4 3 2" xfId="25959"/>
    <cellStyle name="常规 22 3 2 2 2 4 3 2 2" xfId="41907"/>
    <cellStyle name="常规 22 3 2 2 2 4 3 3" xfId="21011"/>
    <cellStyle name="常规 22 3 2 2 2 4 3 3 2" xfId="37495"/>
    <cellStyle name="常规 22 3 2 2 2 4 3 4" xfId="34567"/>
    <cellStyle name="常规 22 3 2 2 2 4 3 4 2" xfId="50835"/>
    <cellStyle name="常规 22 3 2 2 2 4 3 4 2 2" xfId="53656"/>
    <cellStyle name="常规 22 3 2 2 2 4 3 4 3" xfId="52246"/>
    <cellStyle name="常规 22 3 2 2 2 4 3 4 4" xfId="49373"/>
    <cellStyle name="常规 22 3 2 2 2 4 3 5" xfId="25958"/>
    <cellStyle name="常规 22 3 2 2 2 4 3 6" xfId="41906"/>
    <cellStyle name="常规 22 3 2 2 2 4 4" xfId="13159"/>
    <cellStyle name="常规 22 3 2 2 2 4 4 2" xfId="25961"/>
    <cellStyle name="常规 22 3 2 2 2 4 4 2 2" xfId="41909"/>
    <cellStyle name="常规 22 3 2 2 2 4 4 3" xfId="21293"/>
    <cellStyle name="常规 22 3 2 2 2 4 4 3 2" xfId="37719"/>
    <cellStyle name="常规 22 3 2 2 2 4 4 4" xfId="35014"/>
    <cellStyle name="常规 22 3 2 2 2 4 4 4 2" xfId="51279"/>
    <cellStyle name="常规 22 3 2 2 2 4 4 4 2 2" xfId="54100"/>
    <cellStyle name="常规 22 3 2 2 2 4 4 4 3" xfId="52690"/>
    <cellStyle name="常规 22 3 2 2 2 4 4 4 4" xfId="49818"/>
    <cellStyle name="常规 22 3 2 2 2 4 4 5" xfId="25960"/>
    <cellStyle name="常规 22 3 2 2 2 4 4 6" xfId="41908"/>
    <cellStyle name="常规 22 3 2 2 2 4 5" xfId="8030"/>
    <cellStyle name="常规 22 3 2 2 2 4 5 2" xfId="25962"/>
    <cellStyle name="常规 22 3 2 2 2 4 5 3" xfId="41910"/>
    <cellStyle name="常规 22 3 2 2 2 4 6" xfId="25963"/>
    <cellStyle name="常规 22 3 2 2 2 4 6 2" xfId="41911"/>
    <cellStyle name="常规 22 3 2 2 2 4 7" xfId="29727"/>
    <cellStyle name="常规 22 3 2 2 2 4 7 2" xfId="50391"/>
    <cellStyle name="常规 22 3 2 2 2 4 7 2 2" xfId="53212"/>
    <cellStyle name="常规 22 3 2 2 2 4 7 3" xfId="51802"/>
    <cellStyle name="常规 22 3 2 2 2 4 7 4" xfId="45558"/>
    <cellStyle name="常规 22 3 2 2 2 4 8" xfId="25953"/>
    <cellStyle name="常规 22 3 2 2 2 4 9" xfId="41901"/>
    <cellStyle name="常规 22 3 2 2 2 5" xfId="8109"/>
    <cellStyle name="常规 22 3 2 2 2 5 2" xfId="12754"/>
    <cellStyle name="常规 22 3 2 2 2 5 2 2" xfId="25966"/>
    <cellStyle name="常规 22 3 2 2 2 5 2 2 2" xfId="41914"/>
    <cellStyle name="常规 22 3 2 2 2 5 2 3" xfId="19556"/>
    <cellStyle name="常规 22 3 2 2 2 5 2 3 2" xfId="36345"/>
    <cellStyle name="常规 22 3 2 2 2 5 2 4" xfId="34646"/>
    <cellStyle name="常规 22 3 2 2 2 5 2 4 2" xfId="50914"/>
    <cellStyle name="常规 22 3 2 2 2 5 2 4 2 2" xfId="53735"/>
    <cellStyle name="常规 22 3 2 2 2 5 2 4 3" xfId="52325"/>
    <cellStyle name="常规 22 3 2 2 2 5 2 4 4" xfId="49452"/>
    <cellStyle name="常规 22 3 2 2 2 5 2 5" xfId="25965"/>
    <cellStyle name="常规 22 3 2 2 2 5 2 6" xfId="41913"/>
    <cellStyle name="常规 22 3 2 2 2 5 3" xfId="13385"/>
    <cellStyle name="常规 22 3 2 2 2 5 3 2" xfId="25968"/>
    <cellStyle name="常规 22 3 2 2 2 5 3 2 2" xfId="41916"/>
    <cellStyle name="常规 22 3 2 2 2 5 3 3" xfId="21024"/>
    <cellStyle name="常规 22 3 2 2 2 5 3 3 2" xfId="37505"/>
    <cellStyle name="常规 22 3 2 2 2 5 3 4" xfId="35093"/>
    <cellStyle name="常规 22 3 2 2 2 5 3 4 2" xfId="51358"/>
    <cellStyle name="常规 22 3 2 2 2 5 3 4 2 2" xfId="54179"/>
    <cellStyle name="常规 22 3 2 2 2 5 3 4 3" xfId="52769"/>
    <cellStyle name="常规 22 3 2 2 2 5 3 4 4" xfId="49897"/>
    <cellStyle name="常规 22 3 2 2 2 5 3 5" xfId="25967"/>
    <cellStyle name="常规 22 3 2 2 2 5 3 6" xfId="41915"/>
    <cellStyle name="常规 22 3 2 2 2 5 4" xfId="25969"/>
    <cellStyle name="常规 22 3 2 2 2 5 4 2" xfId="41917"/>
    <cellStyle name="常规 22 3 2 2 2 5 5" xfId="25970"/>
    <cellStyle name="常规 22 3 2 2 2 5 5 2" xfId="41918"/>
    <cellStyle name="常规 22 3 2 2 2 5 6" xfId="29809"/>
    <cellStyle name="常规 22 3 2 2 2 5 6 2" xfId="50470"/>
    <cellStyle name="常规 22 3 2 2 2 5 6 2 2" xfId="53291"/>
    <cellStyle name="常规 22 3 2 2 2 5 6 3" xfId="51881"/>
    <cellStyle name="常规 22 3 2 2 2 5 6 4" xfId="45639"/>
    <cellStyle name="常规 22 3 2 2 2 5 7" xfId="25964"/>
    <cellStyle name="常规 22 3 2 2 2 5 8" xfId="41912"/>
    <cellStyle name="常规 22 3 2 2 2 6" xfId="8179"/>
    <cellStyle name="常规 22 3 2 2 2 6 2" xfId="12833"/>
    <cellStyle name="常规 22 3 2 2 2 6 2 2" xfId="25973"/>
    <cellStyle name="常规 22 3 2 2 2 6 2 2 2" xfId="41921"/>
    <cellStyle name="常规 22 3 2 2 2 6 2 3" xfId="19568"/>
    <cellStyle name="常规 22 3 2 2 2 6 2 3 2" xfId="36355"/>
    <cellStyle name="常规 22 3 2 2 2 6 2 4" xfId="34725"/>
    <cellStyle name="常规 22 3 2 2 2 6 2 4 2" xfId="50993"/>
    <cellStyle name="常规 22 3 2 2 2 6 2 4 2 2" xfId="53814"/>
    <cellStyle name="常规 22 3 2 2 2 6 2 4 3" xfId="52404"/>
    <cellStyle name="常规 22 3 2 2 2 6 2 4 4" xfId="49531"/>
    <cellStyle name="常规 22 3 2 2 2 6 2 5" xfId="25972"/>
    <cellStyle name="常规 22 3 2 2 2 6 2 6" xfId="41920"/>
    <cellStyle name="常规 22 3 2 2 2 6 3" xfId="13459"/>
    <cellStyle name="常规 22 3 2 2 2 6 3 2" xfId="25975"/>
    <cellStyle name="常规 22 3 2 2 2 6 3 2 2" xfId="41923"/>
    <cellStyle name="常规 22 3 2 2 2 6 3 3" xfId="25976"/>
    <cellStyle name="常规 22 3 2 2 2 6 3 3 2" xfId="41924"/>
    <cellStyle name="常规 22 3 2 2 2 6 3 4" xfId="35172"/>
    <cellStyle name="常规 22 3 2 2 2 6 3 4 2" xfId="51437"/>
    <cellStyle name="常规 22 3 2 2 2 6 3 4 2 2" xfId="54258"/>
    <cellStyle name="常规 22 3 2 2 2 6 3 4 3" xfId="52848"/>
    <cellStyle name="常规 22 3 2 2 2 6 3 4 4" xfId="49976"/>
    <cellStyle name="常规 22 3 2 2 2 6 3 5" xfId="25974"/>
    <cellStyle name="常规 22 3 2 2 2 6 3 6" xfId="41922"/>
    <cellStyle name="常规 22 3 2 2 2 6 4" xfId="25977"/>
    <cellStyle name="常规 22 3 2 2 2 6 4 2" xfId="41925"/>
    <cellStyle name="常规 22 3 2 2 2 6 5" xfId="25978"/>
    <cellStyle name="常规 22 3 2 2 2 6 5 2" xfId="41926"/>
    <cellStyle name="常规 22 3 2 2 2 6 6" xfId="29889"/>
    <cellStyle name="常规 22 3 2 2 2 6 6 2" xfId="50549"/>
    <cellStyle name="常规 22 3 2 2 2 6 6 2 2" xfId="53370"/>
    <cellStyle name="常规 22 3 2 2 2 6 6 3" xfId="51960"/>
    <cellStyle name="常规 22 3 2 2 2 6 6 4" xfId="45718"/>
    <cellStyle name="常规 22 3 2 2 2 6 7" xfId="25971"/>
    <cellStyle name="常规 22 3 2 2 2 6 8" xfId="41919"/>
    <cellStyle name="常规 22 3 2 2 2 7" xfId="9246"/>
    <cellStyle name="常规 22 3 2 2 2 7 2" xfId="12909"/>
    <cellStyle name="常规 22 3 2 2 2 7 2 2" xfId="25979"/>
    <cellStyle name="常规 22 3 2 2 2 7 2 2 2" xfId="41927"/>
    <cellStyle name="常规 22 3 2 2 2 7 2 3" xfId="25980"/>
    <cellStyle name="常规 22 3 2 2 2 7 2 3 2" xfId="41928"/>
    <cellStyle name="常规 22 3 2 2 2 7 2 4" xfId="34801"/>
    <cellStyle name="常规 22 3 2 2 2 7 2 4 2" xfId="51069"/>
    <cellStyle name="常规 22 3 2 2 2 7 2 4 2 2" xfId="53890"/>
    <cellStyle name="常规 22 3 2 2 2 7 2 4 3" xfId="52480"/>
    <cellStyle name="常规 22 3 2 2 2 7 2 4 4" xfId="49607"/>
    <cellStyle name="常规 22 3 2 2 2 7 2 5" xfId="21116"/>
    <cellStyle name="常规 22 3 2 2 2 7 2 6" xfId="37579"/>
    <cellStyle name="常规 22 3 2 2 2 7 3" xfId="13535"/>
    <cellStyle name="常规 22 3 2 2 2 7 3 2" xfId="25981"/>
    <cellStyle name="常规 22 3 2 2 2 7 3 2 2" xfId="41929"/>
    <cellStyle name="常规 22 3 2 2 2 7 3 3" xfId="25982"/>
    <cellStyle name="常规 22 3 2 2 2 7 3 3 2" xfId="41930"/>
    <cellStyle name="常规 22 3 2 2 2 7 3 4" xfId="35248"/>
    <cellStyle name="常规 22 3 2 2 2 7 3 4 2" xfId="51513"/>
    <cellStyle name="常规 22 3 2 2 2 7 3 4 2 2" xfId="54334"/>
    <cellStyle name="常规 22 3 2 2 2 7 3 4 3" xfId="52924"/>
    <cellStyle name="常规 22 3 2 2 2 7 3 4 4" xfId="50052"/>
    <cellStyle name="常规 22 3 2 2 2 7 3 5" xfId="21118"/>
    <cellStyle name="常规 22 3 2 2 2 7 3 6" xfId="37580"/>
    <cellStyle name="常规 22 3 2 2 2 7 4" xfId="25983"/>
    <cellStyle name="常规 22 3 2 2 2 7 4 2" xfId="41931"/>
    <cellStyle name="常规 22 3 2 2 2 7 5" xfId="25984"/>
    <cellStyle name="常规 22 3 2 2 2 7 5 2" xfId="41932"/>
    <cellStyle name="常规 22 3 2 2 2 7 6" xfId="31041"/>
    <cellStyle name="常规 22 3 2 2 2 7 6 2" xfId="50625"/>
    <cellStyle name="常规 22 3 2 2 2 7 6 2 2" xfId="53446"/>
    <cellStyle name="常规 22 3 2 2 2 7 6 3" xfId="52036"/>
    <cellStyle name="常规 22 3 2 2 2 7 6 4" xfId="46869"/>
    <cellStyle name="常规 22 3 2 2 2 7 7" xfId="21032"/>
    <cellStyle name="常规 22 3 2 2 2 7 8" xfId="37512"/>
    <cellStyle name="常规 22 3 2 2 2 8" xfId="12596"/>
    <cellStyle name="常规 22 3 2 2 2 8 2" xfId="25985"/>
    <cellStyle name="常规 22 3 2 2 2 8 2 2" xfId="41933"/>
    <cellStyle name="常规 22 3 2 2 2 8 3" xfId="25986"/>
    <cellStyle name="常规 22 3 2 2 2 8 3 2" xfId="41934"/>
    <cellStyle name="常规 22 3 2 2 2 8 4" xfId="34488"/>
    <cellStyle name="常规 22 3 2 2 2 8 4 2" xfId="50756"/>
    <cellStyle name="常规 22 3 2 2 2 8 4 2 2" xfId="53577"/>
    <cellStyle name="常规 22 3 2 2 2 8 4 3" xfId="52167"/>
    <cellStyle name="常规 22 3 2 2 2 8 4 4" xfId="49294"/>
    <cellStyle name="常规 22 3 2 2 2 8 5" xfId="21034"/>
    <cellStyle name="常规 22 3 2 2 2 8 6" xfId="37514"/>
    <cellStyle name="常规 22 3 2 2 2 9" xfId="13057"/>
    <cellStyle name="常规 22 3 2 2 2 9 2" xfId="13356"/>
    <cellStyle name="常规 22 3 2 2 2 9 2 2" xfId="25987"/>
    <cellStyle name="常规 22 3 2 2 2 9 2 3" xfId="41935"/>
    <cellStyle name="常规 22 3 2 2 2 9 3" xfId="25988"/>
    <cellStyle name="常规 22 3 2 2 2 9 3 2" xfId="41936"/>
    <cellStyle name="常规 22 3 2 2 2 9 4" xfId="34935"/>
    <cellStyle name="常规 22 3 2 2 2 9 4 2" xfId="51200"/>
    <cellStyle name="常规 22 3 2 2 2 9 4 2 2" xfId="54021"/>
    <cellStyle name="常规 22 3 2 2 2 9 4 3" xfId="52611"/>
    <cellStyle name="常规 22 3 2 2 2 9 4 4" xfId="49739"/>
    <cellStyle name="常规 22 3 2 2 2 9 5" xfId="18974"/>
    <cellStyle name="常规 22 3 2 2 2 9 6" xfId="35900"/>
    <cellStyle name="常规 22 3 2 2 3" xfId="3390"/>
    <cellStyle name="常规 22 3 2 2 3 10" xfId="29531"/>
    <cellStyle name="常规 22 3 2 2 3 10 2" xfId="50334"/>
    <cellStyle name="常规 22 3 2 2 3 10 2 2" xfId="53155"/>
    <cellStyle name="常规 22 3 2 2 3 10 3" xfId="51745"/>
    <cellStyle name="常规 22 3 2 2 3 10 4" xfId="45369"/>
    <cellStyle name="常规 22 3 2 2 3 11" xfId="24389"/>
    <cellStyle name="常规 22 3 2 2 3 11 2" xfId="40412"/>
    <cellStyle name="常规 22 3 2 2 3 12" xfId="18296"/>
    <cellStyle name="常规 22 3 2 2 3 12 2" xfId="53078"/>
    <cellStyle name="常规 22 3 2 2 3 12 3" xfId="50257"/>
    <cellStyle name="常规 22 3 2 2 3 13" xfId="51668"/>
    <cellStyle name="常规 22 3 2 2 3 2" xfId="7333"/>
    <cellStyle name="常规 22 3 2 2 3 2 2" xfId="12697"/>
    <cellStyle name="常规 22 3 2 2 3 2 2 2" xfId="25990"/>
    <cellStyle name="常规 22 3 2 2 3 2 2 2 2" xfId="41938"/>
    <cellStyle name="常规 22 3 2 2 3 2 2 3" xfId="25991"/>
    <cellStyle name="常规 22 3 2 2 3 2 2 3 2" xfId="41939"/>
    <cellStyle name="常规 22 3 2 2 3 2 2 4" xfId="34589"/>
    <cellStyle name="常规 22 3 2 2 3 2 2 4 2" xfId="50857"/>
    <cellStyle name="常规 22 3 2 2 3 2 2 4 2 2" xfId="53678"/>
    <cellStyle name="常规 22 3 2 2 3 2 2 4 3" xfId="52268"/>
    <cellStyle name="常规 22 3 2 2 3 2 2 4 4" xfId="49395"/>
    <cellStyle name="常规 22 3 2 2 3 2 2 5" xfId="25989"/>
    <cellStyle name="常规 22 3 2 2 3 2 2 6" xfId="41937"/>
    <cellStyle name="常规 22 3 2 2 3 2 3" xfId="8052"/>
    <cellStyle name="常规 22 3 2 2 3 2 3 2" xfId="25993"/>
    <cellStyle name="常规 22 3 2 2 3 2 3 2 2" xfId="41941"/>
    <cellStyle name="常规 22 3 2 2 3 2 3 3" xfId="25994"/>
    <cellStyle name="常规 22 3 2 2 3 2 3 3 2" xfId="41942"/>
    <cellStyle name="常规 22 3 2 2 3 2 3 4" xfId="35036"/>
    <cellStyle name="常规 22 3 2 2 3 2 3 4 2" xfId="51301"/>
    <cellStyle name="常规 22 3 2 2 3 2 3 4 2 2" xfId="54122"/>
    <cellStyle name="常规 22 3 2 2 3 2 3 4 3" xfId="52712"/>
    <cellStyle name="常规 22 3 2 2 3 2 3 4 4" xfId="49840"/>
    <cellStyle name="常规 22 3 2 2 3 2 3 5" xfId="25992"/>
    <cellStyle name="常规 22 3 2 2 3 2 3 6" xfId="41940"/>
    <cellStyle name="常规 22 3 2 2 3 2 4" xfId="25995"/>
    <cellStyle name="常规 22 3 2 2 3 2 4 2" xfId="41943"/>
    <cellStyle name="常规 22 3 2 2 3 2 5" xfId="25996"/>
    <cellStyle name="常规 22 3 2 2 3 2 5 2" xfId="41944"/>
    <cellStyle name="常规 22 3 2 2 3 2 6" xfId="29749"/>
    <cellStyle name="常规 22 3 2 2 3 2 6 2" xfId="50413"/>
    <cellStyle name="常规 22 3 2 2 3 2 6 2 2" xfId="53234"/>
    <cellStyle name="常规 22 3 2 2 3 2 6 3" xfId="51824"/>
    <cellStyle name="常规 22 3 2 2 3 2 6 4" xfId="45580"/>
    <cellStyle name="常规 22 3 2 2 3 2 7" xfId="25123"/>
    <cellStyle name="常规 22 3 2 2 3 2 8" xfId="41131"/>
    <cellStyle name="常规 22 3 2 2 3 3" xfId="8131"/>
    <cellStyle name="常规 22 3 2 2 3 3 2" xfId="12776"/>
    <cellStyle name="常规 22 3 2 2 3 3 2 2" xfId="25998"/>
    <cellStyle name="常规 22 3 2 2 3 3 2 2 2" xfId="41946"/>
    <cellStyle name="常规 22 3 2 2 3 3 2 3" xfId="21393"/>
    <cellStyle name="常规 22 3 2 2 3 3 2 3 2" xfId="37795"/>
    <cellStyle name="常规 22 3 2 2 3 3 2 4" xfId="34668"/>
    <cellStyle name="常规 22 3 2 2 3 3 2 4 2" xfId="50936"/>
    <cellStyle name="常规 22 3 2 2 3 3 2 4 2 2" xfId="53757"/>
    <cellStyle name="常规 22 3 2 2 3 3 2 4 3" xfId="52347"/>
    <cellStyle name="常规 22 3 2 2 3 3 2 4 4" xfId="49474"/>
    <cellStyle name="常规 22 3 2 2 3 3 2 5" xfId="25997"/>
    <cellStyle name="常规 22 3 2 2 3 3 2 6" xfId="41945"/>
    <cellStyle name="常规 22 3 2 2 3 3 3" xfId="13405"/>
    <cellStyle name="常规 22 3 2 2 3 3 3 2" xfId="26000"/>
    <cellStyle name="常规 22 3 2 2 3 3 3 2 2" xfId="41948"/>
    <cellStyle name="常规 22 3 2 2 3 3 3 3" xfId="21455"/>
    <cellStyle name="常规 22 3 2 2 3 3 3 3 2" xfId="37844"/>
    <cellStyle name="常规 22 3 2 2 3 3 3 4" xfId="35115"/>
    <cellStyle name="常规 22 3 2 2 3 3 3 4 2" xfId="51380"/>
    <cellStyle name="常规 22 3 2 2 3 3 3 4 2 2" xfId="54201"/>
    <cellStyle name="常规 22 3 2 2 3 3 3 4 3" xfId="52791"/>
    <cellStyle name="常规 22 3 2 2 3 3 3 4 4" xfId="49919"/>
    <cellStyle name="常规 22 3 2 2 3 3 3 5" xfId="25999"/>
    <cellStyle name="常规 22 3 2 2 3 3 3 6" xfId="41947"/>
    <cellStyle name="常规 22 3 2 2 3 3 4" xfId="26001"/>
    <cellStyle name="常规 22 3 2 2 3 3 4 2" xfId="41949"/>
    <cellStyle name="常规 22 3 2 2 3 3 5" xfId="26002"/>
    <cellStyle name="常规 22 3 2 2 3 3 5 2" xfId="41950"/>
    <cellStyle name="常规 22 3 2 2 3 3 6" xfId="29831"/>
    <cellStyle name="常规 22 3 2 2 3 3 6 2" xfId="50492"/>
    <cellStyle name="常规 22 3 2 2 3 3 6 2 2" xfId="53313"/>
    <cellStyle name="常规 22 3 2 2 3 3 6 3" xfId="51903"/>
    <cellStyle name="常规 22 3 2 2 3 3 6 4" xfId="45661"/>
    <cellStyle name="常规 22 3 2 2 3 3 7" xfId="25125"/>
    <cellStyle name="常规 22 3 2 2 3 3 8" xfId="41133"/>
    <cellStyle name="常规 22 3 2 2 3 4" xfId="8201"/>
    <cellStyle name="常规 22 3 2 2 3 4 2" xfId="12855"/>
    <cellStyle name="常规 22 3 2 2 3 4 2 2" xfId="26005"/>
    <cellStyle name="常规 22 3 2 2 3 4 2 2 2" xfId="41953"/>
    <cellStyle name="常规 22 3 2 2 3 4 2 3" xfId="19707"/>
    <cellStyle name="常规 22 3 2 2 3 4 2 3 2" xfId="36461"/>
    <cellStyle name="常规 22 3 2 2 3 4 2 4" xfId="34747"/>
    <cellStyle name="常规 22 3 2 2 3 4 2 4 2" xfId="51015"/>
    <cellStyle name="常规 22 3 2 2 3 4 2 4 2 2" xfId="53836"/>
    <cellStyle name="常规 22 3 2 2 3 4 2 4 3" xfId="52426"/>
    <cellStyle name="常规 22 3 2 2 3 4 2 4 4" xfId="49553"/>
    <cellStyle name="常规 22 3 2 2 3 4 2 5" xfId="26004"/>
    <cellStyle name="常规 22 3 2 2 3 4 2 6" xfId="41952"/>
    <cellStyle name="常规 22 3 2 2 3 4 3" xfId="13481"/>
    <cellStyle name="常规 22 3 2 2 3 4 3 2" xfId="26007"/>
    <cellStyle name="常规 22 3 2 2 3 4 3 2 2" xfId="41955"/>
    <cellStyle name="常规 22 3 2 2 3 4 3 3" xfId="21342"/>
    <cellStyle name="常规 22 3 2 2 3 4 3 3 2" xfId="37757"/>
    <cellStyle name="常规 22 3 2 2 3 4 3 4" xfId="35194"/>
    <cellStyle name="常规 22 3 2 2 3 4 3 4 2" xfId="51459"/>
    <cellStyle name="常规 22 3 2 2 3 4 3 4 2 2" xfId="54280"/>
    <cellStyle name="常规 22 3 2 2 3 4 3 4 3" xfId="52870"/>
    <cellStyle name="常规 22 3 2 2 3 4 3 4 4" xfId="49998"/>
    <cellStyle name="常规 22 3 2 2 3 4 3 5" xfId="26006"/>
    <cellStyle name="常规 22 3 2 2 3 4 3 6" xfId="41954"/>
    <cellStyle name="常规 22 3 2 2 3 4 4" xfId="26008"/>
    <cellStyle name="常规 22 3 2 2 3 4 4 2" xfId="41956"/>
    <cellStyle name="常规 22 3 2 2 3 4 5" xfId="26009"/>
    <cellStyle name="常规 22 3 2 2 3 4 5 2" xfId="41957"/>
    <cellStyle name="常规 22 3 2 2 3 4 6" xfId="29911"/>
    <cellStyle name="常规 22 3 2 2 3 4 6 2" xfId="50571"/>
    <cellStyle name="常规 22 3 2 2 3 4 6 2 2" xfId="53392"/>
    <cellStyle name="常规 22 3 2 2 3 4 6 3" xfId="51982"/>
    <cellStyle name="常规 22 3 2 2 3 4 6 4" xfId="45740"/>
    <cellStyle name="常规 22 3 2 2 3 4 7" xfId="26003"/>
    <cellStyle name="常规 22 3 2 2 3 4 8" xfId="41951"/>
    <cellStyle name="常规 22 3 2 2 3 5" xfId="12419"/>
    <cellStyle name="常规 22 3 2 2 3 5 2" xfId="12981"/>
    <cellStyle name="常规 22 3 2 2 3 5 2 2" xfId="26012"/>
    <cellStyle name="常规 22 3 2 2 3 5 2 2 2" xfId="41960"/>
    <cellStyle name="常规 22 3 2 2 3 5 2 3" xfId="21363"/>
    <cellStyle name="常规 22 3 2 2 3 5 2 3 2" xfId="37773"/>
    <cellStyle name="常规 22 3 2 2 3 5 2 4" xfId="34873"/>
    <cellStyle name="常规 22 3 2 2 3 5 2 4 2" xfId="51141"/>
    <cellStyle name="常规 22 3 2 2 3 5 2 4 2 2" xfId="53962"/>
    <cellStyle name="常规 22 3 2 2 3 5 2 4 3" xfId="52552"/>
    <cellStyle name="常规 22 3 2 2 3 5 2 4 4" xfId="49679"/>
    <cellStyle name="常规 22 3 2 2 3 5 2 5" xfId="26011"/>
    <cellStyle name="常规 22 3 2 2 3 5 2 6" xfId="41959"/>
    <cellStyle name="常规 22 3 2 2 3 5 3" xfId="13603"/>
    <cellStyle name="常规 22 3 2 2 3 5 3 2" xfId="26014"/>
    <cellStyle name="常规 22 3 2 2 3 5 3 2 2" xfId="41962"/>
    <cellStyle name="常规 22 3 2 2 3 5 3 3" xfId="21508"/>
    <cellStyle name="常规 22 3 2 2 3 5 3 3 2" xfId="37884"/>
    <cellStyle name="常规 22 3 2 2 3 5 3 4" xfId="35320"/>
    <cellStyle name="常规 22 3 2 2 3 5 3 4 2" xfId="51585"/>
    <cellStyle name="常规 22 3 2 2 3 5 3 4 2 2" xfId="54406"/>
    <cellStyle name="常规 22 3 2 2 3 5 3 4 3" xfId="52996"/>
    <cellStyle name="常规 22 3 2 2 3 5 3 4 4" xfId="50124"/>
    <cellStyle name="常规 22 3 2 2 3 5 3 5" xfId="26013"/>
    <cellStyle name="常规 22 3 2 2 3 5 3 6" xfId="41961"/>
    <cellStyle name="常规 22 3 2 2 3 5 4" xfId="26015"/>
    <cellStyle name="常规 22 3 2 2 3 5 4 2" xfId="41963"/>
    <cellStyle name="常规 22 3 2 2 3 5 5" xfId="26016"/>
    <cellStyle name="常规 22 3 2 2 3 5 5 2" xfId="41964"/>
    <cellStyle name="常规 22 3 2 2 3 5 6" xfId="34306"/>
    <cellStyle name="常规 22 3 2 2 3 5 6 2" xfId="50697"/>
    <cellStyle name="常规 22 3 2 2 3 5 6 2 2" xfId="53518"/>
    <cellStyle name="常规 22 3 2 2 3 5 6 3" xfId="52108"/>
    <cellStyle name="常规 22 3 2 2 3 5 6 4" xfId="49135"/>
    <cellStyle name="常规 22 3 2 2 3 5 7" xfId="26010"/>
    <cellStyle name="常规 22 3 2 2 3 5 8" xfId="41958"/>
    <cellStyle name="常规 22 3 2 2 3 6" xfId="12618"/>
    <cellStyle name="常规 22 3 2 2 3 6 2" xfId="26018"/>
    <cellStyle name="常规 22 3 2 2 3 6 2 2" xfId="41966"/>
    <cellStyle name="常规 22 3 2 2 3 6 3" xfId="26019"/>
    <cellStyle name="常规 22 3 2 2 3 6 3 2" xfId="41967"/>
    <cellStyle name="常规 22 3 2 2 3 6 4" xfId="34510"/>
    <cellStyle name="常规 22 3 2 2 3 6 4 2" xfId="50778"/>
    <cellStyle name="常规 22 3 2 2 3 6 4 2 2" xfId="53599"/>
    <cellStyle name="常规 22 3 2 2 3 6 4 3" xfId="52189"/>
    <cellStyle name="常规 22 3 2 2 3 6 4 4" xfId="49316"/>
    <cellStyle name="常规 22 3 2 2 3 6 5" xfId="26017"/>
    <cellStyle name="常规 22 3 2 2 3 6 6" xfId="41965"/>
    <cellStyle name="常规 22 3 2 2 3 7" xfId="13238"/>
    <cellStyle name="常规 22 3 2 2 3 7 2" xfId="26020"/>
    <cellStyle name="常规 22 3 2 2 3 7 2 2" xfId="41968"/>
    <cellStyle name="常规 22 3 2 2 3 7 3" xfId="26021"/>
    <cellStyle name="常规 22 3 2 2 3 7 3 2" xfId="41969"/>
    <cellStyle name="常规 22 3 2 2 3 7 4" xfId="34957"/>
    <cellStyle name="常规 22 3 2 2 3 7 4 2" xfId="51222"/>
    <cellStyle name="常规 22 3 2 2 3 7 4 2 2" xfId="54043"/>
    <cellStyle name="常规 22 3 2 2 3 7 4 3" xfId="52633"/>
    <cellStyle name="常规 22 3 2 2 3 7 4 4" xfId="49761"/>
    <cellStyle name="常规 22 3 2 2 3 7 5" xfId="21120"/>
    <cellStyle name="常规 22 3 2 2 3 7 6" xfId="37582"/>
    <cellStyle name="常规 22 3 2 2 3 8" xfId="7838"/>
    <cellStyle name="常规 22 3 2 2 3 8 2" xfId="21122"/>
    <cellStyle name="常规 22 3 2 2 3 8 3" xfId="37583"/>
    <cellStyle name="常规 22 3 2 2 3 9" xfId="15833"/>
    <cellStyle name="常规 22 3 2 2 3 9 2" xfId="26022"/>
    <cellStyle name="常规 22 3 2 2 3 9 3" xfId="41970"/>
    <cellStyle name="常规 22 3 2 2 4" xfId="3382"/>
    <cellStyle name="常规 22 3 2 2 4 2" xfId="11304"/>
    <cellStyle name="常规 22 3 2 2 4 2 2" xfId="12945"/>
    <cellStyle name="常规 22 3 2 2 4 2 2 2" xfId="26025"/>
    <cellStyle name="常规 22 3 2 2 4 2 2 2 2" xfId="41973"/>
    <cellStyle name="常规 22 3 2 2 4 2 2 3" xfId="26026"/>
    <cellStyle name="常规 22 3 2 2 4 2 2 3 2" xfId="41974"/>
    <cellStyle name="常规 22 3 2 2 4 2 2 4" xfId="34837"/>
    <cellStyle name="常规 22 3 2 2 4 2 2 4 2" xfId="51105"/>
    <cellStyle name="常规 22 3 2 2 4 2 2 4 2 2" xfId="53926"/>
    <cellStyle name="常规 22 3 2 2 4 2 2 4 3" xfId="52516"/>
    <cellStyle name="常规 22 3 2 2 4 2 2 4 4" xfId="49643"/>
    <cellStyle name="常规 22 3 2 2 4 2 2 5" xfId="26024"/>
    <cellStyle name="常规 22 3 2 2 4 2 2 6" xfId="41972"/>
    <cellStyle name="常规 22 3 2 2 4 2 3" xfId="13567"/>
    <cellStyle name="常规 22 3 2 2 4 2 3 2" xfId="26028"/>
    <cellStyle name="常规 22 3 2 2 4 2 3 2 2" xfId="41976"/>
    <cellStyle name="常规 22 3 2 2 4 2 3 3" xfId="26029"/>
    <cellStyle name="常规 22 3 2 2 4 2 3 3 2" xfId="41977"/>
    <cellStyle name="常规 22 3 2 2 4 2 3 4" xfId="35284"/>
    <cellStyle name="常规 22 3 2 2 4 2 3 4 2" xfId="51549"/>
    <cellStyle name="常规 22 3 2 2 4 2 3 4 2 2" xfId="54370"/>
    <cellStyle name="常规 22 3 2 2 4 2 3 4 3" xfId="52960"/>
    <cellStyle name="常规 22 3 2 2 4 2 3 4 4" xfId="50088"/>
    <cellStyle name="常规 22 3 2 2 4 2 3 5" xfId="26027"/>
    <cellStyle name="常规 22 3 2 2 4 2 3 6" xfId="41975"/>
    <cellStyle name="常规 22 3 2 2 4 2 4" xfId="26030"/>
    <cellStyle name="常规 22 3 2 2 4 2 4 2" xfId="41978"/>
    <cellStyle name="常规 22 3 2 2 4 2 5" xfId="26031"/>
    <cellStyle name="常规 22 3 2 2 4 2 5 2" xfId="41979"/>
    <cellStyle name="常规 22 3 2 2 4 2 6" xfId="33188"/>
    <cellStyle name="常规 22 3 2 2 4 2 6 2" xfId="50661"/>
    <cellStyle name="常规 22 3 2 2 4 2 6 2 2" xfId="53482"/>
    <cellStyle name="常规 22 3 2 2 4 2 6 3" xfId="52072"/>
    <cellStyle name="常规 22 3 2 2 4 2 6 4" xfId="49012"/>
    <cellStyle name="常规 22 3 2 2 4 2 7" xfId="26023"/>
    <cellStyle name="常规 22 3 2 2 4 2 8" xfId="41971"/>
    <cellStyle name="常规 22 3 2 2 4 3" xfId="12659"/>
    <cellStyle name="常规 22 3 2 2 4 3 2" xfId="26033"/>
    <cellStyle name="常规 22 3 2 2 4 3 2 2" xfId="41981"/>
    <cellStyle name="常规 22 3 2 2 4 3 3" xfId="26034"/>
    <cellStyle name="常规 22 3 2 2 4 3 3 2" xfId="41982"/>
    <cellStyle name="常规 22 3 2 2 4 3 4" xfId="34551"/>
    <cellStyle name="常规 22 3 2 2 4 3 4 2" xfId="50819"/>
    <cellStyle name="常规 22 3 2 2 4 3 4 2 2" xfId="53640"/>
    <cellStyle name="常规 22 3 2 2 4 3 4 3" xfId="52230"/>
    <cellStyle name="常规 22 3 2 2 4 3 4 4" xfId="49357"/>
    <cellStyle name="常规 22 3 2 2 4 3 5" xfId="26032"/>
    <cellStyle name="常规 22 3 2 2 4 3 6" xfId="41980"/>
    <cellStyle name="常规 22 3 2 2 4 4" xfId="13132"/>
    <cellStyle name="常规 22 3 2 2 4 4 2" xfId="25013"/>
    <cellStyle name="常规 22 3 2 2 4 4 2 2" xfId="41024"/>
    <cellStyle name="常规 22 3 2 2 4 4 3" xfId="25019"/>
    <cellStyle name="常规 22 3 2 2 4 4 3 2" xfId="41030"/>
    <cellStyle name="常规 22 3 2 2 4 4 4" xfId="34998"/>
    <cellStyle name="常规 22 3 2 2 4 4 4 2" xfId="51263"/>
    <cellStyle name="常规 22 3 2 2 4 4 4 2 2" xfId="54084"/>
    <cellStyle name="常规 22 3 2 2 4 4 4 3" xfId="52674"/>
    <cellStyle name="常规 22 3 2 2 4 4 4 4" xfId="49802"/>
    <cellStyle name="常规 22 3 2 2 4 4 5" xfId="26035"/>
    <cellStyle name="常规 22 3 2 2 4 4 6" xfId="41983"/>
    <cellStyle name="常规 22 3 2 2 4 5" xfId="8014"/>
    <cellStyle name="常规 22 3 2 2 4 5 2" xfId="26036"/>
    <cellStyle name="常规 22 3 2 2 4 5 3" xfId="41984"/>
    <cellStyle name="常规 22 3 2 2 4 6" xfId="26037"/>
    <cellStyle name="常规 22 3 2 2 4 6 2" xfId="41985"/>
    <cellStyle name="常规 22 3 2 2 4 7" xfId="29711"/>
    <cellStyle name="常规 22 3 2 2 4 7 2" xfId="50375"/>
    <cellStyle name="常规 22 3 2 2 4 7 2 2" xfId="53196"/>
    <cellStyle name="常规 22 3 2 2 4 7 3" xfId="51786"/>
    <cellStyle name="常规 22 3 2 2 4 7 4" xfId="45542"/>
    <cellStyle name="常规 22 3 2 2 4 8" xfId="25127"/>
    <cellStyle name="常规 22 3 2 2 4 9" xfId="41135"/>
    <cellStyle name="常规 22 3 2 2 5" xfId="8093"/>
    <cellStyle name="常规 22 3 2 2 5 2" xfId="12738"/>
    <cellStyle name="常规 22 3 2 2 5 2 2" xfId="26039"/>
    <cellStyle name="常规 22 3 2 2 5 2 2 2" xfId="41987"/>
    <cellStyle name="常规 22 3 2 2 5 2 3" xfId="26040"/>
    <cellStyle name="常规 22 3 2 2 5 2 3 2" xfId="41988"/>
    <cellStyle name="常规 22 3 2 2 5 2 4" xfId="34630"/>
    <cellStyle name="常规 22 3 2 2 5 2 4 2" xfId="50898"/>
    <cellStyle name="常规 22 3 2 2 5 2 4 2 2" xfId="53719"/>
    <cellStyle name="常规 22 3 2 2 5 2 4 3" xfId="52309"/>
    <cellStyle name="常规 22 3 2 2 5 2 4 4" xfId="49436"/>
    <cellStyle name="常规 22 3 2 2 5 2 5" xfId="26038"/>
    <cellStyle name="常规 22 3 2 2 5 2 6" xfId="41986"/>
    <cellStyle name="常规 22 3 2 2 5 3" xfId="13373"/>
    <cellStyle name="常规 22 3 2 2 5 3 2" xfId="26042"/>
    <cellStyle name="常规 22 3 2 2 5 3 2 2" xfId="41990"/>
    <cellStyle name="常规 22 3 2 2 5 3 3" xfId="26043"/>
    <cellStyle name="常规 22 3 2 2 5 3 3 2" xfId="41991"/>
    <cellStyle name="常规 22 3 2 2 5 3 4" xfId="35077"/>
    <cellStyle name="常规 22 3 2 2 5 3 4 2" xfId="51342"/>
    <cellStyle name="常规 22 3 2 2 5 3 4 2 2" xfId="54163"/>
    <cellStyle name="常规 22 3 2 2 5 3 4 3" xfId="52753"/>
    <cellStyle name="常规 22 3 2 2 5 3 4 4" xfId="49881"/>
    <cellStyle name="常规 22 3 2 2 5 3 5" xfId="26041"/>
    <cellStyle name="常规 22 3 2 2 5 3 6" xfId="41989"/>
    <cellStyle name="常规 22 3 2 2 5 4" xfId="26044"/>
    <cellStyle name="常规 22 3 2 2 5 4 2" xfId="41992"/>
    <cellStyle name="常规 22 3 2 2 5 5" xfId="26045"/>
    <cellStyle name="常规 22 3 2 2 5 5 2" xfId="41993"/>
    <cellStyle name="常规 22 3 2 2 5 6" xfId="29793"/>
    <cellStyle name="常规 22 3 2 2 5 6 2" xfId="50454"/>
    <cellStyle name="常规 22 3 2 2 5 6 2 2" xfId="53275"/>
    <cellStyle name="常规 22 3 2 2 5 6 3" xfId="51865"/>
    <cellStyle name="常规 22 3 2 2 5 6 4" xfId="45623"/>
    <cellStyle name="常规 22 3 2 2 5 7" xfId="25129"/>
    <cellStyle name="常规 22 3 2 2 5 8" xfId="41137"/>
    <cellStyle name="常规 22 3 2 2 6" xfId="8167"/>
    <cellStyle name="常规 22 3 2 2 6 2" xfId="12817"/>
    <cellStyle name="常规 22 3 2 2 6 2 2" xfId="26051"/>
    <cellStyle name="常规 22 3 2 2 6 2 2 2" xfId="41999"/>
    <cellStyle name="常规 22 3 2 2 6 2 3" xfId="26053"/>
    <cellStyle name="常规 22 3 2 2 6 2 3 2" xfId="42001"/>
    <cellStyle name="常规 22 3 2 2 6 2 4" xfId="34709"/>
    <cellStyle name="常规 22 3 2 2 6 2 4 2" xfId="50977"/>
    <cellStyle name="常规 22 3 2 2 6 2 4 2 2" xfId="53798"/>
    <cellStyle name="常规 22 3 2 2 6 2 4 3" xfId="52388"/>
    <cellStyle name="常规 22 3 2 2 6 2 4 4" xfId="49515"/>
    <cellStyle name="常规 22 3 2 2 6 2 5" xfId="26048"/>
    <cellStyle name="常规 22 3 2 2 6 2 6" xfId="41996"/>
    <cellStyle name="常规 22 3 2 2 6 3" xfId="13443"/>
    <cellStyle name="常规 22 3 2 2 6 3 2" xfId="26056"/>
    <cellStyle name="常规 22 3 2 2 6 3 2 2" xfId="42004"/>
    <cellStyle name="常规 22 3 2 2 6 3 3" xfId="26057"/>
    <cellStyle name="常规 22 3 2 2 6 3 3 2" xfId="42005"/>
    <cellStyle name="常规 22 3 2 2 6 3 4" xfId="35156"/>
    <cellStyle name="常规 22 3 2 2 6 3 4 2" xfId="51421"/>
    <cellStyle name="常规 22 3 2 2 6 3 4 2 2" xfId="54242"/>
    <cellStyle name="常规 22 3 2 2 6 3 4 3" xfId="52832"/>
    <cellStyle name="常规 22 3 2 2 6 3 4 4" xfId="49960"/>
    <cellStyle name="常规 22 3 2 2 6 3 5" xfId="26055"/>
    <cellStyle name="常规 22 3 2 2 6 3 6" xfId="42003"/>
    <cellStyle name="常规 22 3 2 2 6 4" xfId="26059"/>
    <cellStyle name="常规 22 3 2 2 6 4 2" xfId="42007"/>
    <cellStyle name="常规 22 3 2 2 6 5" xfId="26060"/>
    <cellStyle name="常规 22 3 2 2 6 5 2" xfId="42008"/>
    <cellStyle name="常规 22 3 2 2 6 6" xfId="29873"/>
    <cellStyle name="常规 22 3 2 2 6 6 2" xfId="50533"/>
    <cellStyle name="常规 22 3 2 2 6 6 2 2" xfId="53354"/>
    <cellStyle name="常规 22 3 2 2 6 6 3" xfId="51944"/>
    <cellStyle name="常规 22 3 2 2 6 6 4" xfId="45702"/>
    <cellStyle name="常规 22 3 2 2 6 7" xfId="26046"/>
    <cellStyle name="常规 22 3 2 2 6 8" xfId="41994"/>
    <cellStyle name="常规 22 3 2 2 7" xfId="9245"/>
    <cellStyle name="常规 22 3 2 2 7 2" xfId="12908"/>
    <cellStyle name="常规 22 3 2 2 7 2 2" xfId="26063"/>
    <cellStyle name="常规 22 3 2 2 7 2 2 2" xfId="42011"/>
    <cellStyle name="常规 22 3 2 2 7 2 3" xfId="26064"/>
    <cellStyle name="常规 22 3 2 2 7 2 3 2" xfId="42012"/>
    <cellStyle name="常规 22 3 2 2 7 2 4" xfId="34800"/>
    <cellStyle name="常规 22 3 2 2 7 2 4 2" xfId="51068"/>
    <cellStyle name="常规 22 3 2 2 7 2 4 2 2" xfId="53889"/>
    <cellStyle name="常规 22 3 2 2 7 2 4 3" xfId="52479"/>
    <cellStyle name="常规 22 3 2 2 7 2 4 4" xfId="49606"/>
    <cellStyle name="常规 22 3 2 2 7 2 5" xfId="26062"/>
    <cellStyle name="常规 22 3 2 2 7 2 6" xfId="42010"/>
    <cellStyle name="常规 22 3 2 2 7 3" xfId="13534"/>
    <cellStyle name="常规 22 3 2 2 7 3 2" xfId="26066"/>
    <cellStyle name="常规 22 3 2 2 7 3 2 2" xfId="42014"/>
    <cellStyle name="常规 22 3 2 2 7 3 3" xfId="26067"/>
    <cellStyle name="常规 22 3 2 2 7 3 3 2" xfId="42015"/>
    <cellStyle name="常规 22 3 2 2 7 3 4" xfId="35247"/>
    <cellStyle name="常规 22 3 2 2 7 3 4 2" xfId="51512"/>
    <cellStyle name="常规 22 3 2 2 7 3 4 2 2" xfId="54333"/>
    <cellStyle name="常规 22 3 2 2 7 3 4 3" xfId="52923"/>
    <cellStyle name="常规 22 3 2 2 7 3 4 4" xfId="50051"/>
    <cellStyle name="常规 22 3 2 2 7 3 5" xfId="26065"/>
    <cellStyle name="常规 22 3 2 2 7 3 6" xfId="42013"/>
    <cellStyle name="常规 22 3 2 2 7 4" xfId="26068"/>
    <cellStyle name="常规 22 3 2 2 7 4 2" xfId="42016"/>
    <cellStyle name="常规 22 3 2 2 7 5" xfId="26069"/>
    <cellStyle name="常规 22 3 2 2 7 5 2" xfId="42017"/>
    <cellStyle name="常规 22 3 2 2 7 6" xfId="31040"/>
    <cellStyle name="常规 22 3 2 2 7 6 2" xfId="50624"/>
    <cellStyle name="常规 22 3 2 2 7 6 2 2" xfId="53445"/>
    <cellStyle name="常规 22 3 2 2 7 6 3" xfId="52035"/>
    <cellStyle name="常规 22 3 2 2 7 6 4" xfId="46868"/>
    <cellStyle name="常规 22 3 2 2 7 7" xfId="26061"/>
    <cellStyle name="常规 22 3 2 2 7 8" xfId="42009"/>
    <cellStyle name="常规 22 3 2 2 8" xfId="12580"/>
    <cellStyle name="常规 22 3 2 2 8 2" xfId="26071"/>
    <cellStyle name="常规 22 3 2 2 8 2 2" xfId="42019"/>
    <cellStyle name="常规 22 3 2 2 8 3" xfId="26072"/>
    <cellStyle name="常规 22 3 2 2 8 3 2" xfId="42020"/>
    <cellStyle name="常规 22 3 2 2 8 4" xfId="34472"/>
    <cellStyle name="常规 22 3 2 2 8 4 2" xfId="50740"/>
    <cellStyle name="常规 22 3 2 2 8 4 2 2" xfId="53561"/>
    <cellStyle name="常规 22 3 2 2 8 4 3" xfId="52151"/>
    <cellStyle name="常规 22 3 2 2 8 4 4" xfId="49278"/>
    <cellStyle name="常规 22 3 2 2 8 5" xfId="26070"/>
    <cellStyle name="常规 22 3 2 2 8 6" xfId="42018"/>
    <cellStyle name="常规 22 3 2 2 9" xfId="13041"/>
    <cellStyle name="常规 22 3 2 2 9 2" xfId="13340"/>
    <cellStyle name="常规 22 3 2 2 9 2 2" xfId="24113"/>
    <cellStyle name="常规 22 3 2 2 9 2 3" xfId="40140"/>
    <cellStyle name="常规 22 3 2 2 9 3" xfId="26074"/>
    <cellStyle name="常规 22 3 2 2 9 3 2" xfId="42022"/>
    <cellStyle name="常规 22 3 2 2 9 4" xfId="34919"/>
    <cellStyle name="常规 22 3 2 2 9 4 2" xfId="51184"/>
    <cellStyle name="常规 22 3 2 2 9 4 2 2" xfId="54005"/>
    <cellStyle name="常规 22 3 2 2 9 4 3" xfId="52595"/>
    <cellStyle name="常规 22 3 2 2 9 4 4" xfId="49723"/>
    <cellStyle name="常规 22 3 2 2 9 5" xfId="26073"/>
    <cellStyle name="常规 22 3 2 2 9 6" xfId="42021"/>
    <cellStyle name="常规 22 3 2 3" xfId="1173"/>
    <cellStyle name="常规 22 3 2 3 10" xfId="14722"/>
    <cellStyle name="常规 22 3 2 3 10 2" xfId="26075"/>
    <cellStyle name="常规 22 3 2 3 10 3" xfId="42023"/>
    <cellStyle name="常规 22 3 2 3 11" xfId="28327"/>
    <cellStyle name="常规 22 3 2 3 11 2" xfId="50310"/>
    <cellStyle name="常规 22 3 2 3 11 2 2" xfId="53131"/>
    <cellStyle name="常规 22 3 2 3 11 3" xfId="51721"/>
    <cellStyle name="常规 22 3 2 3 11 4" xfId="44166"/>
    <cellStyle name="常规 22 3 2 3 12" xfId="24393"/>
    <cellStyle name="常规 22 3 2 3 12 2" xfId="40415"/>
    <cellStyle name="常规 22 3 2 3 13" xfId="17092"/>
    <cellStyle name="常规 22 3 2 3 13 2" xfId="53054"/>
    <cellStyle name="常规 22 3 2 3 13 3" xfId="50233"/>
    <cellStyle name="常规 22 3 2 3 14" xfId="51644"/>
    <cellStyle name="常规 22 3 2 3 2" xfId="3392"/>
    <cellStyle name="常规 22 3 2 3 2 10" xfId="29555"/>
    <cellStyle name="常规 22 3 2 3 2 10 2" xfId="50348"/>
    <cellStyle name="常规 22 3 2 3 2 10 2 2" xfId="53169"/>
    <cellStyle name="常规 22 3 2 3 2 10 3" xfId="51759"/>
    <cellStyle name="常规 22 3 2 3 2 10 4" xfId="45393"/>
    <cellStyle name="常规 22 3 2 3 2 11" xfId="23411"/>
    <cellStyle name="常规 22 3 2 3 2 11 2" xfId="39450"/>
    <cellStyle name="常规 22 3 2 3 2 12" xfId="18319"/>
    <cellStyle name="常规 22 3 2 3 2 12 2" xfId="53092"/>
    <cellStyle name="常规 22 3 2 3 2 12 3" xfId="50271"/>
    <cellStyle name="常规 22 3 2 3 2 13" xfId="51682"/>
    <cellStyle name="常规 22 3 2 3 2 2" xfId="7343"/>
    <cellStyle name="常规 22 3 2 3 2 2 2" xfId="12711"/>
    <cellStyle name="常规 22 3 2 3 2 2 2 2" xfId="26077"/>
    <cellStyle name="常规 22 3 2 3 2 2 2 2 2" xfId="42025"/>
    <cellStyle name="常规 22 3 2 3 2 2 2 3" xfId="23205"/>
    <cellStyle name="常规 22 3 2 3 2 2 2 3 2" xfId="39245"/>
    <cellStyle name="常规 22 3 2 3 2 2 2 4" xfId="34603"/>
    <cellStyle name="常规 22 3 2 3 2 2 2 4 2" xfId="50871"/>
    <cellStyle name="常规 22 3 2 3 2 2 2 4 2 2" xfId="53692"/>
    <cellStyle name="常规 22 3 2 3 2 2 2 4 3" xfId="52282"/>
    <cellStyle name="常规 22 3 2 3 2 2 2 4 4" xfId="49409"/>
    <cellStyle name="常规 22 3 2 3 2 2 2 5" xfId="26076"/>
    <cellStyle name="常规 22 3 2 3 2 2 2 6" xfId="42024"/>
    <cellStyle name="常规 22 3 2 3 2 2 3" xfId="8066"/>
    <cellStyle name="常规 22 3 2 3 2 2 3 2" xfId="26079"/>
    <cellStyle name="常规 22 3 2 3 2 2 3 2 2" xfId="42027"/>
    <cellStyle name="常规 22 3 2 3 2 2 3 3" xfId="23209"/>
    <cellStyle name="常规 22 3 2 3 2 2 3 3 2" xfId="39249"/>
    <cellStyle name="常规 22 3 2 3 2 2 3 4" xfId="35050"/>
    <cellStyle name="常规 22 3 2 3 2 2 3 4 2" xfId="51315"/>
    <cellStyle name="常规 22 3 2 3 2 2 3 4 2 2" xfId="54136"/>
    <cellStyle name="常规 22 3 2 3 2 2 3 4 3" xfId="52726"/>
    <cellStyle name="常规 22 3 2 3 2 2 3 4 4" xfId="49854"/>
    <cellStyle name="常规 22 3 2 3 2 2 3 5" xfId="26078"/>
    <cellStyle name="常规 22 3 2 3 2 2 3 6" xfId="42026"/>
    <cellStyle name="常规 22 3 2 3 2 2 4" xfId="26080"/>
    <cellStyle name="常规 22 3 2 3 2 2 4 2" xfId="42028"/>
    <cellStyle name="常规 22 3 2 3 2 2 5" xfId="26081"/>
    <cellStyle name="常规 22 3 2 3 2 2 5 2" xfId="42029"/>
    <cellStyle name="常规 22 3 2 3 2 2 6" xfId="29763"/>
    <cellStyle name="常规 22 3 2 3 2 2 6 2" xfId="50427"/>
    <cellStyle name="常规 22 3 2 3 2 2 6 2 2" xfId="53248"/>
    <cellStyle name="常规 22 3 2 3 2 2 6 3" xfId="51838"/>
    <cellStyle name="常规 22 3 2 3 2 2 6 4" xfId="45594"/>
    <cellStyle name="常规 22 3 2 3 2 2 7" xfId="25131"/>
    <cellStyle name="常规 22 3 2 3 2 2 8" xfId="41139"/>
    <cellStyle name="常规 22 3 2 3 2 3" xfId="8145"/>
    <cellStyle name="常规 22 3 2 3 2 3 2" xfId="12790"/>
    <cellStyle name="常规 22 3 2 3 2 3 2 2" xfId="26083"/>
    <cellStyle name="常规 22 3 2 3 2 3 2 2 2" xfId="42031"/>
    <cellStyle name="常规 22 3 2 3 2 3 2 3" xfId="23222"/>
    <cellStyle name="常规 22 3 2 3 2 3 2 3 2" xfId="39262"/>
    <cellStyle name="常规 22 3 2 3 2 3 2 4" xfId="34682"/>
    <cellStyle name="常规 22 3 2 3 2 3 2 4 2" xfId="50950"/>
    <cellStyle name="常规 22 3 2 3 2 3 2 4 2 2" xfId="53771"/>
    <cellStyle name="常规 22 3 2 3 2 3 2 4 3" xfId="52361"/>
    <cellStyle name="常规 22 3 2 3 2 3 2 4 4" xfId="49488"/>
    <cellStyle name="常规 22 3 2 3 2 3 2 5" xfId="26082"/>
    <cellStyle name="常规 22 3 2 3 2 3 2 6" xfId="42030"/>
    <cellStyle name="常规 22 3 2 3 2 3 3" xfId="13419"/>
    <cellStyle name="常规 22 3 2 3 2 3 3 2" xfId="26085"/>
    <cellStyle name="常规 22 3 2 3 2 3 3 2 2" xfId="42033"/>
    <cellStyle name="常规 22 3 2 3 2 3 3 3" xfId="25306"/>
    <cellStyle name="常规 22 3 2 3 2 3 3 3 2" xfId="41314"/>
    <cellStyle name="常规 22 3 2 3 2 3 3 4" xfId="35129"/>
    <cellStyle name="常规 22 3 2 3 2 3 3 4 2" xfId="51394"/>
    <cellStyle name="常规 22 3 2 3 2 3 3 4 2 2" xfId="54215"/>
    <cellStyle name="常规 22 3 2 3 2 3 3 4 3" xfId="52805"/>
    <cellStyle name="常规 22 3 2 3 2 3 3 4 4" xfId="49933"/>
    <cellStyle name="常规 22 3 2 3 2 3 3 5" xfId="26084"/>
    <cellStyle name="常规 22 3 2 3 2 3 3 6" xfId="42032"/>
    <cellStyle name="常规 22 3 2 3 2 3 4" xfId="26086"/>
    <cellStyle name="常规 22 3 2 3 2 3 4 2" xfId="42034"/>
    <cellStyle name="常规 22 3 2 3 2 3 5" xfId="26087"/>
    <cellStyle name="常规 22 3 2 3 2 3 5 2" xfId="42035"/>
    <cellStyle name="常规 22 3 2 3 2 3 6" xfId="29845"/>
    <cellStyle name="常规 22 3 2 3 2 3 6 2" xfId="50506"/>
    <cellStyle name="常规 22 3 2 3 2 3 6 2 2" xfId="53327"/>
    <cellStyle name="常规 22 3 2 3 2 3 6 3" xfId="51917"/>
    <cellStyle name="常规 22 3 2 3 2 3 6 4" xfId="45675"/>
    <cellStyle name="常规 22 3 2 3 2 3 7" xfId="18714"/>
    <cellStyle name="常规 22 3 2 3 2 3 8" xfId="35678"/>
    <cellStyle name="常规 22 3 2 3 2 4" xfId="8215"/>
    <cellStyle name="常规 22 3 2 3 2 4 2" xfId="12869"/>
    <cellStyle name="常规 22 3 2 3 2 4 2 2" xfId="26089"/>
    <cellStyle name="常规 22 3 2 3 2 4 2 2 2" xfId="42037"/>
    <cellStyle name="常规 22 3 2 3 2 4 2 3" xfId="21920"/>
    <cellStyle name="常规 22 3 2 3 2 4 2 3 2" xfId="38214"/>
    <cellStyle name="常规 22 3 2 3 2 4 2 4" xfId="34761"/>
    <cellStyle name="常规 22 3 2 3 2 4 2 4 2" xfId="51029"/>
    <cellStyle name="常规 22 3 2 3 2 4 2 4 2 2" xfId="53850"/>
    <cellStyle name="常规 22 3 2 3 2 4 2 4 3" xfId="52440"/>
    <cellStyle name="常规 22 3 2 3 2 4 2 4 4" xfId="49567"/>
    <cellStyle name="常规 22 3 2 3 2 4 2 5" xfId="26088"/>
    <cellStyle name="常规 22 3 2 3 2 4 2 6" xfId="42036"/>
    <cellStyle name="常规 22 3 2 3 2 4 3" xfId="13495"/>
    <cellStyle name="常规 22 3 2 3 2 4 3 2" xfId="26091"/>
    <cellStyle name="常规 22 3 2 3 2 4 3 2 2" xfId="42039"/>
    <cellStyle name="常规 22 3 2 3 2 4 3 3" xfId="21941"/>
    <cellStyle name="常规 22 3 2 3 2 4 3 3 2" xfId="38234"/>
    <cellStyle name="常规 22 3 2 3 2 4 3 4" xfId="35208"/>
    <cellStyle name="常规 22 3 2 3 2 4 3 4 2" xfId="51473"/>
    <cellStyle name="常规 22 3 2 3 2 4 3 4 2 2" xfId="54294"/>
    <cellStyle name="常规 22 3 2 3 2 4 3 4 3" xfId="52884"/>
    <cellStyle name="常规 22 3 2 3 2 4 3 4 4" xfId="50012"/>
    <cellStyle name="常规 22 3 2 3 2 4 3 5" xfId="26090"/>
    <cellStyle name="常规 22 3 2 3 2 4 3 6" xfId="42038"/>
    <cellStyle name="常规 22 3 2 3 2 4 4" xfId="26092"/>
    <cellStyle name="常规 22 3 2 3 2 4 4 2" xfId="42040"/>
    <cellStyle name="常规 22 3 2 3 2 4 5" xfId="26093"/>
    <cellStyle name="常规 22 3 2 3 2 4 5 2" xfId="42041"/>
    <cellStyle name="常规 22 3 2 3 2 4 6" xfId="29925"/>
    <cellStyle name="常规 22 3 2 3 2 4 6 2" xfId="50585"/>
    <cellStyle name="常规 22 3 2 3 2 4 6 2 2" xfId="53406"/>
    <cellStyle name="常规 22 3 2 3 2 4 6 3" xfId="51996"/>
    <cellStyle name="常规 22 3 2 3 2 4 6 4" xfId="45754"/>
    <cellStyle name="常规 22 3 2 3 2 4 7" xfId="18718"/>
    <cellStyle name="常规 22 3 2 3 2 4 8" xfId="35682"/>
    <cellStyle name="常规 22 3 2 3 2 5" xfId="12443"/>
    <cellStyle name="常规 22 3 2 3 2 5 2" xfId="12995"/>
    <cellStyle name="常规 22 3 2 3 2 5 2 2" xfId="26096"/>
    <cellStyle name="常规 22 3 2 3 2 5 2 2 2" xfId="42044"/>
    <cellStyle name="常规 22 3 2 3 2 5 2 3" xfId="20595"/>
    <cellStyle name="常规 22 3 2 3 2 5 2 3 2" xfId="37158"/>
    <cellStyle name="常规 22 3 2 3 2 5 2 4" xfId="34887"/>
    <cellStyle name="常规 22 3 2 3 2 5 2 4 2" xfId="51155"/>
    <cellStyle name="常规 22 3 2 3 2 5 2 4 2 2" xfId="53976"/>
    <cellStyle name="常规 22 3 2 3 2 5 2 4 3" xfId="52566"/>
    <cellStyle name="常规 22 3 2 3 2 5 2 4 4" xfId="49693"/>
    <cellStyle name="常规 22 3 2 3 2 5 2 5" xfId="26095"/>
    <cellStyle name="常规 22 3 2 3 2 5 2 6" xfId="42043"/>
    <cellStyle name="常规 22 3 2 3 2 5 3" xfId="13617"/>
    <cellStyle name="常规 22 3 2 3 2 5 3 2" xfId="26098"/>
    <cellStyle name="常规 22 3 2 3 2 5 3 2 2" xfId="42046"/>
    <cellStyle name="常规 22 3 2 3 2 5 3 3" xfId="21954"/>
    <cellStyle name="常规 22 3 2 3 2 5 3 3 2" xfId="38245"/>
    <cellStyle name="常规 22 3 2 3 2 5 3 4" xfId="35334"/>
    <cellStyle name="常规 22 3 2 3 2 5 3 4 2" xfId="51599"/>
    <cellStyle name="常规 22 3 2 3 2 5 3 4 2 2" xfId="54420"/>
    <cellStyle name="常规 22 3 2 3 2 5 3 4 3" xfId="53010"/>
    <cellStyle name="常规 22 3 2 3 2 5 3 4 4" xfId="50138"/>
    <cellStyle name="常规 22 3 2 3 2 5 3 5" xfId="26097"/>
    <cellStyle name="常规 22 3 2 3 2 5 3 6" xfId="42045"/>
    <cellStyle name="常规 22 3 2 3 2 5 4" xfId="26099"/>
    <cellStyle name="常规 22 3 2 3 2 5 4 2" xfId="42047"/>
    <cellStyle name="常规 22 3 2 3 2 5 5" xfId="26100"/>
    <cellStyle name="常规 22 3 2 3 2 5 5 2" xfId="42048"/>
    <cellStyle name="常规 22 3 2 3 2 5 6" xfId="34330"/>
    <cellStyle name="常规 22 3 2 3 2 5 6 2" xfId="50711"/>
    <cellStyle name="常规 22 3 2 3 2 5 6 2 2" xfId="53532"/>
    <cellStyle name="常规 22 3 2 3 2 5 6 3" xfId="52122"/>
    <cellStyle name="常规 22 3 2 3 2 5 6 4" xfId="49158"/>
    <cellStyle name="常规 22 3 2 3 2 5 7" xfId="26094"/>
    <cellStyle name="常规 22 3 2 3 2 5 8" xfId="42042"/>
    <cellStyle name="常规 22 3 2 3 2 6" xfId="12632"/>
    <cellStyle name="常规 22 3 2 3 2 6 2" xfId="26102"/>
    <cellStyle name="常规 22 3 2 3 2 6 2 2" xfId="42050"/>
    <cellStyle name="常规 22 3 2 3 2 6 3" xfId="26103"/>
    <cellStyle name="常规 22 3 2 3 2 6 3 2" xfId="42051"/>
    <cellStyle name="常规 22 3 2 3 2 6 4" xfId="34524"/>
    <cellStyle name="常规 22 3 2 3 2 6 4 2" xfId="50792"/>
    <cellStyle name="常规 22 3 2 3 2 6 4 2 2" xfId="53613"/>
    <cellStyle name="常规 22 3 2 3 2 6 4 3" xfId="52203"/>
    <cellStyle name="常规 22 3 2 3 2 6 4 4" xfId="49330"/>
    <cellStyle name="常规 22 3 2 3 2 6 5" xfId="26101"/>
    <cellStyle name="常规 22 3 2 3 2 6 6" xfId="42049"/>
    <cellStyle name="常规 22 3 2 3 2 7" xfId="13252"/>
    <cellStyle name="常规 22 3 2 3 2 7 2" xfId="20556"/>
    <cellStyle name="常规 22 3 2 3 2 7 2 2" xfId="37130"/>
    <cellStyle name="常规 22 3 2 3 2 7 3" xfId="20570"/>
    <cellStyle name="常规 22 3 2 3 2 7 3 2" xfId="37139"/>
    <cellStyle name="常规 22 3 2 3 2 7 4" xfId="34971"/>
    <cellStyle name="常规 22 3 2 3 2 7 4 2" xfId="51236"/>
    <cellStyle name="常规 22 3 2 3 2 7 4 2 2" xfId="54057"/>
    <cellStyle name="常规 22 3 2 3 2 7 4 3" xfId="52647"/>
    <cellStyle name="常规 22 3 2 3 2 7 4 4" xfId="49775"/>
    <cellStyle name="常规 22 3 2 3 2 7 5" xfId="20555"/>
    <cellStyle name="常规 22 3 2 3 2 7 6" xfId="37129"/>
    <cellStyle name="常规 22 3 2 3 2 8" xfId="7862"/>
    <cellStyle name="常规 22 3 2 3 2 8 2" xfId="20613"/>
    <cellStyle name="常规 22 3 2 3 2 8 3" xfId="37175"/>
    <cellStyle name="常规 22 3 2 3 2 9" xfId="15855"/>
    <cellStyle name="常规 22 3 2 3 2 9 2" xfId="20619"/>
    <cellStyle name="常规 22 3 2 3 2 9 3" xfId="37180"/>
    <cellStyle name="常规 22 3 2 3 3" xfId="3391"/>
    <cellStyle name="常规 22 3 2 3 3 2" xfId="11320"/>
    <cellStyle name="常规 22 3 2 3 3 2 2" xfId="12959"/>
    <cellStyle name="常规 22 3 2 3 3 2 2 2" xfId="26105"/>
    <cellStyle name="常规 22 3 2 3 3 2 2 2 2" xfId="42053"/>
    <cellStyle name="常规 22 3 2 3 3 2 2 3" xfId="26106"/>
    <cellStyle name="常规 22 3 2 3 3 2 2 3 2" xfId="42054"/>
    <cellStyle name="常规 22 3 2 3 3 2 2 4" xfId="34851"/>
    <cellStyle name="常规 22 3 2 3 3 2 2 4 2" xfId="51119"/>
    <cellStyle name="常规 22 3 2 3 3 2 2 4 2 2" xfId="53940"/>
    <cellStyle name="常规 22 3 2 3 3 2 2 4 3" xfId="52530"/>
    <cellStyle name="常规 22 3 2 3 3 2 2 4 4" xfId="49657"/>
    <cellStyle name="常规 22 3 2 3 3 2 2 5" xfId="26104"/>
    <cellStyle name="常规 22 3 2 3 3 2 2 6" xfId="42052"/>
    <cellStyle name="常规 22 3 2 3 3 2 3" xfId="13581"/>
    <cellStyle name="常规 22 3 2 3 3 2 3 2" xfId="26108"/>
    <cellStyle name="常规 22 3 2 3 3 2 3 2 2" xfId="42056"/>
    <cellStyle name="常规 22 3 2 3 3 2 3 3" xfId="22824"/>
    <cellStyle name="常规 22 3 2 3 3 2 3 3 2" xfId="38943"/>
    <cellStyle name="常规 22 3 2 3 3 2 3 4" xfId="35298"/>
    <cellStyle name="常规 22 3 2 3 3 2 3 4 2" xfId="51563"/>
    <cellStyle name="常规 22 3 2 3 3 2 3 4 2 2" xfId="54384"/>
    <cellStyle name="常规 22 3 2 3 3 2 3 4 3" xfId="52974"/>
    <cellStyle name="常规 22 3 2 3 3 2 3 4 4" xfId="50102"/>
    <cellStyle name="常规 22 3 2 3 3 2 3 5" xfId="26107"/>
    <cellStyle name="常规 22 3 2 3 3 2 3 6" xfId="42055"/>
    <cellStyle name="常规 22 3 2 3 3 2 4" xfId="22843"/>
    <cellStyle name="常规 22 3 2 3 3 2 4 2" xfId="38958"/>
    <cellStyle name="常规 22 3 2 3 3 2 5" xfId="22845"/>
    <cellStyle name="常规 22 3 2 3 3 2 5 2" xfId="38959"/>
    <cellStyle name="常规 22 3 2 3 3 2 6" xfId="33204"/>
    <cellStyle name="常规 22 3 2 3 3 2 6 2" xfId="50675"/>
    <cellStyle name="常规 22 3 2 3 3 2 6 2 2" xfId="53496"/>
    <cellStyle name="常规 22 3 2 3 3 2 6 3" xfId="52086"/>
    <cellStyle name="常规 22 3 2 3 3 2 6 4" xfId="49028"/>
    <cellStyle name="常规 22 3 2 3 3 2 7" xfId="25133"/>
    <cellStyle name="常规 22 3 2 3 3 2 8" xfId="41141"/>
    <cellStyle name="常规 22 3 2 3 3 3" xfId="12673"/>
    <cellStyle name="常规 22 3 2 3 3 3 2" xfId="26109"/>
    <cellStyle name="常规 22 3 2 3 3 3 2 2" xfId="42057"/>
    <cellStyle name="常规 22 3 2 3 3 3 3" xfId="26110"/>
    <cellStyle name="常规 22 3 2 3 3 3 3 2" xfId="42058"/>
    <cellStyle name="常规 22 3 2 3 3 3 4" xfId="34565"/>
    <cellStyle name="常规 22 3 2 3 3 3 4 2" xfId="50833"/>
    <cellStyle name="常规 22 3 2 3 3 3 4 2 2" xfId="53654"/>
    <cellStyle name="常规 22 3 2 3 3 3 4 3" xfId="52244"/>
    <cellStyle name="常规 22 3 2 3 3 3 4 4" xfId="49371"/>
    <cellStyle name="常规 22 3 2 3 3 3 5" xfId="25135"/>
    <cellStyle name="常规 22 3 2 3 3 3 6" xfId="41143"/>
    <cellStyle name="常规 22 3 2 3 3 4" xfId="13157"/>
    <cellStyle name="常规 22 3 2 3 3 4 2" xfId="26112"/>
    <cellStyle name="常规 22 3 2 3 3 4 2 2" xfId="42060"/>
    <cellStyle name="常规 22 3 2 3 3 4 3" xfId="26113"/>
    <cellStyle name="常规 22 3 2 3 3 4 3 2" xfId="42061"/>
    <cellStyle name="常规 22 3 2 3 3 4 4" xfId="35012"/>
    <cellStyle name="常规 22 3 2 3 3 4 4 2" xfId="51277"/>
    <cellStyle name="常规 22 3 2 3 3 4 4 2 2" xfId="54098"/>
    <cellStyle name="常规 22 3 2 3 3 4 4 3" xfId="52688"/>
    <cellStyle name="常规 22 3 2 3 3 4 4 4" xfId="49816"/>
    <cellStyle name="常规 22 3 2 3 3 4 5" xfId="26111"/>
    <cellStyle name="常规 22 3 2 3 3 4 6" xfId="42059"/>
    <cellStyle name="常规 22 3 2 3 3 5" xfId="8028"/>
    <cellStyle name="常规 22 3 2 3 3 5 2" xfId="26114"/>
    <cellStyle name="常规 22 3 2 3 3 5 3" xfId="42062"/>
    <cellStyle name="常规 22 3 2 3 3 6" xfId="26115"/>
    <cellStyle name="常规 22 3 2 3 3 6 2" xfId="42063"/>
    <cellStyle name="常规 22 3 2 3 3 7" xfId="29725"/>
    <cellStyle name="常规 22 3 2 3 3 7 2" xfId="50389"/>
    <cellStyle name="常规 22 3 2 3 3 7 2 2" xfId="53210"/>
    <cellStyle name="常规 22 3 2 3 3 7 3" xfId="51800"/>
    <cellStyle name="常规 22 3 2 3 3 7 4" xfId="45556"/>
    <cellStyle name="常规 22 3 2 3 3 8" xfId="24396"/>
    <cellStyle name="常规 22 3 2 3 3 9" xfId="40418"/>
    <cellStyle name="常规 22 3 2 3 4" xfId="8107"/>
    <cellStyle name="常规 22 3 2 3 4 2" xfId="12752"/>
    <cellStyle name="常规 22 3 2 3 4 2 2" xfId="26117"/>
    <cellStyle name="常规 22 3 2 3 4 2 2 2" xfId="42065"/>
    <cellStyle name="常规 22 3 2 3 4 2 3" xfId="26118"/>
    <cellStyle name="常规 22 3 2 3 4 2 3 2" xfId="42066"/>
    <cellStyle name="常规 22 3 2 3 4 2 4" xfId="34644"/>
    <cellStyle name="常规 22 3 2 3 4 2 4 2" xfId="50912"/>
    <cellStyle name="常规 22 3 2 3 4 2 4 2 2" xfId="53733"/>
    <cellStyle name="常规 22 3 2 3 4 2 4 3" xfId="52323"/>
    <cellStyle name="常规 22 3 2 3 4 2 4 4" xfId="49450"/>
    <cellStyle name="常规 22 3 2 3 4 2 5" xfId="26116"/>
    <cellStyle name="常规 22 3 2 3 4 2 6" xfId="42064"/>
    <cellStyle name="常规 22 3 2 3 4 3" xfId="13383"/>
    <cellStyle name="常规 22 3 2 3 4 3 2" xfId="26120"/>
    <cellStyle name="常规 22 3 2 3 4 3 2 2" xfId="42068"/>
    <cellStyle name="常规 22 3 2 3 4 3 3" xfId="26121"/>
    <cellStyle name="常规 22 3 2 3 4 3 3 2" xfId="42069"/>
    <cellStyle name="常规 22 3 2 3 4 3 4" xfId="35091"/>
    <cellStyle name="常规 22 3 2 3 4 3 4 2" xfId="51356"/>
    <cellStyle name="常规 22 3 2 3 4 3 4 2 2" xfId="54177"/>
    <cellStyle name="常规 22 3 2 3 4 3 4 3" xfId="52767"/>
    <cellStyle name="常规 22 3 2 3 4 3 4 4" xfId="49895"/>
    <cellStyle name="常规 22 3 2 3 4 3 5" xfId="26119"/>
    <cellStyle name="常规 22 3 2 3 4 3 6" xfId="42067"/>
    <cellStyle name="常规 22 3 2 3 4 4" xfId="26122"/>
    <cellStyle name="常规 22 3 2 3 4 4 2" xfId="42070"/>
    <cellStyle name="常规 22 3 2 3 4 5" xfId="26123"/>
    <cellStyle name="常规 22 3 2 3 4 5 2" xfId="42071"/>
    <cellStyle name="常规 22 3 2 3 4 6" xfId="29807"/>
    <cellStyle name="常规 22 3 2 3 4 6 2" xfId="50468"/>
    <cellStyle name="常规 22 3 2 3 4 6 2 2" xfId="53289"/>
    <cellStyle name="常规 22 3 2 3 4 6 3" xfId="51879"/>
    <cellStyle name="常规 22 3 2 3 4 6 4" xfId="45637"/>
    <cellStyle name="常规 22 3 2 3 4 7" xfId="25137"/>
    <cellStyle name="常规 22 3 2 3 4 8" xfId="41145"/>
    <cellStyle name="常规 22 3 2 3 5" xfId="8177"/>
    <cellStyle name="常规 22 3 2 3 5 2" xfId="12831"/>
    <cellStyle name="常规 22 3 2 3 5 2 2" xfId="26125"/>
    <cellStyle name="常规 22 3 2 3 5 2 2 2" xfId="42073"/>
    <cellStyle name="常规 22 3 2 3 5 2 3" xfId="26126"/>
    <cellStyle name="常规 22 3 2 3 5 2 3 2" xfId="42074"/>
    <cellStyle name="常规 22 3 2 3 5 2 4" xfId="34723"/>
    <cellStyle name="常规 22 3 2 3 5 2 4 2" xfId="50991"/>
    <cellStyle name="常规 22 3 2 3 5 2 4 2 2" xfId="53812"/>
    <cellStyle name="常规 22 3 2 3 5 2 4 3" xfId="52402"/>
    <cellStyle name="常规 22 3 2 3 5 2 4 4" xfId="49529"/>
    <cellStyle name="常规 22 3 2 3 5 2 5" xfId="26124"/>
    <cellStyle name="常规 22 3 2 3 5 2 6" xfId="42072"/>
    <cellStyle name="常规 22 3 2 3 5 3" xfId="13457"/>
    <cellStyle name="常规 22 3 2 3 5 3 2" xfId="26128"/>
    <cellStyle name="常规 22 3 2 3 5 3 2 2" xfId="42076"/>
    <cellStyle name="常规 22 3 2 3 5 3 3" xfId="26129"/>
    <cellStyle name="常规 22 3 2 3 5 3 3 2" xfId="42077"/>
    <cellStyle name="常规 22 3 2 3 5 3 4" xfId="35170"/>
    <cellStyle name="常规 22 3 2 3 5 3 4 2" xfId="51435"/>
    <cellStyle name="常规 22 3 2 3 5 3 4 2 2" xfId="54256"/>
    <cellStyle name="常规 22 3 2 3 5 3 4 3" xfId="52846"/>
    <cellStyle name="常规 22 3 2 3 5 3 4 4" xfId="49974"/>
    <cellStyle name="常规 22 3 2 3 5 3 5" xfId="26127"/>
    <cellStyle name="常规 22 3 2 3 5 3 6" xfId="42075"/>
    <cellStyle name="常规 22 3 2 3 5 4" xfId="26130"/>
    <cellStyle name="常规 22 3 2 3 5 4 2" xfId="42078"/>
    <cellStyle name="常规 22 3 2 3 5 5" xfId="26131"/>
    <cellStyle name="常规 22 3 2 3 5 5 2" xfId="42079"/>
    <cellStyle name="常规 22 3 2 3 5 6" xfId="29887"/>
    <cellStyle name="常规 22 3 2 3 5 6 2" xfId="50547"/>
    <cellStyle name="常规 22 3 2 3 5 6 2 2" xfId="53368"/>
    <cellStyle name="常规 22 3 2 3 5 6 3" xfId="51958"/>
    <cellStyle name="常规 22 3 2 3 5 6 4" xfId="45716"/>
    <cellStyle name="常规 22 3 2 3 5 7" xfId="25139"/>
    <cellStyle name="常规 22 3 2 3 5 8" xfId="41147"/>
    <cellStyle name="常规 22 3 2 3 6" xfId="9249"/>
    <cellStyle name="常规 22 3 2 3 6 2" xfId="12912"/>
    <cellStyle name="常规 22 3 2 3 6 2 2" xfId="26134"/>
    <cellStyle name="常规 22 3 2 3 6 2 2 2" xfId="42082"/>
    <cellStyle name="常规 22 3 2 3 6 2 3" xfId="26135"/>
    <cellStyle name="常规 22 3 2 3 6 2 3 2" xfId="42083"/>
    <cellStyle name="常规 22 3 2 3 6 2 4" xfId="34804"/>
    <cellStyle name="常规 22 3 2 3 6 2 4 2" xfId="51072"/>
    <cellStyle name="常规 22 3 2 3 6 2 4 2 2" xfId="53893"/>
    <cellStyle name="常规 22 3 2 3 6 2 4 3" xfId="52483"/>
    <cellStyle name="常规 22 3 2 3 6 2 4 4" xfId="49610"/>
    <cellStyle name="常规 22 3 2 3 6 2 5" xfId="26133"/>
    <cellStyle name="常规 22 3 2 3 6 2 6" xfId="42081"/>
    <cellStyle name="常规 22 3 2 3 6 3" xfId="13538"/>
    <cellStyle name="常规 22 3 2 3 6 3 2" xfId="26137"/>
    <cellStyle name="常规 22 3 2 3 6 3 2 2" xfId="42085"/>
    <cellStyle name="常规 22 3 2 3 6 3 3" xfId="26138"/>
    <cellStyle name="常规 22 3 2 3 6 3 3 2" xfId="42086"/>
    <cellStyle name="常规 22 3 2 3 6 3 4" xfId="35251"/>
    <cellStyle name="常规 22 3 2 3 6 3 4 2" xfId="51516"/>
    <cellStyle name="常规 22 3 2 3 6 3 4 2 2" xfId="54337"/>
    <cellStyle name="常规 22 3 2 3 6 3 4 3" xfId="52927"/>
    <cellStyle name="常规 22 3 2 3 6 3 4 4" xfId="50055"/>
    <cellStyle name="常规 22 3 2 3 6 3 5" xfId="26136"/>
    <cellStyle name="常规 22 3 2 3 6 3 6" xfId="42084"/>
    <cellStyle name="常规 22 3 2 3 6 4" xfId="26139"/>
    <cellStyle name="常规 22 3 2 3 6 4 2" xfId="42087"/>
    <cellStyle name="常规 22 3 2 3 6 5" xfId="26140"/>
    <cellStyle name="常规 22 3 2 3 6 5 2" xfId="42088"/>
    <cellStyle name="常规 22 3 2 3 6 6" xfId="31044"/>
    <cellStyle name="常规 22 3 2 3 6 6 2" xfId="50628"/>
    <cellStyle name="常规 22 3 2 3 6 6 2 2" xfId="53449"/>
    <cellStyle name="常规 22 3 2 3 6 6 3" xfId="52039"/>
    <cellStyle name="常规 22 3 2 3 6 6 4" xfId="46872"/>
    <cellStyle name="常规 22 3 2 3 6 7" xfId="26132"/>
    <cellStyle name="常规 22 3 2 3 6 8" xfId="42080"/>
    <cellStyle name="常规 22 3 2 3 7" xfId="12594"/>
    <cellStyle name="常规 22 3 2 3 7 2" xfId="26142"/>
    <cellStyle name="常规 22 3 2 3 7 2 2" xfId="42090"/>
    <cellStyle name="常规 22 3 2 3 7 3" xfId="26143"/>
    <cellStyle name="常规 22 3 2 3 7 3 2" xfId="42091"/>
    <cellStyle name="常规 22 3 2 3 7 4" xfId="34486"/>
    <cellStyle name="常规 22 3 2 3 7 4 2" xfId="50754"/>
    <cellStyle name="常规 22 3 2 3 7 4 2 2" xfId="53575"/>
    <cellStyle name="常规 22 3 2 3 7 4 3" xfId="52165"/>
    <cellStyle name="常规 22 3 2 3 7 4 4" xfId="49292"/>
    <cellStyle name="常规 22 3 2 3 7 5" xfId="26141"/>
    <cellStyle name="常规 22 3 2 3 7 6" xfId="42089"/>
    <cellStyle name="常规 22 3 2 3 8" xfId="13055"/>
    <cellStyle name="常规 22 3 2 3 8 2" xfId="13354"/>
    <cellStyle name="常规 22 3 2 3 8 2 2" xfId="26145"/>
    <cellStyle name="常规 22 3 2 3 8 2 3" xfId="42093"/>
    <cellStyle name="常规 22 3 2 3 8 3" xfId="26146"/>
    <cellStyle name="常规 22 3 2 3 8 3 2" xfId="42094"/>
    <cellStyle name="常规 22 3 2 3 8 4" xfId="34933"/>
    <cellStyle name="常规 22 3 2 3 8 4 2" xfId="51198"/>
    <cellStyle name="常规 22 3 2 3 8 4 2 2" xfId="54019"/>
    <cellStyle name="常规 22 3 2 3 8 4 3" xfId="52609"/>
    <cellStyle name="常规 22 3 2 3 8 4 4" xfId="49737"/>
    <cellStyle name="常规 22 3 2 3 8 5" xfId="26144"/>
    <cellStyle name="常规 22 3 2 3 8 6" xfId="42092"/>
    <cellStyle name="常规 22 3 2 3 9" xfId="7652"/>
    <cellStyle name="常规 22 3 2 3 9 2" xfId="26147"/>
    <cellStyle name="常规 22 3 2 3 9 3" xfId="42095"/>
    <cellStyle name="常规 22 3 2 4" xfId="3393"/>
    <cellStyle name="常规 22 3 2 4 10" xfId="29509"/>
    <cellStyle name="常规 22 3 2 4 10 2" xfId="50332"/>
    <cellStyle name="常规 22 3 2 4 10 2 2" xfId="53153"/>
    <cellStyle name="常规 22 3 2 4 10 3" xfId="51743"/>
    <cellStyle name="常规 22 3 2 4 10 4" xfId="45347"/>
    <cellStyle name="常规 22 3 2 4 11" xfId="24399"/>
    <cellStyle name="常规 22 3 2 4 11 2" xfId="40421"/>
    <cellStyle name="常规 22 3 2 4 12" xfId="18274"/>
    <cellStyle name="常规 22 3 2 4 12 2" xfId="53076"/>
    <cellStyle name="常规 22 3 2 4 12 3" xfId="50255"/>
    <cellStyle name="常规 22 3 2 4 13" xfId="51666"/>
    <cellStyle name="常规 22 3 2 4 2" xfId="7295"/>
    <cellStyle name="常规 22 3 2 4 2 2" xfId="12695"/>
    <cellStyle name="常规 22 3 2 4 2 2 2" xfId="26148"/>
    <cellStyle name="常规 22 3 2 4 2 2 2 2" xfId="42096"/>
    <cellStyle name="常规 22 3 2 4 2 2 3" xfId="26149"/>
    <cellStyle name="常规 22 3 2 4 2 2 3 2" xfId="42097"/>
    <cellStyle name="常规 22 3 2 4 2 2 4" xfId="34587"/>
    <cellStyle name="常规 22 3 2 4 2 2 4 2" xfId="50855"/>
    <cellStyle name="常规 22 3 2 4 2 2 4 2 2" xfId="53676"/>
    <cellStyle name="常规 22 3 2 4 2 2 4 3" xfId="52266"/>
    <cellStyle name="常规 22 3 2 4 2 2 4 4" xfId="49393"/>
    <cellStyle name="常规 22 3 2 4 2 2 5" xfId="25143"/>
    <cellStyle name="常规 22 3 2 4 2 2 6" xfId="41151"/>
    <cellStyle name="常规 22 3 2 4 2 3" xfId="8050"/>
    <cellStyle name="常规 22 3 2 4 2 3 2" xfId="26150"/>
    <cellStyle name="常规 22 3 2 4 2 3 2 2" xfId="42098"/>
    <cellStyle name="常规 22 3 2 4 2 3 3" xfId="26151"/>
    <cellStyle name="常规 22 3 2 4 2 3 3 2" xfId="42099"/>
    <cellStyle name="常规 22 3 2 4 2 3 4" xfId="35034"/>
    <cellStyle name="常规 22 3 2 4 2 3 4 2" xfId="51299"/>
    <cellStyle name="常规 22 3 2 4 2 3 4 2 2" xfId="54120"/>
    <cellStyle name="常规 22 3 2 4 2 3 4 3" xfId="52710"/>
    <cellStyle name="常规 22 3 2 4 2 3 4 4" xfId="49838"/>
    <cellStyle name="常规 22 3 2 4 2 3 5" xfId="25145"/>
    <cellStyle name="常规 22 3 2 4 2 3 6" xfId="41153"/>
    <cellStyle name="常规 22 3 2 4 2 4" xfId="26152"/>
    <cellStyle name="常规 22 3 2 4 2 4 2" xfId="42100"/>
    <cellStyle name="常规 22 3 2 4 2 5" xfId="26153"/>
    <cellStyle name="常规 22 3 2 4 2 5 2" xfId="42101"/>
    <cellStyle name="常规 22 3 2 4 2 6" xfId="29747"/>
    <cellStyle name="常规 22 3 2 4 2 6 2" xfId="50411"/>
    <cellStyle name="常规 22 3 2 4 2 6 2 2" xfId="53232"/>
    <cellStyle name="常规 22 3 2 4 2 6 3" xfId="51822"/>
    <cellStyle name="常规 22 3 2 4 2 6 4" xfId="45578"/>
    <cellStyle name="常规 22 3 2 4 2 7" xfId="25141"/>
    <cellStyle name="常规 22 3 2 4 2 8" xfId="41149"/>
    <cellStyle name="常规 22 3 2 4 3" xfId="8129"/>
    <cellStyle name="常规 22 3 2 4 3 2" xfId="12774"/>
    <cellStyle name="常规 22 3 2 4 3 2 2" xfId="26154"/>
    <cellStyle name="常规 22 3 2 4 3 2 2 2" xfId="42102"/>
    <cellStyle name="常规 22 3 2 4 3 2 3" xfId="26155"/>
    <cellStyle name="常规 22 3 2 4 3 2 3 2" xfId="42103"/>
    <cellStyle name="常规 22 3 2 4 3 2 4" xfId="34666"/>
    <cellStyle name="常规 22 3 2 4 3 2 4 2" xfId="50934"/>
    <cellStyle name="常规 22 3 2 4 3 2 4 2 2" xfId="53755"/>
    <cellStyle name="常规 22 3 2 4 3 2 4 3" xfId="52345"/>
    <cellStyle name="常规 22 3 2 4 3 2 4 4" xfId="49472"/>
    <cellStyle name="常规 22 3 2 4 3 2 5" xfId="25149"/>
    <cellStyle name="常规 22 3 2 4 3 2 6" xfId="41157"/>
    <cellStyle name="常规 22 3 2 4 3 3" xfId="13403"/>
    <cellStyle name="常规 22 3 2 4 3 3 2" xfId="26156"/>
    <cellStyle name="常规 22 3 2 4 3 3 2 2" xfId="42104"/>
    <cellStyle name="常规 22 3 2 4 3 3 3" xfId="26157"/>
    <cellStyle name="常规 22 3 2 4 3 3 3 2" xfId="42105"/>
    <cellStyle name="常规 22 3 2 4 3 3 4" xfId="35113"/>
    <cellStyle name="常规 22 3 2 4 3 3 4 2" xfId="51378"/>
    <cellStyle name="常规 22 3 2 4 3 3 4 2 2" xfId="54199"/>
    <cellStyle name="常规 22 3 2 4 3 3 4 3" xfId="52789"/>
    <cellStyle name="常规 22 3 2 4 3 3 4 4" xfId="49917"/>
    <cellStyle name="常规 22 3 2 4 3 3 5" xfId="25151"/>
    <cellStyle name="常规 22 3 2 4 3 3 6" xfId="41159"/>
    <cellStyle name="常规 22 3 2 4 3 4" xfId="26158"/>
    <cellStyle name="常规 22 3 2 4 3 4 2" xfId="42106"/>
    <cellStyle name="常规 22 3 2 4 3 5" xfId="26159"/>
    <cellStyle name="常规 22 3 2 4 3 5 2" xfId="42107"/>
    <cellStyle name="常规 22 3 2 4 3 6" xfId="29829"/>
    <cellStyle name="常规 22 3 2 4 3 6 2" xfId="50490"/>
    <cellStyle name="常规 22 3 2 4 3 6 2 2" xfId="53311"/>
    <cellStyle name="常规 22 3 2 4 3 6 3" xfId="51901"/>
    <cellStyle name="常规 22 3 2 4 3 6 4" xfId="45659"/>
    <cellStyle name="常规 22 3 2 4 3 7" xfId="25147"/>
    <cellStyle name="常规 22 3 2 4 3 8" xfId="41155"/>
    <cellStyle name="常规 22 3 2 4 4" xfId="8199"/>
    <cellStyle name="常规 22 3 2 4 4 2" xfId="12853"/>
    <cellStyle name="常规 22 3 2 4 4 2 2" xfId="26161"/>
    <cellStyle name="常规 22 3 2 4 4 2 2 2" xfId="42109"/>
    <cellStyle name="常规 22 3 2 4 4 2 3" xfId="26162"/>
    <cellStyle name="常规 22 3 2 4 4 2 3 2" xfId="42110"/>
    <cellStyle name="常规 22 3 2 4 4 2 4" xfId="34745"/>
    <cellStyle name="常规 22 3 2 4 4 2 4 2" xfId="51013"/>
    <cellStyle name="常规 22 3 2 4 4 2 4 2 2" xfId="53834"/>
    <cellStyle name="常规 22 3 2 4 4 2 4 3" xfId="52424"/>
    <cellStyle name="常规 22 3 2 4 4 2 4 4" xfId="49551"/>
    <cellStyle name="常规 22 3 2 4 4 2 5" xfId="26160"/>
    <cellStyle name="常规 22 3 2 4 4 2 6" xfId="42108"/>
    <cellStyle name="常规 22 3 2 4 4 3" xfId="13479"/>
    <cellStyle name="常规 22 3 2 4 4 3 2" xfId="26164"/>
    <cellStyle name="常规 22 3 2 4 4 3 2 2" xfId="42112"/>
    <cellStyle name="常规 22 3 2 4 4 3 3" xfId="26165"/>
    <cellStyle name="常规 22 3 2 4 4 3 3 2" xfId="42113"/>
    <cellStyle name="常规 22 3 2 4 4 3 4" xfId="35192"/>
    <cellStyle name="常规 22 3 2 4 4 3 4 2" xfId="51457"/>
    <cellStyle name="常规 22 3 2 4 4 3 4 2 2" xfId="54278"/>
    <cellStyle name="常规 22 3 2 4 4 3 4 3" xfId="52868"/>
    <cellStyle name="常规 22 3 2 4 4 3 4 4" xfId="49996"/>
    <cellStyle name="常规 22 3 2 4 4 3 5" xfId="26163"/>
    <cellStyle name="常规 22 3 2 4 4 3 6" xfId="42111"/>
    <cellStyle name="常规 22 3 2 4 4 4" xfId="26166"/>
    <cellStyle name="常规 22 3 2 4 4 4 2" xfId="42114"/>
    <cellStyle name="常规 22 3 2 4 4 5" xfId="26167"/>
    <cellStyle name="常规 22 3 2 4 4 5 2" xfId="42115"/>
    <cellStyle name="常规 22 3 2 4 4 6" xfId="29909"/>
    <cellStyle name="常规 22 3 2 4 4 6 2" xfId="50569"/>
    <cellStyle name="常规 22 3 2 4 4 6 2 2" xfId="53390"/>
    <cellStyle name="常规 22 3 2 4 4 6 3" xfId="51980"/>
    <cellStyle name="常规 22 3 2 4 4 6 4" xfId="45738"/>
    <cellStyle name="常规 22 3 2 4 4 7" xfId="25153"/>
    <cellStyle name="常规 22 3 2 4 4 8" xfId="41161"/>
    <cellStyle name="常规 22 3 2 4 5" xfId="12397"/>
    <cellStyle name="常规 22 3 2 4 5 2" xfId="12979"/>
    <cellStyle name="常规 22 3 2 4 5 2 2" xfId="26169"/>
    <cellStyle name="常规 22 3 2 4 5 2 2 2" xfId="42117"/>
    <cellStyle name="常规 22 3 2 4 5 2 3" xfId="26170"/>
    <cellStyle name="常规 22 3 2 4 5 2 3 2" xfId="42118"/>
    <cellStyle name="常规 22 3 2 4 5 2 4" xfId="34871"/>
    <cellStyle name="常规 22 3 2 4 5 2 4 2" xfId="51139"/>
    <cellStyle name="常规 22 3 2 4 5 2 4 2 2" xfId="53960"/>
    <cellStyle name="常规 22 3 2 4 5 2 4 3" xfId="52550"/>
    <cellStyle name="常规 22 3 2 4 5 2 4 4" xfId="49677"/>
    <cellStyle name="常规 22 3 2 4 5 2 5" xfId="26168"/>
    <cellStyle name="常规 22 3 2 4 5 2 6" xfId="42116"/>
    <cellStyle name="常规 22 3 2 4 5 3" xfId="13601"/>
    <cellStyle name="常规 22 3 2 4 5 3 2" xfId="26172"/>
    <cellStyle name="常规 22 3 2 4 5 3 2 2" xfId="42120"/>
    <cellStyle name="常规 22 3 2 4 5 3 3" xfId="26173"/>
    <cellStyle name="常规 22 3 2 4 5 3 3 2" xfId="42121"/>
    <cellStyle name="常规 22 3 2 4 5 3 4" xfId="35318"/>
    <cellStyle name="常规 22 3 2 4 5 3 4 2" xfId="51583"/>
    <cellStyle name="常规 22 3 2 4 5 3 4 2 2" xfId="54404"/>
    <cellStyle name="常规 22 3 2 4 5 3 4 3" xfId="52994"/>
    <cellStyle name="常规 22 3 2 4 5 3 4 4" xfId="50122"/>
    <cellStyle name="常规 22 3 2 4 5 3 5" xfId="26171"/>
    <cellStyle name="常规 22 3 2 4 5 3 6" xfId="42119"/>
    <cellStyle name="常规 22 3 2 4 5 4" xfId="26174"/>
    <cellStyle name="常规 22 3 2 4 5 4 2" xfId="42122"/>
    <cellStyle name="常规 22 3 2 4 5 5" xfId="26175"/>
    <cellStyle name="常规 22 3 2 4 5 5 2" xfId="42123"/>
    <cellStyle name="常规 22 3 2 4 5 6" xfId="34284"/>
    <cellStyle name="常规 22 3 2 4 5 6 2" xfId="50695"/>
    <cellStyle name="常规 22 3 2 4 5 6 2 2" xfId="53516"/>
    <cellStyle name="常规 22 3 2 4 5 6 3" xfId="52106"/>
    <cellStyle name="常规 22 3 2 4 5 6 4" xfId="49121"/>
    <cellStyle name="常规 22 3 2 4 5 7" xfId="25156"/>
    <cellStyle name="常规 22 3 2 4 5 8" xfId="41164"/>
    <cellStyle name="常规 22 3 2 4 6" xfId="12616"/>
    <cellStyle name="常规 22 3 2 4 6 2" xfId="26178"/>
    <cellStyle name="常规 22 3 2 4 6 2 2" xfId="42126"/>
    <cellStyle name="常规 22 3 2 4 6 3" xfId="26179"/>
    <cellStyle name="常规 22 3 2 4 6 3 2" xfId="42127"/>
    <cellStyle name="常规 22 3 2 4 6 4" xfId="34508"/>
    <cellStyle name="常规 22 3 2 4 6 4 2" xfId="50776"/>
    <cellStyle name="常规 22 3 2 4 6 4 2 2" xfId="53597"/>
    <cellStyle name="常规 22 3 2 4 6 4 3" xfId="52187"/>
    <cellStyle name="常规 22 3 2 4 6 4 4" xfId="49314"/>
    <cellStyle name="常规 22 3 2 4 6 5" xfId="26177"/>
    <cellStyle name="常规 22 3 2 4 6 6" xfId="42125"/>
    <cellStyle name="常规 22 3 2 4 7" xfId="13236"/>
    <cellStyle name="常规 22 3 2 4 7 2" xfId="26181"/>
    <cellStyle name="常规 22 3 2 4 7 2 2" xfId="42129"/>
    <cellStyle name="常规 22 3 2 4 7 3" xfId="26182"/>
    <cellStyle name="常规 22 3 2 4 7 3 2" xfId="42130"/>
    <cellStyle name="常规 22 3 2 4 7 4" xfId="34955"/>
    <cellStyle name="常规 22 3 2 4 7 4 2" xfId="51220"/>
    <cellStyle name="常规 22 3 2 4 7 4 2 2" xfId="54041"/>
    <cellStyle name="常规 22 3 2 4 7 4 3" xfId="52631"/>
    <cellStyle name="常规 22 3 2 4 7 4 4" xfId="49759"/>
    <cellStyle name="常规 22 3 2 4 7 5" xfId="26180"/>
    <cellStyle name="常规 22 3 2 4 7 6" xfId="42128"/>
    <cellStyle name="常规 22 3 2 4 8" xfId="7816"/>
    <cellStyle name="常规 22 3 2 4 8 2" xfId="26183"/>
    <cellStyle name="常规 22 3 2 4 8 3" xfId="42131"/>
    <cellStyle name="常规 22 3 2 4 9" xfId="15813"/>
    <cellStyle name="常规 22 3 2 4 9 2" xfId="26184"/>
    <cellStyle name="常规 22 3 2 4 9 3" xfId="42132"/>
    <cellStyle name="常规 22 3 2 5" xfId="3381"/>
    <cellStyle name="常规 22 3 2 5 2" xfId="11301"/>
    <cellStyle name="常规 22 3 2 5 2 2" xfId="12943"/>
    <cellStyle name="常规 22 3 2 5 2 2 2" xfId="26185"/>
    <cellStyle name="常规 22 3 2 5 2 2 2 2" xfId="42133"/>
    <cellStyle name="常规 22 3 2 5 2 2 3" xfId="26186"/>
    <cellStyle name="常规 22 3 2 5 2 2 3 2" xfId="42134"/>
    <cellStyle name="常规 22 3 2 5 2 2 4" xfId="34835"/>
    <cellStyle name="常规 22 3 2 5 2 2 4 2" xfId="51103"/>
    <cellStyle name="常规 22 3 2 5 2 2 4 2 2" xfId="53924"/>
    <cellStyle name="常规 22 3 2 5 2 2 4 3" xfId="52514"/>
    <cellStyle name="常规 22 3 2 5 2 2 4 4" xfId="49641"/>
    <cellStyle name="常规 22 3 2 5 2 2 5" xfId="25158"/>
    <cellStyle name="常规 22 3 2 5 2 2 6" xfId="41166"/>
    <cellStyle name="常规 22 3 2 5 2 3" xfId="13565"/>
    <cellStyle name="常规 22 3 2 5 2 3 2" xfId="26187"/>
    <cellStyle name="常规 22 3 2 5 2 3 2 2" xfId="42135"/>
    <cellStyle name="常规 22 3 2 5 2 3 3" xfId="26188"/>
    <cellStyle name="常规 22 3 2 5 2 3 3 2" xfId="42136"/>
    <cellStyle name="常规 22 3 2 5 2 3 4" xfId="35282"/>
    <cellStyle name="常规 22 3 2 5 2 3 4 2" xfId="51547"/>
    <cellStyle name="常规 22 3 2 5 2 3 4 2 2" xfId="54368"/>
    <cellStyle name="常规 22 3 2 5 2 3 4 3" xfId="52958"/>
    <cellStyle name="常规 22 3 2 5 2 3 4 4" xfId="50086"/>
    <cellStyle name="常规 22 3 2 5 2 3 5" xfId="25160"/>
    <cellStyle name="常规 22 3 2 5 2 3 6" xfId="41168"/>
    <cellStyle name="常规 22 3 2 5 2 4" xfId="26189"/>
    <cellStyle name="常规 22 3 2 5 2 4 2" xfId="42137"/>
    <cellStyle name="常规 22 3 2 5 2 5" xfId="26190"/>
    <cellStyle name="常规 22 3 2 5 2 5 2" xfId="42138"/>
    <cellStyle name="常规 22 3 2 5 2 6" xfId="33185"/>
    <cellStyle name="常规 22 3 2 5 2 6 2" xfId="50659"/>
    <cellStyle name="常规 22 3 2 5 2 6 2 2" xfId="53480"/>
    <cellStyle name="常规 22 3 2 5 2 6 3" xfId="52070"/>
    <cellStyle name="常规 22 3 2 5 2 6 4" xfId="49009"/>
    <cellStyle name="常规 22 3 2 5 2 7" xfId="22151"/>
    <cellStyle name="常规 22 3 2 5 2 8" xfId="38395"/>
    <cellStyle name="常规 22 3 2 5 3" xfId="12657"/>
    <cellStyle name="常规 22 3 2 5 3 2" xfId="19985"/>
    <cellStyle name="常规 22 3 2 5 3 2 2" xfId="36676"/>
    <cellStyle name="常规 22 3 2 5 3 3" xfId="19989"/>
    <cellStyle name="常规 22 3 2 5 3 3 2" xfId="36678"/>
    <cellStyle name="常规 22 3 2 5 3 4" xfId="34549"/>
    <cellStyle name="常规 22 3 2 5 3 4 2" xfId="50817"/>
    <cellStyle name="常规 22 3 2 5 3 4 2 2" xfId="53638"/>
    <cellStyle name="常规 22 3 2 5 3 4 3" xfId="52228"/>
    <cellStyle name="常规 22 3 2 5 3 4 4" xfId="49355"/>
    <cellStyle name="常规 22 3 2 5 3 5" xfId="19981"/>
    <cellStyle name="常规 22 3 2 5 3 6" xfId="36672"/>
    <cellStyle name="常规 22 3 2 5 4" xfId="13112"/>
    <cellStyle name="常规 22 3 2 5 4 2" xfId="26191"/>
    <cellStyle name="常规 22 3 2 5 4 2 2" xfId="42139"/>
    <cellStyle name="常规 22 3 2 5 4 3" xfId="26192"/>
    <cellStyle name="常规 22 3 2 5 4 3 2" xfId="42140"/>
    <cellStyle name="常规 22 3 2 5 4 4" xfId="34996"/>
    <cellStyle name="常规 22 3 2 5 4 4 2" xfId="51261"/>
    <cellStyle name="常规 22 3 2 5 4 4 2 2" xfId="54082"/>
    <cellStyle name="常规 22 3 2 5 4 4 3" xfId="52672"/>
    <cellStyle name="常规 22 3 2 5 4 4 4" xfId="49800"/>
    <cellStyle name="常规 22 3 2 5 4 5" xfId="19993"/>
    <cellStyle name="常规 22 3 2 5 4 6" xfId="36682"/>
    <cellStyle name="常规 22 3 2 5 5" xfId="8012"/>
    <cellStyle name="常规 22 3 2 5 5 2" xfId="19997"/>
    <cellStyle name="常规 22 3 2 5 5 3" xfId="36686"/>
    <cellStyle name="常规 22 3 2 5 6" xfId="26193"/>
    <cellStyle name="常规 22 3 2 5 6 2" xfId="42141"/>
    <cellStyle name="常规 22 3 2 5 7" xfId="29709"/>
    <cellStyle name="常规 22 3 2 5 7 2" xfId="50373"/>
    <cellStyle name="常规 22 3 2 5 7 2 2" xfId="53194"/>
    <cellStyle name="常规 22 3 2 5 7 3" xfId="51784"/>
    <cellStyle name="常规 22 3 2 5 7 4" xfId="45540"/>
    <cellStyle name="常规 22 3 2 5 8" xfId="24402"/>
    <cellStyle name="常规 22 3 2 5 9" xfId="40424"/>
    <cellStyle name="常规 22 3 2 6" xfId="7363"/>
    <cellStyle name="常规 22 3 2 6 2" xfId="12736"/>
    <cellStyle name="常规 22 3 2 6 2 2" xfId="22163"/>
    <cellStyle name="常规 22 3 2 6 2 2 2" xfId="38406"/>
    <cellStyle name="常规 22 3 2 6 2 3" xfId="22166"/>
    <cellStyle name="常规 22 3 2 6 2 3 2" xfId="38409"/>
    <cellStyle name="常规 22 3 2 6 2 4" xfId="34628"/>
    <cellStyle name="常规 22 3 2 6 2 4 2" xfId="50896"/>
    <cellStyle name="常规 22 3 2 6 2 4 2 2" xfId="53717"/>
    <cellStyle name="常规 22 3 2 6 2 4 3" xfId="52307"/>
    <cellStyle name="常规 22 3 2 6 2 4 4" xfId="49434"/>
    <cellStyle name="常规 22 3 2 6 2 5" xfId="22161"/>
    <cellStyle name="常规 22 3 2 6 2 6" xfId="38404"/>
    <cellStyle name="常规 22 3 2 6 3" xfId="8091"/>
    <cellStyle name="常规 22 3 2 6 3 2" xfId="20032"/>
    <cellStyle name="常规 22 3 2 6 3 2 2" xfId="36715"/>
    <cellStyle name="常规 22 3 2 6 3 3" xfId="20041"/>
    <cellStyle name="常规 22 3 2 6 3 3 2" xfId="36721"/>
    <cellStyle name="常规 22 3 2 6 3 4" xfId="35075"/>
    <cellStyle name="常规 22 3 2 6 3 4 2" xfId="51340"/>
    <cellStyle name="常规 22 3 2 6 3 4 2 2" xfId="54161"/>
    <cellStyle name="常规 22 3 2 6 3 4 3" xfId="52751"/>
    <cellStyle name="常规 22 3 2 6 3 4 4" xfId="49879"/>
    <cellStyle name="常规 22 3 2 6 3 5" xfId="20030"/>
    <cellStyle name="常规 22 3 2 6 3 6" xfId="36713"/>
    <cellStyle name="常规 22 3 2 6 4" xfId="20061"/>
    <cellStyle name="常规 22 3 2 6 4 2" xfId="36736"/>
    <cellStyle name="常规 22 3 2 6 5" xfId="20067"/>
    <cellStyle name="常规 22 3 2 6 5 2" xfId="36740"/>
    <cellStyle name="常规 22 3 2 6 6" xfId="29791"/>
    <cellStyle name="常规 22 3 2 6 6 2" xfId="50452"/>
    <cellStyle name="常规 22 3 2 6 6 2 2" xfId="53273"/>
    <cellStyle name="常规 22 3 2 6 6 3" xfId="51863"/>
    <cellStyle name="常规 22 3 2 6 6 4" xfId="45621"/>
    <cellStyle name="常规 22 3 2 6 7" xfId="25162"/>
    <cellStyle name="常规 22 3 2 6 8" xfId="41170"/>
    <cellStyle name="常规 22 3 2 7" xfId="7257"/>
    <cellStyle name="常规 22 3 2 7 2" xfId="12815"/>
    <cellStyle name="常规 22 3 2 7 2 2" xfId="26194"/>
    <cellStyle name="常规 22 3 2 7 2 2 2" xfId="42142"/>
    <cellStyle name="常规 22 3 2 7 2 3" xfId="26195"/>
    <cellStyle name="常规 22 3 2 7 2 3 2" xfId="42143"/>
    <cellStyle name="常规 22 3 2 7 2 4" xfId="34707"/>
    <cellStyle name="常规 22 3 2 7 2 4 2" xfId="50975"/>
    <cellStyle name="常规 22 3 2 7 2 4 2 2" xfId="53796"/>
    <cellStyle name="常规 22 3 2 7 2 4 3" xfId="52386"/>
    <cellStyle name="常规 22 3 2 7 2 4 4" xfId="49513"/>
    <cellStyle name="常规 22 3 2 7 2 5" xfId="25166"/>
    <cellStyle name="常规 22 3 2 7 2 6" xfId="41174"/>
    <cellStyle name="常规 22 3 2 7 3" xfId="8165"/>
    <cellStyle name="常规 22 3 2 7 3 2" xfId="21680"/>
    <cellStyle name="常规 22 3 2 7 3 2 2" xfId="38021"/>
    <cellStyle name="常规 22 3 2 7 3 3" xfId="21682"/>
    <cellStyle name="常规 22 3 2 7 3 3 2" xfId="38023"/>
    <cellStyle name="常规 22 3 2 7 3 4" xfId="35154"/>
    <cellStyle name="常规 22 3 2 7 3 4 2" xfId="51419"/>
    <cellStyle name="常规 22 3 2 7 3 4 2 2" xfId="54240"/>
    <cellStyle name="常规 22 3 2 7 3 4 3" xfId="52830"/>
    <cellStyle name="常规 22 3 2 7 3 4 4" xfId="49958"/>
    <cellStyle name="常规 22 3 2 7 3 5" xfId="19820"/>
    <cellStyle name="常规 22 3 2 7 3 6" xfId="36545"/>
    <cellStyle name="常规 22 3 2 7 4" xfId="21685"/>
    <cellStyle name="常规 22 3 2 7 4 2" xfId="38026"/>
    <cellStyle name="常规 22 3 2 7 5" xfId="20140"/>
    <cellStyle name="常规 22 3 2 7 5 2" xfId="36795"/>
    <cellStyle name="常规 22 3 2 7 6" xfId="29871"/>
    <cellStyle name="常规 22 3 2 7 6 2" xfId="50531"/>
    <cellStyle name="常规 22 3 2 7 6 2 2" xfId="53352"/>
    <cellStyle name="常规 22 3 2 7 6 3" xfId="51942"/>
    <cellStyle name="常规 22 3 2 7 6 4" xfId="45700"/>
    <cellStyle name="常规 22 3 2 7 7" xfId="25164"/>
    <cellStyle name="常规 22 3 2 7 8" xfId="41172"/>
    <cellStyle name="常规 22 3 2 8" xfId="9244"/>
    <cellStyle name="常规 22 3 2 8 2" xfId="12907"/>
    <cellStyle name="常规 22 3 2 8 2 2" xfId="26197"/>
    <cellStyle name="常规 22 3 2 8 2 2 2" xfId="42145"/>
    <cellStyle name="常规 22 3 2 8 2 3" xfId="26198"/>
    <cellStyle name="常规 22 3 2 8 2 3 2" xfId="42146"/>
    <cellStyle name="常规 22 3 2 8 2 4" xfId="34799"/>
    <cellStyle name="常规 22 3 2 8 2 4 2" xfId="51067"/>
    <cellStyle name="常规 22 3 2 8 2 4 2 2" xfId="53888"/>
    <cellStyle name="常规 22 3 2 8 2 4 3" xfId="52478"/>
    <cellStyle name="常规 22 3 2 8 2 4 4" xfId="49605"/>
    <cellStyle name="常规 22 3 2 8 2 5" xfId="26196"/>
    <cellStyle name="常规 22 3 2 8 2 6" xfId="42144"/>
    <cellStyle name="常规 22 3 2 8 3" xfId="13533"/>
    <cellStyle name="常规 22 3 2 8 3 2" xfId="26199"/>
    <cellStyle name="常规 22 3 2 8 3 2 2" xfId="42147"/>
    <cellStyle name="常规 22 3 2 8 3 3" xfId="26200"/>
    <cellStyle name="常规 22 3 2 8 3 3 2" xfId="42148"/>
    <cellStyle name="常规 22 3 2 8 3 4" xfId="35246"/>
    <cellStyle name="常规 22 3 2 8 3 4 2" xfId="51511"/>
    <cellStyle name="常规 22 3 2 8 3 4 2 2" xfId="54332"/>
    <cellStyle name="常规 22 3 2 8 3 4 3" xfId="52922"/>
    <cellStyle name="常规 22 3 2 8 3 4 4" xfId="50050"/>
    <cellStyle name="常规 22 3 2 8 3 5" xfId="21694"/>
    <cellStyle name="常规 22 3 2 8 3 6" xfId="38033"/>
    <cellStyle name="常规 22 3 2 8 4" xfId="21696"/>
    <cellStyle name="常规 22 3 2 8 4 2" xfId="38034"/>
    <cellStyle name="常规 22 3 2 8 5" xfId="26201"/>
    <cellStyle name="常规 22 3 2 8 5 2" xfId="42149"/>
    <cellStyle name="常规 22 3 2 8 6" xfId="31039"/>
    <cellStyle name="常规 22 3 2 8 6 2" xfId="50623"/>
    <cellStyle name="常规 22 3 2 8 6 2 2" xfId="53444"/>
    <cellStyle name="常规 22 3 2 8 6 3" xfId="52034"/>
    <cellStyle name="常规 22 3 2 8 6 4" xfId="46867"/>
    <cellStyle name="常规 22 3 2 8 7" xfId="25168"/>
    <cellStyle name="常规 22 3 2 8 8" xfId="41176"/>
    <cellStyle name="常规 22 3 2 9" xfId="12578"/>
    <cellStyle name="常规 22 3 2 9 2" xfId="26202"/>
    <cellStyle name="常规 22 3 2 9 2 2" xfId="42150"/>
    <cellStyle name="常规 22 3 2 9 3" xfId="26203"/>
    <cellStyle name="常规 22 3 2 9 3 2" xfId="42151"/>
    <cellStyle name="常规 22 3 2 9 4" xfId="34470"/>
    <cellStyle name="常规 22 3 2 9 4 2" xfId="50738"/>
    <cellStyle name="常规 22 3 2 9 4 2 2" xfId="53559"/>
    <cellStyle name="常规 22 3 2 9 4 3" xfId="52149"/>
    <cellStyle name="常规 22 3 2 9 4 4" xfId="49276"/>
    <cellStyle name="常规 22 3 2 9 5" xfId="25170"/>
    <cellStyle name="常规 22 3 2 9 6" xfId="41178"/>
    <cellStyle name="常规 22 3 3" xfId="1170"/>
    <cellStyle name="常规 22 3 3 10" xfId="14719"/>
    <cellStyle name="常规 22 3 3 10 2" xfId="26204"/>
    <cellStyle name="常规 22 3 3 10 3" xfId="42152"/>
    <cellStyle name="常规 22 3 3 11" xfId="28324"/>
    <cellStyle name="常规 22 3 3 11 2" xfId="50307"/>
    <cellStyle name="常规 22 3 3 11 2 2" xfId="53128"/>
    <cellStyle name="常规 22 3 3 11 3" xfId="51718"/>
    <cellStyle name="常规 22 3 3 11 4" xfId="44163"/>
    <cellStyle name="常规 22 3 3 12" xfId="24405"/>
    <cellStyle name="常规 22 3 3 12 2" xfId="40427"/>
    <cellStyle name="常规 22 3 3 13" xfId="17089"/>
    <cellStyle name="常规 22 3 3 13 2" xfId="53051"/>
    <cellStyle name="常规 22 3 3 13 3" xfId="50230"/>
    <cellStyle name="常规 22 3 3 14" xfId="51641"/>
    <cellStyle name="常规 22 3 3 2" xfId="3395"/>
    <cellStyle name="常规 22 3 3 2 10" xfId="29552"/>
    <cellStyle name="常规 22 3 3 2 10 2" xfId="50345"/>
    <cellStyle name="常规 22 3 3 2 10 2 2" xfId="53166"/>
    <cellStyle name="常规 22 3 3 2 10 3" xfId="51756"/>
    <cellStyle name="常规 22 3 3 2 10 4" xfId="45390"/>
    <cellStyle name="常规 22 3 3 2 11" xfId="24409"/>
    <cellStyle name="常规 22 3 3 2 11 2" xfId="40431"/>
    <cellStyle name="常规 22 3 3 2 12" xfId="18316"/>
    <cellStyle name="常规 22 3 3 2 12 2" xfId="53089"/>
    <cellStyle name="常规 22 3 3 2 12 3" xfId="50268"/>
    <cellStyle name="常规 22 3 3 2 13" xfId="51679"/>
    <cellStyle name="常规 22 3 3 2 2" xfId="7340"/>
    <cellStyle name="常规 22 3 3 2 2 2" xfId="12708"/>
    <cellStyle name="常规 22 3 3 2 2 2 2" xfId="26205"/>
    <cellStyle name="常规 22 3 3 2 2 2 2 2" xfId="42153"/>
    <cellStyle name="常规 22 3 3 2 2 2 3" xfId="18639"/>
    <cellStyle name="常规 22 3 3 2 2 2 3 2" xfId="35619"/>
    <cellStyle name="常规 22 3 3 2 2 2 4" xfId="34600"/>
    <cellStyle name="常规 22 3 3 2 2 2 4 2" xfId="50868"/>
    <cellStyle name="常规 22 3 3 2 2 2 4 2 2" xfId="53689"/>
    <cellStyle name="常规 22 3 3 2 2 2 4 3" xfId="52279"/>
    <cellStyle name="常规 22 3 3 2 2 2 4 4" xfId="49406"/>
    <cellStyle name="常规 22 3 3 2 2 2 5" xfId="25172"/>
    <cellStyle name="常规 22 3 3 2 2 2 6" xfId="41180"/>
    <cellStyle name="常规 22 3 3 2 2 3" xfId="8063"/>
    <cellStyle name="常规 22 3 3 2 2 3 2" xfId="21142"/>
    <cellStyle name="常规 22 3 3 2 2 3 2 2" xfId="37598"/>
    <cellStyle name="常规 22 3 3 2 2 3 3" xfId="18664"/>
    <cellStyle name="常规 22 3 3 2 2 3 3 2" xfId="35640"/>
    <cellStyle name="常规 22 3 3 2 2 3 4" xfId="35047"/>
    <cellStyle name="常规 22 3 3 2 2 3 4 2" xfId="51312"/>
    <cellStyle name="常规 22 3 3 2 2 3 4 2 2" xfId="54133"/>
    <cellStyle name="常规 22 3 3 2 2 3 4 3" xfId="52723"/>
    <cellStyle name="常规 22 3 3 2 2 3 4 4" xfId="49851"/>
    <cellStyle name="常规 22 3 3 2 2 3 5" xfId="25174"/>
    <cellStyle name="常规 22 3 3 2 2 3 6" xfId="41182"/>
    <cellStyle name="常规 22 3 3 2 2 4" xfId="26206"/>
    <cellStyle name="常规 22 3 3 2 2 4 2" xfId="42154"/>
    <cellStyle name="常规 22 3 3 2 2 5" xfId="26207"/>
    <cellStyle name="常规 22 3 3 2 2 5 2" xfId="42155"/>
    <cellStyle name="常规 22 3 3 2 2 6" xfId="29760"/>
    <cellStyle name="常规 22 3 3 2 2 6 2" xfId="50424"/>
    <cellStyle name="常规 22 3 3 2 2 6 2 2" xfId="53245"/>
    <cellStyle name="常规 22 3 3 2 2 6 3" xfId="51835"/>
    <cellStyle name="常规 22 3 3 2 2 6 4" xfId="45591"/>
    <cellStyle name="常规 22 3 3 2 2 7" xfId="23534"/>
    <cellStyle name="常规 22 3 3 2 2 8" xfId="39573"/>
    <cellStyle name="常规 22 3 3 2 3" xfId="8142"/>
    <cellStyle name="常规 22 3 3 2 3 2" xfId="12787"/>
    <cellStyle name="常规 22 3 3 2 3 2 2" xfId="26208"/>
    <cellStyle name="常规 22 3 3 2 3 2 2 2" xfId="42156"/>
    <cellStyle name="常规 22 3 3 2 3 2 3" xfId="18737"/>
    <cellStyle name="常规 22 3 3 2 3 2 3 2" xfId="35701"/>
    <cellStyle name="常规 22 3 3 2 3 2 4" xfId="34679"/>
    <cellStyle name="常规 22 3 3 2 3 2 4 2" xfId="50947"/>
    <cellStyle name="常规 22 3 3 2 3 2 4 2 2" xfId="53768"/>
    <cellStyle name="常规 22 3 3 2 3 2 4 3" xfId="52358"/>
    <cellStyle name="常规 22 3 3 2 3 2 4 4" xfId="49485"/>
    <cellStyle name="常规 22 3 3 2 3 2 5" xfId="25176"/>
    <cellStyle name="常规 22 3 3 2 3 2 6" xfId="41184"/>
    <cellStyle name="常规 22 3 3 2 3 3" xfId="13416"/>
    <cellStyle name="常规 22 3 3 2 3 3 2" xfId="21615"/>
    <cellStyle name="常规 22 3 3 2 3 3 2 2" xfId="37970"/>
    <cellStyle name="常规 22 3 3 2 3 3 3" xfId="19275"/>
    <cellStyle name="常规 22 3 3 2 3 3 3 2" xfId="36133"/>
    <cellStyle name="常规 22 3 3 2 3 3 4" xfId="35126"/>
    <cellStyle name="常规 22 3 3 2 3 3 4 2" xfId="51391"/>
    <cellStyle name="常规 22 3 3 2 3 3 4 2 2" xfId="54212"/>
    <cellStyle name="常规 22 3 3 2 3 3 4 3" xfId="52802"/>
    <cellStyle name="常规 22 3 3 2 3 3 4 4" xfId="49930"/>
    <cellStyle name="常规 22 3 3 2 3 3 5" xfId="25178"/>
    <cellStyle name="常规 22 3 3 2 3 3 6" xfId="41186"/>
    <cellStyle name="常规 22 3 3 2 3 4" xfId="26209"/>
    <cellStyle name="常规 22 3 3 2 3 4 2" xfId="42157"/>
    <cellStyle name="常规 22 3 3 2 3 5" xfId="26210"/>
    <cellStyle name="常规 22 3 3 2 3 5 2" xfId="42158"/>
    <cellStyle name="常规 22 3 3 2 3 6" xfId="29842"/>
    <cellStyle name="常规 22 3 3 2 3 6 2" xfId="50503"/>
    <cellStyle name="常规 22 3 3 2 3 6 2 2" xfId="53324"/>
    <cellStyle name="常规 22 3 3 2 3 6 3" xfId="51914"/>
    <cellStyle name="常规 22 3 3 2 3 6 4" xfId="45672"/>
    <cellStyle name="常规 22 3 3 2 3 7" xfId="24412"/>
    <cellStyle name="常规 22 3 3 2 3 8" xfId="40434"/>
    <cellStyle name="常规 22 3 3 2 4" xfId="8212"/>
    <cellStyle name="常规 22 3 3 2 4 2" xfId="12866"/>
    <cellStyle name="常规 22 3 3 2 4 2 2" xfId="21249"/>
    <cellStyle name="常规 22 3 3 2 4 2 2 2" xfId="37684"/>
    <cellStyle name="常规 22 3 3 2 4 2 3" xfId="19285"/>
    <cellStyle name="常规 22 3 3 2 4 2 3 2" xfId="36139"/>
    <cellStyle name="常规 22 3 3 2 4 2 4" xfId="34758"/>
    <cellStyle name="常规 22 3 3 2 4 2 4 2" xfId="51026"/>
    <cellStyle name="常规 22 3 3 2 4 2 4 2 2" xfId="53847"/>
    <cellStyle name="常规 22 3 3 2 4 2 4 3" xfId="52437"/>
    <cellStyle name="常规 22 3 3 2 4 2 4 4" xfId="49564"/>
    <cellStyle name="常规 22 3 3 2 4 2 5" xfId="26211"/>
    <cellStyle name="常规 22 3 3 2 4 2 6" xfId="42159"/>
    <cellStyle name="常规 22 3 3 2 4 3" xfId="13492"/>
    <cellStyle name="常规 22 3 3 2 4 3 2" xfId="26213"/>
    <cellStyle name="常规 22 3 3 2 4 3 2 2" xfId="42161"/>
    <cellStyle name="常规 22 3 3 2 4 3 3" xfId="19288"/>
    <cellStyle name="常规 22 3 3 2 4 3 3 2" xfId="36141"/>
    <cellStyle name="常规 22 3 3 2 4 3 4" xfId="35205"/>
    <cellStyle name="常规 22 3 3 2 4 3 4 2" xfId="51470"/>
    <cellStyle name="常规 22 3 3 2 4 3 4 2 2" xfId="54291"/>
    <cellStyle name="常规 22 3 3 2 4 3 4 3" xfId="52881"/>
    <cellStyle name="常规 22 3 3 2 4 3 4 4" xfId="50009"/>
    <cellStyle name="常规 22 3 3 2 4 3 5" xfId="26212"/>
    <cellStyle name="常规 22 3 3 2 4 3 6" xfId="42160"/>
    <cellStyle name="常规 22 3 3 2 4 4" xfId="26214"/>
    <cellStyle name="常规 22 3 3 2 4 4 2" xfId="42162"/>
    <cellStyle name="常规 22 3 3 2 4 5" xfId="26215"/>
    <cellStyle name="常规 22 3 3 2 4 5 2" xfId="42163"/>
    <cellStyle name="常规 22 3 3 2 4 6" xfId="29922"/>
    <cellStyle name="常规 22 3 3 2 4 6 2" xfId="50582"/>
    <cellStyle name="常规 22 3 3 2 4 6 2 2" xfId="53403"/>
    <cellStyle name="常规 22 3 3 2 4 6 3" xfId="51993"/>
    <cellStyle name="常规 22 3 3 2 4 6 4" xfId="45751"/>
    <cellStyle name="常规 22 3 3 2 4 7" xfId="25180"/>
    <cellStyle name="常规 22 3 3 2 4 8" xfId="41188"/>
    <cellStyle name="常规 22 3 3 2 5" xfId="12440"/>
    <cellStyle name="常规 22 3 3 2 5 2" xfId="12992"/>
    <cellStyle name="常规 22 3 3 2 5 2 2" xfId="21465"/>
    <cellStyle name="常规 22 3 3 2 5 2 2 2" xfId="37852"/>
    <cellStyle name="常规 22 3 3 2 5 2 3" xfId="21467"/>
    <cellStyle name="常规 22 3 3 2 5 2 3 2" xfId="37854"/>
    <cellStyle name="常规 22 3 3 2 5 2 4" xfId="34884"/>
    <cellStyle name="常规 22 3 3 2 5 2 4 2" xfId="51152"/>
    <cellStyle name="常规 22 3 3 2 5 2 4 2 2" xfId="53973"/>
    <cellStyle name="常规 22 3 3 2 5 2 4 3" xfId="52563"/>
    <cellStyle name="常规 22 3 3 2 5 2 4 4" xfId="49690"/>
    <cellStyle name="常规 22 3 3 2 5 2 5" xfId="25510"/>
    <cellStyle name="常规 22 3 3 2 5 2 6" xfId="41460"/>
    <cellStyle name="常规 22 3 3 2 5 3" xfId="13614"/>
    <cellStyle name="常规 22 3 3 2 5 3 2" xfId="21470"/>
    <cellStyle name="常规 22 3 3 2 5 3 2 2" xfId="37856"/>
    <cellStyle name="常规 22 3 3 2 5 3 3" xfId="26217"/>
    <cellStyle name="常规 22 3 3 2 5 3 3 2" xfId="42165"/>
    <cellStyle name="常规 22 3 3 2 5 3 4" xfId="35331"/>
    <cellStyle name="常规 22 3 3 2 5 3 4 2" xfId="51596"/>
    <cellStyle name="常规 22 3 3 2 5 3 4 2 2" xfId="54417"/>
    <cellStyle name="常规 22 3 3 2 5 3 4 3" xfId="53007"/>
    <cellStyle name="常规 22 3 3 2 5 3 4 4" xfId="50135"/>
    <cellStyle name="常规 22 3 3 2 5 3 5" xfId="26216"/>
    <cellStyle name="常规 22 3 3 2 5 3 6" xfId="42164"/>
    <cellStyle name="常规 22 3 3 2 5 4" xfId="26218"/>
    <cellStyle name="常规 22 3 3 2 5 4 2" xfId="42166"/>
    <cellStyle name="常规 22 3 3 2 5 5" xfId="26219"/>
    <cellStyle name="常规 22 3 3 2 5 5 2" xfId="42167"/>
    <cellStyle name="常规 22 3 3 2 5 6" xfId="34327"/>
    <cellStyle name="常规 22 3 3 2 5 6 2" xfId="50708"/>
    <cellStyle name="常规 22 3 3 2 5 6 2 2" xfId="53529"/>
    <cellStyle name="常规 22 3 3 2 5 6 3" xfId="52119"/>
    <cellStyle name="常规 22 3 3 2 5 6 4" xfId="49155"/>
    <cellStyle name="常规 22 3 3 2 5 7" xfId="25182"/>
    <cellStyle name="常规 22 3 3 2 5 8" xfId="41190"/>
    <cellStyle name="常规 22 3 3 2 6" xfId="12629"/>
    <cellStyle name="常规 22 3 3 2 6 2" xfId="25515"/>
    <cellStyle name="常规 22 3 3 2 6 2 2" xfId="41465"/>
    <cellStyle name="常规 22 3 3 2 6 3" xfId="26222"/>
    <cellStyle name="常规 22 3 3 2 6 3 2" xfId="42170"/>
    <cellStyle name="常规 22 3 3 2 6 4" xfId="34521"/>
    <cellStyle name="常规 22 3 3 2 6 4 2" xfId="50789"/>
    <cellStyle name="常规 22 3 3 2 6 4 2 2" xfId="53610"/>
    <cellStyle name="常规 22 3 3 2 6 4 3" xfId="52200"/>
    <cellStyle name="常规 22 3 3 2 6 4 4" xfId="49327"/>
    <cellStyle name="常规 22 3 3 2 6 5" xfId="26220"/>
    <cellStyle name="常规 22 3 3 2 6 6" xfId="42168"/>
    <cellStyle name="常规 22 3 3 2 7" xfId="13249"/>
    <cellStyle name="常规 22 3 3 2 7 2" xfId="26224"/>
    <cellStyle name="常规 22 3 3 2 7 2 2" xfId="42172"/>
    <cellStyle name="常规 22 3 3 2 7 3" xfId="26225"/>
    <cellStyle name="常规 22 3 3 2 7 3 2" xfId="42173"/>
    <cellStyle name="常规 22 3 3 2 7 4" xfId="34968"/>
    <cellStyle name="常规 22 3 3 2 7 4 2" xfId="51233"/>
    <cellStyle name="常规 22 3 3 2 7 4 2 2" xfId="54054"/>
    <cellStyle name="常规 22 3 3 2 7 4 3" xfId="52644"/>
    <cellStyle name="常规 22 3 3 2 7 4 4" xfId="49772"/>
    <cellStyle name="常规 22 3 3 2 7 5" xfId="26223"/>
    <cellStyle name="常规 22 3 3 2 7 6" xfId="42171"/>
    <cellStyle name="常规 22 3 3 2 8" xfId="7859"/>
    <cellStyle name="常规 22 3 3 2 8 2" xfId="26226"/>
    <cellStyle name="常规 22 3 3 2 8 3" xfId="42174"/>
    <cellStyle name="常规 22 3 3 2 9" xfId="15852"/>
    <cellStyle name="常规 22 3 3 2 9 2" xfId="26227"/>
    <cellStyle name="常规 22 3 3 2 9 3" xfId="42175"/>
    <cellStyle name="常规 22 3 3 3" xfId="3394"/>
    <cellStyle name="常规 22 3 3 3 2" xfId="11317"/>
    <cellStyle name="常规 22 3 3 3 2 2" xfId="12956"/>
    <cellStyle name="常规 22 3 3 3 2 2 2" xfId="26229"/>
    <cellStyle name="常规 22 3 3 3 2 2 2 2" xfId="42177"/>
    <cellStyle name="常规 22 3 3 3 2 2 3" xfId="26230"/>
    <cellStyle name="常规 22 3 3 3 2 2 3 2" xfId="42178"/>
    <cellStyle name="常规 22 3 3 3 2 2 4" xfId="34848"/>
    <cellStyle name="常规 22 3 3 3 2 2 4 2" xfId="51116"/>
    <cellStyle name="常规 22 3 3 3 2 2 4 2 2" xfId="53937"/>
    <cellStyle name="常规 22 3 3 3 2 2 4 3" xfId="52527"/>
    <cellStyle name="常规 22 3 3 3 2 2 4 4" xfId="49654"/>
    <cellStyle name="常规 22 3 3 3 2 2 5" xfId="26228"/>
    <cellStyle name="常规 22 3 3 3 2 2 6" xfId="42176"/>
    <cellStyle name="常规 22 3 3 3 2 3" xfId="13578"/>
    <cellStyle name="常规 22 3 3 3 2 3 2" xfId="26232"/>
    <cellStyle name="常规 22 3 3 3 2 3 2 2" xfId="42180"/>
    <cellStyle name="常规 22 3 3 3 2 3 3" xfId="26233"/>
    <cellStyle name="常规 22 3 3 3 2 3 3 2" xfId="42181"/>
    <cellStyle name="常规 22 3 3 3 2 3 4" xfId="35295"/>
    <cellStyle name="常规 22 3 3 3 2 3 4 2" xfId="51560"/>
    <cellStyle name="常规 22 3 3 3 2 3 4 2 2" xfId="54381"/>
    <cellStyle name="常规 22 3 3 3 2 3 4 3" xfId="52971"/>
    <cellStyle name="常规 22 3 3 3 2 3 4 4" xfId="50099"/>
    <cellStyle name="常规 22 3 3 3 2 3 5" xfId="26231"/>
    <cellStyle name="常规 22 3 3 3 2 3 6" xfId="42179"/>
    <cellStyle name="常规 22 3 3 3 2 4" xfId="26234"/>
    <cellStyle name="常规 22 3 3 3 2 4 2" xfId="42182"/>
    <cellStyle name="常规 22 3 3 3 2 5" xfId="26235"/>
    <cellStyle name="常规 22 3 3 3 2 5 2" xfId="42183"/>
    <cellStyle name="常规 22 3 3 3 2 6" xfId="33201"/>
    <cellStyle name="常规 22 3 3 3 2 6 2" xfId="50672"/>
    <cellStyle name="常规 22 3 3 3 2 6 2 2" xfId="53493"/>
    <cellStyle name="常规 22 3 3 3 2 6 3" xfId="52083"/>
    <cellStyle name="常规 22 3 3 3 2 6 4" xfId="49025"/>
    <cellStyle name="常规 22 3 3 3 2 7" xfId="23546"/>
    <cellStyle name="常规 22 3 3 3 2 8" xfId="39585"/>
    <cellStyle name="常规 22 3 3 3 3" xfId="12670"/>
    <cellStyle name="常规 22 3 3 3 3 2" xfId="26236"/>
    <cellStyle name="常规 22 3 3 3 3 2 2" xfId="42184"/>
    <cellStyle name="常规 22 3 3 3 3 3" xfId="26237"/>
    <cellStyle name="常规 22 3 3 3 3 3 2" xfId="42185"/>
    <cellStyle name="常规 22 3 3 3 3 4" xfId="34562"/>
    <cellStyle name="常规 22 3 3 3 3 4 2" xfId="50830"/>
    <cellStyle name="常规 22 3 3 3 3 4 2 2" xfId="53651"/>
    <cellStyle name="常规 22 3 3 3 3 4 3" xfId="52241"/>
    <cellStyle name="常规 22 3 3 3 3 4 4" xfId="49368"/>
    <cellStyle name="常规 22 3 3 3 3 5" xfId="24419"/>
    <cellStyle name="常规 22 3 3 3 3 6" xfId="40441"/>
    <cellStyle name="常规 22 3 3 3 4" xfId="13154"/>
    <cellStyle name="常规 22 3 3 3 4 2" xfId="26239"/>
    <cellStyle name="常规 22 3 3 3 4 2 2" xfId="42187"/>
    <cellStyle name="常规 22 3 3 3 4 3" xfId="26240"/>
    <cellStyle name="常规 22 3 3 3 4 3 2" xfId="42188"/>
    <cellStyle name="常规 22 3 3 3 4 4" xfId="35009"/>
    <cellStyle name="常规 22 3 3 3 4 4 2" xfId="51274"/>
    <cellStyle name="常规 22 3 3 3 4 4 2 2" xfId="54095"/>
    <cellStyle name="常规 22 3 3 3 4 4 3" xfId="52685"/>
    <cellStyle name="常规 22 3 3 3 4 4 4" xfId="49813"/>
    <cellStyle name="常规 22 3 3 3 4 5" xfId="26238"/>
    <cellStyle name="常规 22 3 3 3 4 6" xfId="42186"/>
    <cellStyle name="常规 22 3 3 3 5" xfId="8025"/>
    <cellStyle name="常规 22 3 3 3 5 2" xfId="26241"/>
    <cellStyle name="常规 22 3 3 3 5 3" xfId="42189"/>
    <cellStyle name="常规 22 3 3 3 6" xfId="26242"/>
    <cellStyle name="常规 22 3 3 3 6 2" xfId="42190"/>
    <cellStyle name="常规 22 3 3 3 7" xfId="29722"/>
    <cellStyle name="常规 22 3 3 3 7 2" xfId="50386"/>
    <cellStyle name="常规 22 3 3 3 7 2 2" xfId="53207"/>
    <cellStyle name="常规 22 3 3 3 7 3" xfId="51797"/>
    <cellStyle name="常规 22 3 3 3 7 4" xfId="45553"/>
    <cellStyle name="常规 22 3 3 3 8" xfId="24416"/>
    <cellStyle name="常规 22 3 3 3 9" xfId="40438"/>
    <cellStyle name="常规 22 3 3 4" xfId="8104"/>
    <cellStyle name="常规 22 3 3 4 2" xfId="12749"/>
    <cellStyle name="常规 22 3 3 4 2 2" xfId="26243"/>
    <cellStyle name="常规 22 3 3 4 2 2 2" xfId="42191"/>
    <cellStyle name="常规 22 3 3 4 2 3" xfId="26244"/>
    <cellStyle name="常规 22 3 3 4 2 3 2" xfId="42192"/>
    <cellStyle name="常规 22 3 3 4 2 4" xfId="34641"/>
    <cellStyle name="常规 22 3 3 4 2 4 2" xfId="50909"/>
    <cellStyle name="常规 22 3 3 4 2 4 2 2" xfId="53730"/>
    <cellStyle name="常规 22 3 3 4 2 4 3" xfId="52320"/>
    <cellStyle name="常规 22 3 3 4 2 4 4" xfId="49447"/>
    <cellStyle name="常规 22 3 3 4 2 5" xfId="25184"/>
    <cellStyle name="常规 22 3 3 4 2 6" xfId="41192"/>
    <cellStyle name="常规 22 3 3 4 3" xfId="13380"/>
    <cellStyle name="常规 22 3 3 4 3 2" xfId="26245"/>
    <cellStyle name="常规 22 3 3 4 3 2 2" xfId="42193"/>
    <cellStyle name="常规 22 3 3 4 3 3" xfId="26246"/>
    <cellStyle name="常规 22 3 3 4 3 3 2" xfId="42194"/>
    <cellStyle name="常规 22 3 3 4 3 4" xfId="35088"/>
    <cellStyle name="常规 22 3 3 4 3 4 2" xfId="51353"/>
    <cellStyle name="常规 22 3 3 4 3 4 2 2" xfId="54174"/>
    <cellStyle name="常规 22 3 3 4 3 4 3" xfId="52764"/>
    <cellStyle name="常规 22 3 3 4 3 4 4" xfId="49892"/>
    <cellStyle name="常规 22 3 3 4 3 5" xfId="25186"/>
    <cellStyle name="常规 22 3 3 4 3 6" xfId="41194"/>
    <cellStyle name="常规 22 3 3 4 4" xfId="26247"/>
    <cellStyle name="常规 22 3 3 4 4 2" xfId="42195"/>
    <cellStyle name="常规 22 3 3 4 5" xfId="26248"/>
    <cellStyle name="常规 22 3 3 4 5 2" xfId="42196"/>
    <cellStyle name="常规 22 3 3 4 6" xfId="29804"/>
    <cellStyle name="常规 22 3 3 4 6 2" xfId="50465"/>
    <cellStyle name="常规 22 3 3 4 6 2 2" xfId="53286"/>
    <cellStyle name="常规 22 3 3 4 6 3" xfId="51876"/>
    <cellStyle name="常规 22 3 3 4 6 4" xfId="45634"/>
    <cellStyle name="常规 22 3 3 4 7" xfId="24423"/>
    <cellStyle name="常规 22 3 3 4 8" xfId="40445"/>
    <cellStyle name="常规 22 3 3 5" xfId="8174"/>
    <cellStyle name="常规 22 3 3 5 2" xfId="12828"/>
    <cellStyle name="常规 22 3 3 5 2 2" xfId="19311"/>
    <cellStyle name="常规 22 3 3 5 2 2 2" xfId="36158"/>
    <cellStyle name="常规 22 3 3 5 2 3" xfId="19313"/>
    <cellStyle name="常规 22 3 3 5 2 3 2" xfId="36160"/>
    <cellStyle name="常规 22 3 3 5 2 4" xfId="34720"/>
    <cellStyle name="常规 22 3 3 5 2 4 2" xfId="50988"/>
    <cellStyle name="常规 22 3 3 5 2 4 2 2" xfId="53809"/>
    <cellStyle name="常规 22 3 3 5 2 4 3" xfId="52399"/>
    <cellStyle name="常规 22 3 3 5 2 4 4" xfId="49526"/>
    <cellStyle name="常规 22 3 3 5 2 5" xfId="22180"/>
    <cellStyle name="常规 22 3 3 5 2 6" xfId="38421"/>
    <cellStyle name="常规 22 3 3 5 3" xfId="13454"/>
    <cellStyle name="常规 22 3 3 5 3 2" xfId="26250"/>
    <cellStyle name="常规 22 3 3 5 3 2 2" xfId="42198"/>
    <cellStyle name="常规 22 3 3 5 3 3" xfId="26251"/>
    <cellStyle name="常规 22 3 3 5 3 3 2" xfId="42199"/>
    <cellStyle name="常规 22 3 3 5 3 4" xfId="35167"/>
    <cellStyle name="常规 22 3 3 5 3 4 2" xfId="51432"/>
    <cellStyle name="常规 22 3 3 5 3 4 2 2" xfId="54253"/>
    <cellStyle name="常规 22 3 3 5 3 4 3" xfId="52843"/>
    <cellStyle name="常规 22 3 3 5 3 4 4" xfId="49971"/>
    <cellStyle name="常规 22 3 3 5 3 5" xfId="26249"/>
    <cellStyle name="常规 22 3 3 5 3 6" xfId="42197"/>
    <cellStyle name="常规 22 3 3 5 4" xfId="26252"/>
    <cellStyle name="常规 22 3 3 5 4 2" xfId="42200"/>
    <cellStyle name="常规 22 3 3 5 5" xfId="26253"/>
    <cellStyle name="常规 22 3 3 5 5 2" xfId="42201"/>
    <cellStyle name="常规 22 3 3 5 6" xfId="29884"/>
    <cellStyle name="常规 22 3 3 5 6 2" xfId="50544"/>
    <cellStyle name="常规 22 3 3 5 6 2 2" xfId="53365"/>
    <cellStyle name="常规 22 3 3 5 6 3" xfId="51955"/>
    <cellStyle name="常规 22 3 3 5 6 4" xfId="45713"/>
    <cellStyle name="常规 22 3 3 5 7" xfId="24426"/>
    <cellStyle name="常规 22 3 3 5 8" xfId="40448"/>
    <cellStyle name="常规 22 3 3 6" xfId="9250"/>
    <cellStyle name="常规 22 3 3 6 2" xfId="12913"/>
    <cellStyle name="常规 22 3 3 6 2 2" xfId="26254"/>
    <cellStyle name="常规 22 3 3 6 2 2 2" xfId="42202"/>
    <cellStyle name="常规 22 3 3 6 2 3" xfId="26255"/>
    <cellStyle name="常规 22 3 3 6 2 3 2" xfId="42203"/>
    <cellStyle name="常规 22 3 3 6 2 4" xfId="34805"/>
    <cellStyle name="常规 22 3 3 6 2 4 2" xfId="51073"/>
    <cellStyle name="常规 22 3 3 6 2 4 2 2" xfId="53894"/>
    <cellStyle name="常规 22 3 3 6 2 4 3" xfId="52484"/>
    <cellStyle name="常规 22 3 3 6 2 4 4" xfId="49611"/>
    <cellStyle name="常规 22 3 3 6 2 5" xfId="22185"/>
    <cellStyle name="常规 22 3 3 6 2 6" xfId="38425"/>
    <cellStyle name="常规 22 3 3 6 3" xfId="13539"/>
    <cellStyle name="常规 22 3 3 6 3 2" xfId="26256"/>
    <cellStyle name="常规 22 3 3 6 3 2 2" xfId="42204"/>
    <cellStyle name="常规 22 3 3 6 3 3" xfId="26257"/>
    <cellStyle name="常规 22 3 3 6 3 3 2" xfId="42205"/>
    <cellStyle name="常规 22 3 3 6 3 4" xfId="35252"/>
    <cellStyle name="常规 22 3 3 6 3 4 2" xfId="51517"/>
    <cellStyle name="常规 22 3 3 6 3 4 2 2" xfId="54338"/>
    <cellStyle name="常规 22 3 3 6 3 4 3" xfId="52928"/>
    <cellStyle name="常规 22 3 3 6 3 4 4" xfId="50056"/>
    <cellStyle name="常规 22 3 3 6 3 5" xfId="22187"/>
    <cellStyle name="常规 22 3 3 6 3 6" xfId="38427"/>
    <cellStyle name="常规 22 3 3 6 4" xfId="26258"/>
    <cellStyle name="常规 22 3 3 6 4 2" xfId="42206"/>
    <cellStyle name="常规 22 3 3 6 5" xfId="20147"/>
    <cellStyle name="常规 22 3 3 6 5 2" xfId="36800"/>
    <cellStyle name="常规 22 3 3 6 6" xfId="31045"/>
    <cellStyle name="常规 22 3 3 6 6 2" xfId="50629"/>
    <cellStyle name="常规 22 3 3 6 6 2 2" xfId="53450"/>
    <cellStyle name="常规 22 3 3 6 6 3" xfId="52040"/>
    <cellStyle name="常规 22 3 3 6 6 4" xfId="46873"/>
    <cellStyle name="常规 22 3 3 6 7" xfId="25188"/>
    <cellStyle name="常规 22 3 3 6 8" xfId="41196"/>
    <cellStyle name="常规 22 3 3 7" xfId="12591"/>
    <cellStyle name="常规 22 3 3 7 2" xfId="22194"/>
    <cellStyle name="常规 22 3 3 7 2 2" xfId="38432"/>
    <cellStyle name="常规 22 3 3 7 3" xfId="22197"/>
    <cellStyle name="常规 22 3 3 7 3 2" xfId="38434"/>
    <cellStyle name="常规 22 3 3 7 4" xfId="34483"/>
    <cellStyle name="常规 22 3 3 7 4 2" xfId="50751"/>
    <cellStyle name="常规 22 3 3 7 4 2 2" xfId="53572"/>
    <cellStyle name="常规 22 3 3 7 4 3" xfId="52162"/>
    <cellStyle name="常规 22 3 3 7 4 4" xfId="49289"/>
    <cellStyle name="常规 22 3 3 7 5" xfId="26259"/>
    <cellStyle name="常规 22 3 3 7 6" xfId="42207"/>
    <cellStyle name="常规 22 3 3 8" xfId="13052"/>
    <cellStyle name="常规 22 3 3 8 2" xfId="13351"/>
    <cellStyle name="常规 22 3 3 8 2 2" xfId="26261"/>
    <cellStyle name="常规 22 3 3 8 2 3" xfId="42209"/>
    <cellStyle name="常规 22 3 3 8 3" xfId="26262"/>
    <cellStyle name="常规 22 3 3 8 3 2" xfId="42210"/>
    <cellStyle name="常规 22 3 3 8 4" xfId="34930"/>
    <cellStyle name="常规 22 3 3 8 4 2" xfId="51195"/>
    <cellStyle name="常规 22 3 3 8 4 2 2" xfId="54016"/>
    <cellStyle name="常规 22 3 3 8 4 3" xfId="52606"/>
    <cellStyle name="常规 22 3 3 8 4 4" xfId="49734"/>
    <cellStyle name="常规 22 3 3 8 5" xfId="26260"/>
    <cellStyle name="常规 22 3 3 8 6" xfId="42208"/>
    <cellStyle name="常规 22 3 3 9" xfId="7649"/>
    <cellStyle name="常规 22 3 3 9 2" xfId="26263"/>
    <cellStyle name="常规 22 3 3 9 3" xfId="42211"/>
    <cellStyle name="常规 22 3 4" xfId="3396"/>
    <cellStyle name="常规 22 3 4 10" xfId="29495"/>
    <cellStyle name="常规 22 3 4 10 2" xfId="50329"/>
    <cellStyle name="常规 22 3 4 10 2 2" xfId="53150"/>
    <cellStyle name="常规 22 3 4 10 3" xfId="51740"/>
    <cellStyle name="常规 22 3 4 10 4" xfId="45333"/>
    <cellStyle name="常规 22 3 4 11" xfId="20397"/>
    <cellStyle name="常规 22 3 4 11 2" xfId="37004"/>
    <cellStyle name="常规 22 3 4 12" xfId="18260"/>
    <cellStyle name="常规 22 3 4 12 2" xfId="53073"/>
    <cellStyle name="常规 22 3 4 12 3" xfId="50252"/>
    <cellStyle name="常规 22 3 4 13" xfId="51663"/>
    <cellStyle name="常规 22 3 4 2" xfId="7282"/>
    <cellStyle name="常规 22 3 4 2 2" xfId="12692"/>
    <cellStyle name="常规 22 3 4 2 2 2" xfId="26264"/>
    <cellStyle name="常规 22 3 4 2 2 2 2" xfId="42212"/>
    <cellStyle name="常规 22 3 4 2 2 3" xfId="26265"/>
    <cellStyle name="常规 22 3 4 2 2 3 2" xfId="42213"/>
    <cellStyle name="常规 22 3 4 2 2 4" xfId="34584"/>
    <cellStyle name="常规 22 3 4 2 2 4 2" xfId="50852"/>
    <cellStyle name="常规 22 3 4 2 2 4 2 2" xfId="53673"/>
    <cellStyle name="常规 22 3 4 2 2 4 3" xfId="52263"/>
    <cellStyle name="常规 22 3 4 2 2 4 4" xfId="49390"/>
    <cellStyle name="常规 22 3 4 2 2 5" xfId="23723"/>
    <cellStyle name="常规 22 3 4 2 2 6" xfId="39753"/>
    <cellStyle name="常规 22 3 4 2 3" xfId="8047"/>
    <cellStyle name="常规 22 3 4 2 3 2" xfId="26266"/>
    <cellStyle name="常规 22 3 4 2 3 2 2" xfId="42214"/>
    <cellStyle name="常规 22 3 4 2 3 3" xfId="26267"/>
    <cellStyle name="常规 22 3 4 2 3 3 2" xfId="42215"/>
    <cellStyle name="常规 22 3 4 2 3 4" xfId="35031"/>
    <cellStyle name="常规 22 3 4 2 3 4 2" xfId="51296"/>
    <cellStyle name="常规 22 3 4 2 3 4 2 2" xfId="54117"/>
    <cellStyle name="常规 22 3 4 2 3 4 3" xfId="52707"/>
    <cellStyle name="常规 22 3 4 2 3 4 4" xfId="49835"/>
    <cellStyle name="常规 22 3 4 2 3 5" xfId="24432"/>
    <cellStyle name="常规 22 3 4 2 3 6" xfId="40454"/>
    <cellStyle name="常规 22 3 4 2 4" xfId="26268"/>
    <cellStyle name="常规 22 3 4 2 4 2" xfId="42216"/>
    <cellStyle name="常规 22 3 4 2 5" xfId="26269"/>
    <cellStyle name="常规 22 3 4 2 5 2" xfId="42217"/>
    <cellStyle name="常规 22 3 4 2 6" xfId="29744"/>
    <cellStyle name="常规 22 3 4 2 6 2" xfId="50408"/>
    <cellStyle name="常规 22 3 4 2 6 2 2" xfId="53229"/>
    <cellStyle name="常规 22 3 4 2 6 3" xfId="51819"/>
    <cellStyle name="常规 22 3 4 2 6 4" xfId="45575"/>
    <cellStyle name="常规 22 3 4 2 7" xfId="24429"/>
    <cellStyle name="常规 22 3 4 2 8" xfId="40451"/>
    <cellStyle name="常规 22 3 4 3" xfId="8126"/>
    <cellStyle name="常规 22 3 4 3 2" xfId="12771"/>
    <cellStyle name="常规 22 3 4 3 2 2" xfId="26270"/>
    <cellStyle name="常规 22 3 4 3 2 2 2" xfId="42218"/>
    <cellStyle name="常规 22 3 4 3 2 3" xfId="26271"/>
    <cellStyle name="常规 22 3 4 3 2 3 2" xfId="42219"/>
    <cellStyle name="常规 22 3 4 3 2 4" xfId="34663"/>
    <cellStyle name="常规 22 3 4 3 2 4 2" xfId="50931"/>
    <cellStyle name="常规 22 3 4 3 2 4 2 2" xfId="53752"/>
    <cellStyle name="常规 22 3 4 3 2 4 3" xfId="52342"/>
    <cellStyle name="常规 22 3 4 3 2 4 4" xfId="49469"/>
    <cellStyle name="常规 22 3 4 3 2 5" xfId="23735"/>
    <cellStyle name="常规 22 3 4 3 2 6" xfId="39765"/>
    <cellStyle name="常规 22 3 4 3 3" xfId="13400"/>
    <cellStyle name="常规 22 3 4 3 3 2" xfId="26272"/>
    <cellStyle name="常规 22 3 4 3 3 2 2" xfId="42220"/>
    <cellStyle name="常规 22 3 4 3 3 3" xfId="26273"/>
    <cellStyle name="常规 22 3 4 3 3 3 2" xfId="42221"/>
    <cellStyle name="常规 22 3 4 3 3 4" xfId="35110"/>
    <cellStyle name="常规 22 3 4 3 3 4 2" xfId="51375"/>
    <cellStyle name="常规 22 3 4 3 3 4 2 2" xfId="54196"/>
    <cellStyle name="常规 22 3 4 3 3 4 3" xfId="52786"/>
    <cellStyle name="常规 22 3 4 3 3 4 4" xfId="49914"/>
    <cellStyle name="常规 22 3 4 3 3 5" xfId="24438"/>
    <cellStyle name="常规 22 3 4 3 3 6" xfId="40460"/>
    <cellStyle name="常规 22 3 4 3 4" xfId="26274"/>
    <cellStyle name="常规 22 3 4 3 4 2" xfId="42222"/>
    <cellStyle name="常规 22 3 4 3 5" xfId="26275"/>
    <cellStyle name="常规 22 3 4 3 5 2" xfId="42223"/>
    <cellStyle name="常规 22 3 4 3 6" xfId="29826"/>
    <cellStyle name="常规 22 3 4 3 6 2" xfId="50487"/>
    <cellStyle name="常规 22 3 4 3 6 2 2" xfId="53308"/>
    <cellStyle name="常规 22 3 4 3 6 3" xfId="51898"/>
    <cellStyle name="常规 22 3 4 3 6 4" xfId="45656"/>
    <cellStyle name="常规 22 3 4 3 7" xfId="24435"/>
    <cellStyle name="常规 22 3 4 3 8" xfId="40457"/>
    <cellStyle name="常规 22 3 4 4" xfId="8196"/>
    <cellStyle name="常规 22 3 4 4 2" xfId="12850"/>
    <cellStyle name="常规 22 3 4 4 2 2" xfId="26277"/>
    <cellStyle name="常规 22 3 4 4 2 2 2" xfId="42225"/>
    <cellStyle name="常规 22 3 4 4 2 3" xfId="26278"/>
    <cellStyle name="常规 22 3 4 4 2 3 2" xfId="42226"/>
    <cellStyle name="常规 22 3 4 4 2 4" xfId="34742"/>
    <cellStyle name="常规 22 3 4 4 2 4 2" xfId="51010"/>
    <cellStyle name="常规 22 3 4 4 2 4 2 2" xfId="53831"/>
    <cellStyle name="常规 22 3 4 4 2 4 3" xfId="52421"/>
    <cellStyle name="常规 22 3 4 4 2 4 4" xfId="49548"/>
    <cellStyle name="常规 22 3 4 4 2 5" xfId="26276"/>
    <cellStyle name="常规 22 3 4 4 2 6" xfId="42224"/>
    <cellStyle name="常规 22 3 4 4 3" xfId="13476"/>
    <cellStyle name="常规 22 3 4 4 3 2" xfId="26280"/>
    <cellStyle name="常规 22 3 4 4 3 2 2" xfId="42228"/>
    <cellStyle name="常规 22 3 4 4 3 3" xfId="26281"/>
    <cellStyle name="常规 22 3 4 4 3 3 2" xfId="42229"/>
    <cellStyle name="常规 22 3 4 4 3 4" xfId="35189"/>
    <cellStyle name="常规 22 3 4 4 3 4 2" xfId="51454"/>
    <cellStyle name="常规 22 3 4 4 3 4 2 2" xfId="54275"/>
    <cellStyle name="常规 22 3 4 4 3 4 3" xfId="52865"/>
    <cellStyle name="常规 22 3 4 4 3 4 4" xfId="49993"/>
    <cellStyle name="常规 22 3 4 4 3 5" xfId="26279"/>
    <cellStyle name="常规 22 3 4 4 3 6" xfId="42227"/>
    <cellStyle name="常规 22 3 4 4 4" xfId="26282"/>
    <cellStyle name="常规 22 3 4 4 4 2" xfId="42230"/>
    <cellStyle name="常规 22 3 4 4 5" xfId="26283"/>
    <cellStyle name="常规 22 3 4 4 5 2" xfId="42231"/>
    <cellStyle name="常规 22 3 4 4 6" xfId="29906"/>
    <cellStyle name="常规 22 3 4 4 6 2" xfId="50566"/>
    <cellStyle name="常规 22 3 4 4 6 2 2" xfId="53387"/>
    <cellStyle name="常规 22 3 4 4 6 3" xfId="51977"/>
    <cellStyle name="常规 22 3 4 4 6 4" xfId="45735"/>
    <cellStyle name="常规 22 3 4 4 7" xfId="24441"/>
    <cellStyle name="常规 22 3 4 4 8" xfId="40463"/>
    <cellStyle name="常规 22 3 4 5" xfId="12383"/>
    <cellStyle name="常规 22 3 4 5 2" xfId="12976"/>
    <cellStyle name="常规 22 3 4 5 2 2" xfId="18587"/>
    <cellStyle name="常规 22 3 4 5 2 2 2" xfId="35575"/>
    <cellStyle name="常规 22 3 4 5 2 3" xfId="18781"/>
    <cellStyle name="常规 22 3 4 5 2 3 2" xfId="35738"/>
    <cellStyle name="常规 22 3 4 5 2 4" xfId="34868"/>
    <cellStyle name="常规 22 3 4 5 2 4 2" xfId="51136"/>
    <cellStyle name="常规 22 3 4 5 2 4 2 2" xfId="53957"/>
    <cellStyle name="常规 22 3 4 5 2 4 3" xfId="52547"/>
    <cellStyle name="常规 22 3 4 5 2 4 4" xfId="49674"/>
    <cellStyle name="常规 22 3 4 5 2 5" xfId="26284"/>
    <cellStyle name="常规 22 3 4 5 2 6" xfId="42232"/>
    <cellStyle name="常规 22 3 4 5 3" xfId="13598"/>
    <cellStyle name="常规 22 3 4 5 3 2" xfId="26286"/>
    <cellStyle name="常规 22 3 4 5 3 2 2" xfId="42234"/>
    <cellStyle name="常规 22 3 4 5 3 3" xfId="26287"/>
    <cellStyle name="常规 22 3 4 5 3 3 2" xfId="42235"/>
    <cellStyle name="常规 22 3 4 5 3 4" xfId="35315"/>
    <cellStyle name="常规 22 3 4 5 3 4 2" xfId="51580"/>
    <cellStyle name="常规 22 3 4 5 3 4 2 2" xfId="54401"/>
    <cellStyle name="常规 22 3 4 5 3 4 3" xfId="52991"/>
    <cellStyle name="常规 22 3 4 5 3 4 4" xfId="50119"/>
    <cellStyle name="常规 22 3 4 5 3 5" xfId="26285"/>
    <cellStyle name="常规 22 3 4 5 3 6" xfId="42233"/>
    <cellStyle name="常规 22 3 4 5 4" xfId="26288"/>
    <cellStyle name="常规 22 3 4 5 4 2" xfId="42236"/>
    <cellStyle name="常规 22 3 4 5 5" xfId="26289"/>
    <cellStyle name="常规 22 3 4 5 5 2" xfId="42237"/>
    <cellStyle name="常规 22 3 4 5 6" xfId="34270"/>
    <cellStyle name="常规 22 3 4 5 6 2" xfId="50692"/>
    <cellStyle name="常规 22 3 4 5 6 2 2" xfId="53513"/>
    <cellStyle name="常规 22 3 4 5 6 3" xfId="52103"/>
    <cellStyle name="常规 22 3 4 5 6 4" xfId="49115"/>
    <cellStyle name="常规 22 3 4 5 7" xfId="24444"/>
    <cellStyle name="常规 22 3 4 5 8" xfId="40466"/>
    <cellStyle name="常规 22 3 4 6" xfId="12613"/>
    <cellStyle name="常规 22 3 4 6 2" xfId="26291"/>
    <cellStyle name="常规 22 3 4 6 2 2" xfId="42239"/>
    <cellStyle name="常规 22 3 4 6 3" xfId="26292"/>
    <cellStyle name="常规 22 3 4 6 3 2" xfId="42240"/>
    <cellStyle name="常规 22 3 4 6 4" xfId="34505"/>
    <cellStyle name="常规 22 3 4 6 4 2" xfId="50773"/>
    <cellStyle name="常规 22 3 4 6 4 2 2" xfId="53594"/>
    <cellStyle name="常规 22 3 4 6 4 3" xfId="52184"/>
    <cellStyle name="常规 22 3 4 6 4 4" xfId="49311"/>
    <cellStyle name="常规 22 3 4 6 5" xfId="26290"/>
    <cellStyle name="常规 22 3 4 6 6" xfId="42238"/>
    <cellStyle name="常规 22 3 4 7" xfId="13233"/>
    <cellStyle name="常规 22 3 4 7 2" xfId="26294"/>
    <cellStyle name="常规 22 3 4 7 2 2" xfId="42242"/>
    <cellStyle name="常规 22 3 4 7 3" xfId="26295"/>
    <cellStyle name="常规 22 3 4 7 3 2" xfId="42243"/>
    <cellStyle name="常规 22 3 4 7 4" xfId="34952"/>
    <cellStyle name="常规 22 3 4 7 4 2" xfId="51217"/>
    <cellStyle name="常规 22 3 4 7 4 2 2" xfId="54038"/>
    <cellStyle name="常规 22 3 4 7 4 3" xfId="52628"/>
    <cellStyle name="常规 22 3 4 7 4 4" xfId="49756"/>
    <cellStyle name="常规 22 3 4 7 5" xfId="26293"/>
    <cellStyle name="常规 22 3 4 7 6" xfId="42241"/>
    <cellStyle name="常规 22 3 4 8" xfId="7802"/>
    <cellStyle name="常规 22 3 4 8 2" xfId="26296"/>
    <cellStyle name="常规 22 3 4 8 3" xfId="42244"/>
    <cellStyle name="常规 22 3 4 9" xfId="15800"/>
    <cellStyle name="常规 22 3 4 9 2" xfId="26297"/>
    <cellStyle name="常规 22 3 4 9 3" xfId="42245"/>
    <cellStyle name="常规 22 3 5" xfId="3380"/>
    <cellStyle name="常规 22 3 5 2" xfId="11298"/>
    <cellStyle name="常规 22 3 5 2 2" xfId="12940"/>
    <cellStyle name="常规 22 3 5 2 2 2" xfId="26298"/>
    <cellStyle name="常规 22 3 5 2 2 2 2" xfId="42246"/>
    <cellStyle name="常规 22 3 5 2 2 3" xfId="26299"/>
    <cellStyle name="常规 22 3 5 2 2 3 2" xfId="42247"/>
    <cellStyle name="常规 22 3 5 2 2 4" xfId="34832"/>
    <cellStyle name="常规 22 3 5 2 2 4 2" xfId="51100"/>
    <cellStyle name="常规 22 3 5 2 2 4 2 2" xfId="53921"/>
    <cellStyle name="常规 22 3 5 2 2 4 3" xfId="52511"/>
    <cellStyle name="常规 22 3 5 2 2 4 4" xfId="49638"/>
    <cellStyle name="常规 22 3 5 2 2 5" xfId="23812"/>
    <cellStyle name="常规 22 3 5 2 2 6" xfId="39841"/>
    <cellStyle name="常规 22 3 5 2 3" xfId="13562"/>
    <cellStyle name="常规 22 3 5 2 3 2" xfId="26300"/>
    <cellStyle name="常规 22 3 5 2 3 2 2" xfId="42248"/>
    <cellStyle name="常规 22 3 5 2 3 3" xfId="26301"/>
    <cellStyle name="常规 22 3 5 2 3 3 2" xfId="42249"/>
    <cellStyle name="常规 22 3 5 2 3 4" xfId="35279"/>
    <cellStyle name="常规 22 3 5 2 3 4 2" xfId="51544"/>
    <cellStyle name="常规 22 3 5 2 3 4 2 2" xfId="54365"/>
    <cellStyle name="常规 22 3 5 2 3 4 3" xfId="52955"/>
    <cellStyle name="常规 22 3 5 2 3 4 4" xfId="50083"/>
    <cellStyle name="常规 22 3 5 2 3 5" xfId="24450"/>
    <cellStyle name="常规 22 3 5 2 3 6" xfId="40472"/>
    <cellStyle name="常规 22 3 5 2 4" xfId="26302"/>
    <cellStyle name="常规 22 3 5 2 4 2" xfId="42250"/>
    <cellStyle name="常规 22 3 5 2 5" xfId="26303"/>
    <cellStyle name="常规 22 3 5 2 5 2" xfId="42251"/>
    <cellStyle name="常规 22 3 5 2 6" xfId="33182"/>
    <cellStyle name="常规 22 3 5 2 6 2" xfId="50656"/>
    <cellStyle name="常规 22 3 5 2 6 2 2" xfId="53477"/>
    <cellStyle name="常规 22 3 5 2 6 3" xfId="52067"/>
    <cellStyle name="常规 22 3 5 2 6 4" xfId="49006"/>
    <cellStyle name="常规 22 3 5 2 7" xfId="24447"/>
    <cellStyle name="常规 22 3 5 2 8" xfId="40469"/>
    <cellStyle name="常规 22 3 5 3" xfId="12654"/>
    <cellStyle name="常规 22 3 5 3 2" xfId="24456"/>
    <cellStyle name="常规 22 3 5 3 2 2" xfId="40478"/>
    <cellStyle name="常规 22 3 5 3 3" xfId="24459"/>
    <cellStyle name="常规 22 3 5 3 3 2" xfId="40481"/>
    <cellStyle name="常规 22 3 5 3 4" xfId="34546"/>
    <cellStyle name="常规 22 3 5 3 4 2" xfId="50814"/>
    <cellStyle name="常规 22 3 5 3 4 2 2" xfId="53635"/>
    <cellStyle name="常规 22 3 5 3 4 3" xfId="52225"/>
    <cellStyle name="常规 22 3 5 3 4 4" xfId="49352"/>
    <cellStyle name="常规 22 3 5 3 5" xfId="24453"/>
    <cellStyle name="常规 22 3 5 3 6" xfId="40475"/>
    <cellStyle name="常规 22 3 5 4" xfId="13098"/>
    <cellStyle name="常规 22 3 5 4 2" xfId="26304"/>
    <cellStyle name="常规 22 3 5 4 2 2" xfId="42252"/>
    <cellStyle name="常规 22 3 5 4 3" xfId="26305"/>
    <cellStyle name="常规 22 3 5 4 3 2" xfId="42253"/>
    <cellStyle name="常规 22 3 5 4 4" xfId="34993"/>
    <cellStyle name="常规 22 3 5 4 4 2" xfId="51258"/>
    <cellStyle name="常规 22 3 5 4 4 2 2" xfId="54079"/>
    <cellStyle name="常规 22 3 5 4 4 3" xfId="52669"/>
    <cellStyle name="常规 22 3 5 4 4 4" xfId="49797"/>
    <cellStyle name="常规 22 3 5 4 5" xfId="24462"/>
    <cellStyle name="常规 22 3 5 4 6" xfId="40484"/>
    <cellStyle name="常规 22 3 5 5" xfId="8009"/>
    <cellStyle name="常规 22 3 5 5 2" xfId="24465"/>
    <cellStyle name="常规 22 3 5 5 3" xfId="40487"/>
    <cellStyle name="常规 22 3 5 6" xfId="26306"/>
    <cellStyle name="常规 22 3 5 6 2" xfId="42254"/>
    <cellStyle name="常规 22 3 5 7" xfId="29706"/>
    <cellStyle name="常规 22 3 5 7 2" xfId="50370"/>
    <cellStyle name="常规 22 3 5 7 2 2" xfId="53191"/>
    <cellStyle name="常规 22 3 5 7 3" xfId="51781"/>
    <cellStyle name="常规 22 3 5 7 4" xfId="45537"/>
    <cellStyle name="常规 22 3 5 8" xfId="20401"/>
    <cellStyle name="常规 22 3 5 9" xfId="37007"/>
    <cellStyle name="常规 22 3 6" xfId="7360"/>
    <cellStyle name="常规 22 3 6 2" xfId="12733"/>
    <cellStyle name="常规 22 3 6 2 2" xfId="23903"/>
    <cellStyle name="常规 22 3 6 2 2 2" xfId="39932"/>
    <cellStyle name="常规 22 3 6 2 3" xfId="18482"/>
    <cellStyle name="常规 22 3 6 2 3 2" xfId="35488"/>
    <cellStyle name="常规 22 3 6 2 4" xfId="34625"/>
    <cellStyle name="常规 22 3 6 2 4 2" xfId="50893"/>
    <cellStyle name="常规 22 3 6 2 4 2 2" xfId="53714"/>
    <cellStyle name="常规 22 3 6 2 4 3" xfId="52304"/>
    <cellStyle name="常规 22 3 6 2 4 4" xfId="49431"/>
    <cellStyle name="常规 22 3 6 2 5" xfId="24472"/>
    <cellStyle name="常规 22 3 6 2 6" xfId="40493"/>
    <cellStyle name="常规 22 3 6 3" xfId="8088"/>
    <cellStyle name="常规 22 3 6 3 2" xfId="25190"/>
    <cellStyle name="常规 22 3 6 3 2 2" xfId="41198"/>
    <cellStyle name="常规 22 3 6 3 3" xfId="25192"/>
    <cellStyle name="常规 22 3 6 3 3 2" xfId="41200"/>
    <cellStyle name="常规 22 3 6 3 4" xfId="35072"/>
    <cellStyle name="常规 22 3 6 3 4 2" xfId="51337"/>
    <cellStyle name="常规 22 3 6 3 4 2 2" xfId="54158"/>
    <cellStyle name="常规 22 3 6 3 4 3" xfId="52748"/>
    <cellStyle name="常规 22 3 6 3 4 4" xfId="49876"/>
    <cellStyle name="常规 22 3 6 3 5" xfId="24475"/>
    <cellStyle name="常规 22 3 6 3 6" xfId="40496"/>
    <cellStyle name="常规 22 3 6 4" xfId="25194"/>
    <cellStyle name="常规 22 3 6 4 2" xfId="41202"/>
    <cellStyle name="常规 22 3 6 5" xfId="25197"/>
    <cellStyle name="常规 22 3 6 5 2" xfId="41205"/>
    <cellStyle name="常规 22 3 6 6" xfId="29788"/>
    <cellStyle name="常规 22 3 6 6 2" xfId="50449"/>
    <cellStyle name="常规 22 3 6 6 2 2" xfId="53270"/>
    <cellStyle name="常规 22 3 6 6 3" xfId="51860"/>
    <cellStyle name="常规 22 3 6 6 4" xfId="45618"/>
    <cellStyle name="常规 22 3 6 7" xfId="24468"/>
    <cellStyle name="常规 22 3 6 8" xfId="40490"/>
    <cellStyle name="常规 22 3 7" xfId="7245"/>
    <cellStyle name="常规 22 3 7 2" xfId="12812"/>
    <cellStyle name="常规 22 3 7 2 2" xfId="26307"/>
    <cellStyle name="常规 22 3 7 2 2 2" xfId="42255"/>
    <cellStyle name="常规 22 3 7 2 3" xfId="26308"/>
    <cellStyle name="常规 22 3 7 2 3 2" xfId="42256"/>
    <cellStyle name="常规 22 3 7 2 4" xfId="34704"/>
    <cellStyle name="常规 22 3 7 2 4 2" xfId="50972"/>
    <cellStyle name="常规 22 3 7 2 4 2 2" xfId="53793"/>
    <cellStyle name="常规 22 3 7 2 4 3" xfId="52383"/>
    <cellStyle name="常规 22 3 7 2 4 4" xfId="49510"/>
    <cellStyle name="常规 22 3 7 2 5" xfId="24482"/>
    <cellStyle name="常规 22 3 7 2 6" xfId="40503"/>
    <cellStyle name="常规 22 3 7 3" xfId="8163"/>
    <cellStyle name="常规 22 3 7 3 2" xfId="26309"/>
    <cellStyle name="常规 22 3 7 3 2 2" xfId="42257"/>
    <cellStyle name="常规 22 3 7 3 3" xfId="26310"/>
    <cellStyle name="常规 22 3 7 3 3 2" xfId="42258"/>
    <cellStyle name="常规 22 3 7 3 4" xfId="35151"/>
    <cellStyle name="常规 22 3 7 3 4 2" xfId="51416"/>
    <cellStyle name="常规 22 3 7 3 4 2 2" xfId="54237"/>
    <cellStyle name="常规 22 3 7 3 4 3" xfId="52827"/>
    <cellStyle name="常规 22 3 7 3 4 4" xfId="49955"/>
    <cellStyle name="常规 22 3 7 3 5" xfId="24485"/>
    <cellStyle name="常规 22 3 7 3 6" xfId="40506"/>
    <cellStyle name="常规 22 3 7 4" xfId="26311"/>
    <cellStyle name="常规 22 3 7 4 2" xfId="42259"/>
    <cellStyle name="常规 22 3 7 5" xfId="26313"/>
    <cellStyle name="常规 22 3 7 5 2" xfId="42261"/>
    <cellStyle name="常规 22 3 7 6" xfId="29868"/>
    <cellStyle name="常规 22 3 7 6 2" xfId="50528"/>
    <cellStyle name="常规 22 3 7 6 2 2" xfId="53349"/>
    <cellStyle name="常规 22 3 7 6 3" xfId="51939"/>
    <cellStyle name="常规 22 3 7 6 4" xfId="45697"/>
    <cellStyle name="常规 22 3 7 7" xfId="24478"/>
    <cellStyle name="常规 22 3 7 8" xfId="40499"/>
    <cellStyle name="常规 22 3 8" xfId="9243"/>
    <cellStyle name="常规 22 3 8 2" xfId="12906"/>
    <cellStyle name="常规 22 3 8 2 2" xfId="26314"/>
    <cellStyle name="常规 22 3 8 2 2 2" xfId="42262"/>
    <cellStyle name="常规 22 3 8 2 3" xfId="26315"/>
    <cellStyle name="常规 22 3 8 2 3 2" xfId="42263"/>
    <cellStyle name="常规 22 3 8 2 4" xfId="34798"/>
    <cellStyle name="常规 22 3 8 2 4 2" xfId="51066"/>
    <cellStyle name="常规 22 3 8 2 4 2 2" xfId="53887"/>
    <cellStyle name="常规 22 3 8 2 4 3" xfId="52477"/>
    <cellStyle name="常规 22 3 8 2 4 4" xfId="49604"/>
    <cellStyle name="常规 22 3 8 2 5" xfId="25199"/>
    <cellStyle name="常规 22 3 8 2 6" xfId="41207"/>
    <cellStyle name="常规 22 3 8 3" xfId="13532"/>
    <cellStyle name="常规 22 3 8 3 2" xfId="26316"/>
    <cellStyle name="常规 22 3 8 3 2 2" xfId="42264"/>
    <cellStyle name="常规 22 3 8 3 3" xfId="26317"/>
    <cellStyle name="常规 22 3 8 3 3 2" xfId="42265"/>
    <cellStyle name="常规 22 3 8 3 4" xfId="35245"/>
    <cellStyle name="常规 22 3 8 3 4 2" xfId="51510"/>
    <cellStyle name="常规 22 3 8 3 4 2 2" xfId="54331"/>
    <cellStyle name="常规 22 3 8 3 4 3" xfId="52921"/>
    <cellStyle name="常规 22 3 8 3 4 4" xfId="50049"/>
    <cellStyle name="常规 22 3 8 3 5" xfId="25201"/>
    <cellStyle name="常规 22 3 8 3 6" xfId="41209"/>
    <cellStyle name="常规 22 3 8 4" xfId="26318"/>
    <cellStyle name="常规 22 3 8 4 2" xfId="42266"/>
    <cellStyle name="常规 22 3 8 5" xfId="26319"/>
    <cellStyle name="常规 22 3 8 5 2" xfId="42267"/>
    <cellStyle name="常规 22 3 8 6" xfId="31038"/>
    <cellStyle name="常规 22 3 8 6 2" xfId="50622"/>
    <cellStyle name="常规 22 3 8 6 2 2" xfId="53443"/>
    <cellStyle name="常规 22 3 8 6 3" xfId="52033"/>
    <cellStyle name="常规 22 3 8 6 4" xfId="46866"/>
    <cellStyle name="常规 22 3 8 7" xfId="24488"/>
    <cellStyle name="常规 22 3 8 8" xfId="40509"/>
    <cellStyle name="常规 22 3 9" xfId="12575"/>
    <cellStyle name="常规 22 3 9 2" xfId="26320"/>
    <cellStyle name="常规 22 3 9 2 2" xfId="42268"/>
    <cellStyle name="常规 22 3 9 3" xfId="26321"/>
    <cellStyle name="常规 22 3 9 3 2" xfId="42269"/>
    <cellStyle name="常规 22 3 9 4" xfId="34467"/>
    <cellStyle name="常规 22 3 9 4 2" xfId="50735"/>
    <cellStyle name="常规 22 3 9 4 2 2" xfId="53556"/>
    <cellStyle name="常规 22 3 9 4 3" xfId="52146"/>
    <cellStyle name="常规 22 3 9 4 4" xfId="49273"/>
    <cellStyle name="常规 22 3 9 5" xfId="24491"/>
    <cellStyle name="常规 22 3 9 6" xfId="40512"/>
    <cellStyle name="常规 22 4" xfId="1112"/>
    <cellStyle name="常规 22 4 10" xfId="7611"/>
    <cellStyle name="常规 22 4 10 2" xfId="23377"/>
    <cellStyle name="常规 22 4 10 3" xfId="39416"/>
    <cellStyle name="常规 22 4 11" xfId="14690"/>
    <cellStyle name="常规 22 4 11 2" xfId="23379"/>
    <cellStyle name="常规 22 4 11 3" xfId="39418"/>
    <cellStyle name="常规 22 4 12" xfId="28267"/>
    <cellStyle name="常规 22 4 12 2" xfId="50292"/>
    <cellStyle name="常规 22 4 12 2 2" xfId="53113"/>
    <cellStyle name="常规 22 4 12 3" xfId="51703"/>
    <cellStyle name="常规 22 4 12 4" xfId="44106"/>
    <cellStyle name="常规 22 4 13" xfId="24494"/>
    <cellStyle name="常规 22 4 13 2" xfId="40515"/>
    <cellStyle name="常规 22 4 14" xfId="17032"/>
    <cellStyle name="常规 22 4 14 2" xfId="53036"/>
    <cellStyle name="常规 22 4 14 3" xfId="50215"/>
    <cellStyle name="常规 22 4 15" xfId="51626"/>
    <cellStyle name="常规 22 4 2" xfId="1171"/>
    <cellStyle name="常规 22 4 2 10" xfId="14720"/>
    <cellStyle name="常规 22 4 2 10 2" xfId="26322"/>
    <cellStyle name="常规 22 4 2 10 3" xfId="42270"/>
    <cellStyle name="常规 22 4 2 11" xfId="28325"/>
    <cellStyle name="常规 22 4 2 11 2" xfId="50308"/>
    <cellStyle name="常规 22 4 2 11 2 2" xfId="53129"/>
    <cellStyle name="常规 22 4 2 11 3" xfId="51719"/>
    <cellStyle name="常规 22 4 2 11 4" xfId="44164"/>
    <cellStyle name="常规 22 4 2 12" xfId="24497"/>
    <cellStyle name="常规 22 4 2 12 2" xfId="40518"/>
    <cellStyle name="常规 22 4 2 13" xfId="17090"/>
    <cellStyle name="常规 22 4 2 13 2" xfId="53052"/>
    <cellStyle name="常规 22 4 2 13 3" xfId="50231"/>
    <cellStyle name="常规 22 4 2 14" xfId="51642"/>
    <cellStyle name="常规 22 4 2 2" xfId="3399"/>
    <cellStyle name="常规 22 4 2 2 10" xfId="29553"/>
    <cellStyle name="常规 22 4 2 2 10 2" xfId="50346"/>
    <cellStyle name="常规 22 4 2 2 10 2 2" xfId="53167"/>
    <cellStyle name="常规 22 4 2 2 10 3" xfId="51757"/>
    <cellStyle name="常规 22 4 2 2 10 4" xfId="45391"/>
    <cellStyle name="常规 22 4 2 2 11" xfId="24500"/>
    <cellStyle name="常规 22 4 2 2 11 2" xfId="40521"/>
    <cellStyle name="常规 22 4 2 2 12" xfId="18317"/>
    <cellStyle name="常规 22 4 2 2 12 2" xfId="53090"/>
    <cellStyle name="常规 22 4 2 2 12 3" xfId="50269"/>
    <cellStyle name="常规 22 4 2 2 13" xfId="51680"/>
    <cellStyle name="常规 22 4 2 2 2" xfId="7341"/>
    <cellStyle name="常规 22 4 2 2 2 2" xfId="12709"/>
    <cellStyle name="常规 22 4 2 2 2 2 2" xfId="26323"/>
    <cellStyle name="常规 22 4 2 2 2 2 2 2" xfId="42271"/>
    <cellStyle name="常规 22 4 2 2 2 2 3" xfId="21153"/>
    <cellStyle name="常规 22 4 2 2 2 2 3 2" xfId="37606"/>
    <cellStyle name="常规 22 4 2 2 2 2 4" xfId="34601"/>
    <cellStyle name="常规 22 4 2 2 2 2 4 2" xfId="50869"/>
    <cellStyle name="常规 22 4 2 2 2 2 4 2 2" xfId="53690"/>
    <cellStyle name="常规 22 4 2 2 2 2 4 3" xfId="52280"/>
    <cellStyle name="常规 22 4 2 2 2 2 4 4" xfId="49407"/>
    <cellStyle name="常规 22 4 2 2 2 2 5" xfId="25203"/>
    <cellStyle name="常规 22 4 2 2 2 2 6" xfId="41211"/>
    <cellStyle name="常规 22 4 2 2 2 3" xfId="8064"/>
    <cellStyle name="常规 22 4 2 2 2 3 2" xfId="26324"/>
    <cellStyle name="常规 22 4 2 2 2 3 2 2" xfId="42272"/>
    <cellStyle name="常规 22 4 2 2 2 3 3" xfId="21168"/>
    <cellStyle name="常规 22 4 2 2 2 3 3 2" xfId="37618"/>
    <cellStyle name="常规 22 4 2 2 2 3 4" xfId="35048"/>
    <cellStyle name="常规 22 4 2 2 2 3 4 2" xfId="51313"/>
    <cellStyle name="常规 22 4 2 2 2 3 4 2 2" xfId="54134"/>
    <cellStyle name="常规 22 4 2 2 2 3 4 3" xfId="52724"/>
    <cellStyle name="常规 22 4 2 2 2 3 4 4" xfId="49852"/>
    <cellStyle name="常规 22 4 2 2 2 3 5" xfId="25205"/>
    <cellStyle name="常规 22 4 2 2 2 3 6" xfId="41213"/>
    <cellStyle name="常规 22 4 2 2 2 4" xfId="26325"/>
    <cellStyle name="常规 22 4 2 2 2 4 2" xfId="42273"/>
    <cellStyle name="常规 22 4 2 2 2 5" xfId="26326"/>
    <cellStyle name="常规 22 4 2 2 2 5 2" xfId="42274"/>
    <cellStyle name="常规 22 4 2 2 2 6" xfId="29761"/>
    <cellStyle name="常规 22 4 2 2 2 6 2" xfId="50425"/>
    <cellStyle name="常规 22 4 2 2 2 6 2 2" xfId="53246"/>
    <cellStyle name="常规 22 4 2 2 2 6 3" xfId="51836"/>
    <cellStyle name="常规 22 4 2 2 2 6 4" xfId="45592"/>
    <cellStyle name="常规 22 4 2 2 2 7" xfId="24504"/>
    <cellStyle name="常规 22 4 2 2 2 8" xfId="40525"/>
    <cellStyle name="常规 22 4 2 2 3" xfId="8143"/>
    <cellStyle name="常规 22 4 2 2 3 2" xfId="12788"/>
    <cellStyle name="常规 22 4 2 2 3 2 2" xfId="26327"/>
    <cellStyle name="常规 22 4 2 2 3 2 2 2" xfId="42275"/>
    <cellStyle name="常规 22 4 2 2 3 2 3" xfId="26328"/>
    <cellStyle name="常规 22 4 2 2 3 2 3 2" xfId="42276"/>
    <cellStyle name="常规 22 4 2 2 3 2 4" xfId="34680"/>
    <cellStyle name="常规 22 4 2 2 3 2 4 2" xfId="50948"/>
    <cellStyle name="常规 22 4 2 2 3 2 4 2 2" xfId="53769"/>
    <cellStyle name="常规 22 4 2 2 3 2 4 3" xfId="52359"/>
    <cellStyle name="常规 22 4 2 2 3 2 4 4" xfId="49486"/>
    <cellStyle name="常规 22 4 2 2 3 2 5" xfId="25207"/>
    <cellStyle name="常规 22 4 2 2 3 2 6" xfId="41215"/>
    <cellStyle name="常规 22 4 2 2 3 3" xfId="13417"/>
    <cellStyle name="常规 22 4 2 2 3 3 2" xfId="26329"/>
    <cellStyle name="常规 22 4 2 2 3 3 2 2" xfId="42277"/>
    <cellStyle name="常规 22 4 2 2 3 3 3" xfId="26330"/>
    <cellStyle name="常规 22 4 2 2 3 3 3 2" xfId="42278"/>
    <cellStyle name="常规 22 4 2 2 3 3 4" xfId="35127"/>
    <cellStyle name="常规 22 4 2 2 3 3 4 2" xfId="51392"/>
    <cellStyle name="常规 22 4 2 2 3 3 4 2 2" xfId="54213"/>
    <cellStyle name="常规 22 4 2 2 3 3 4 3" xfId="52803"/>
    <cellStyle name="常规 22 4 2 2 3 3 4 4" xfId="49931"/>
    <cellStyle name="常规 22 4 2 2 3 3 5" xfId="25209"/>
    <cellStyle name="常规 22 4 2 2 3 3 6" xfId="41217"/>
    <cellStyle name="常规 22 4 2 2 3 4" xfId="26331"/>
    <cellStyle name="常规 22 4 2 2 3 4 2" xfId="42279"/>
    <cellStyle name="常规 22 4 2 2 3 5" xfId="26332"/>
    <cellStyle name="常规 22 4 2 2 3 5 2" xfId="42280"/>
    <cellStyle name="常规 22 4 2 2 3 6" xfId="29843"/>
    <cellStyle name="常规 22 4 2 2 3 6 2" xfId="50504"/>
    <cellStyle name="常规 22 4 2 2 3 6 2 2" xfId="53325"/>
    <cellStyle name="常规 22 4 2 2 3 6 3" xfId="51915"/>
    <cellStyle name="常规 22 4 2 2 3 6 4" xfId="45673"/>
    <cellStyle name="常规 22 4 2 2 3 7" xfId="24508"/>
    <cellStyle name="常规 22 4 2 2 3 8" xfId="40529"/>
    <cellStyle name="常规 22 4 2 2 4" xfId="8213"/>
    <cellStyle name="常规 22 4 2 2 4 2" xfId="12867"/>
    <cellStyle name="常规 22 4 2 2 4 2 2" xfId="26334"/>
    <cellStyle name="常规 22 4 2 2 4 2 2 2" xfId="42282"/>
    <cellStyle name="常规 22 4 2 2 4 2 3" xfId="26335"/>
    <cellStyle name="常规 22 4 2 2 4 2 3 2" xfId="42283"/>
    <cellStyle name="常规 22 4 2 2 4 2 4" xfId="34759"/>
    <cellStyle name="常规 22 4 2 2 4 2 4 2" xfId="51027"/>
    <cellStyle name="常规 22 4 2 2 4 2 4 2 2" xfId="53848"/>
    <cellStyle name="常规 22 4 2 2 4 2 4 3" xfId="52438"/>
    <cellStyle name="常规 22 4 2 2 4 2 4 4" xfId="49565"/>
    <cellStyle name="常规 22 4 2 2 4 2 5" xfId="26333"/>
    <cellStyle name="常规 22 4 2 2 4 2 6" xfId="42281"/>
    <cellStyle name="常规 22 4 2 2 4 3" xfId="13493"/>
    <cellStyle name="常规 22 4 2 2 4 3 2" xfId="26337"/>
    <cellStyle name="常规 22 4 2 2 4 3 2 2" xfId="42285"/>
    <cellStyle name="常规 22 4 2 2 4 3 3" xfId="26338"/>
    <cellStyle name="常规 22 4 2 2 4 3 3 2" xfId="42286"/>
    <cellStyle name="常规 22 4 2 2 4 3 4" xfId="35206"/>
    <cellStyle name="常规 22 4 2 2 4 3 4 2" xfId="51471"/>
    <cellStyle name="常规 22 4 2 2 4 3 4 2 2" xfId="54292"/>
    <cellStyle name="常规 22 4 2 2 4 3 4 3" xfId="52882"/>
    <cellStyle name="常规 22 4 2 2 4 3 4 4" xfId="50010"/>
    <cellStyle name="常规 22 4 2 2 4 3 5" xfId="26336"/>
    <cellStyle name="常规 22 4 2 2 4 3 6" xfId="42284"/>
    <cellStyle name="常规 22 4 2 2 4 4" xfId="26339"/>
    <cellStyle name="常规 22 4 2 2 4 4 2" xfId="42287"/>
    <cellStyle name="常规 22 4 2 2 4 5" xfId="26340"/>
    <cellStyle name="常规 22 4 2 2 4 5 2" xfId="42288"/>
    <cellStyle name="常规 22 4 2 2 4 6" xfId="29923"/>
    <cellStyle name="常规 22 4 2 2 4 6 2" xfId="50583"/>
    <cellStyle name="常规 22 4 2 2 4 6 2 2" xfId="53404"/>
    <cellStyle name="常规 22 4 2 2 4 6 3" xfId="51994"/>
    <cellStyle name="常规 22 4 2 2 4 6 4" xfId="45752"/>
    <cellStyle name="常规 22 4 2 2 4 7" xfId="25211"/>
    <cellStyle name="常规 22 4 2 2 4 8" xfId="41219"/>
    <cellStyle name="常规 22 4 2 2 5" xfId="12441"/>
    <cellStyle name="常规 22 4 2 2 5 2" xfId="12993"/>
    <cellStyle name="常规 22 4 2 2 5 2 2" xfId="26342"/>
    <cellStyle name="常规 22 4 2 2 5 2 2 2" xfId="42290"/>
    <cellStyle name="常规 22 4 2 2 5 2 3" xfId="26343"/>
    <cellStyle name="常规 22 4 2 2 5 2 3 2" xfId="42291"/>
    <cellStyle name="常规 22 4 2 2 5 2 4" xfId="34885"/>
    <cellStyle name="常规 22 4 2 2 5 2 4 2" xfId="51153"/>
    <cellStyle name="常规 22 4 2 2 5 2 4 2 2" xfId="53974"/>
    <cellStyle name="常规 22 4 2 2 5 2 4 3" xfId="52564"/>
    <cellStyle name="常规 22 4 2 2 5 2 4 4" xfId="49691"/>
    <cellStyle name="常规 22 4 2 2 5 2 5" xfId="26341"/>
    <cellStyle name="常规 22 4 2 2 5 2 6" xfId="42289"/>
    <cellStyle name="常规 22 4 2 2 5 3" xfId="13615"/>
    <cellStyle name="常规 22 4 2 2 5 3 2" xfId="26345"/>
    <cellStyle name="常规 22 4 2 2 5 3 2 2" xfId="42293"/>
    <cellStyle name="常规 22 4 2 2 5 3 3" xfId="26346"/>
    <cellStyle name="常规 22 4 2 2 5 3 3 2" xfId="42294"/>
    <cellStyle name="常规 22 4 2 2 5 3 4" xfId="35332"/>
    <cellStyle name="常规 22 4 2 2 5 3 4 2" xfId="51597"/>
    <cellStyle name="常规 22 4 2 2 5 3 4 2 2" xfId="54418"/>
    <cellStyle name="常规 22 4 2 2 5 3 4 3" xfId="53008"/>
    <cellStyle name="常规 22 4 2 2 5 3 4 4" xfId="50136"/>
    <cellStyle name="常规 22 4 2 2 5 3 5" xfId="26344"/>
    <cellStyle name="常规 22 4 2 2 5 3 6" xfId="42292"/>
    <cellStyle name="常规 22 4 2 2 5 4" xfId="26347"/>
    <cellStyle name="常规 22 4 2 2 5 4 2" xfId="42295"/>
    <cellStyle name="常规 22 4 2 2 5 5" xfId="26348"/>
    <cellStyle name="常规 22 4 2 2 5 5 2" xfId="42296"/>
    <cellStyle name="常规 22 4 2 2 5 6" xfId="34328"/>
    <cellStyle name="常规 22 4 2 2 5 6 2" xfId="50709"/>
    <cellStyle name="常规 22 4 2 2 5 6 2 2" xfId="53530"/>
    <cellStyle name="常规 22 4 2 2 5 6 3" xfId="52120"/>
    <cellStyle name="常规 22 4 2 2 5 6 4" xfId="49156"/>
    <cellStyle name="常规 22 4 2 2 5 7" xfId="25213"/>
    <cellStyle name="常规 22 4 2 2 5 8" xfId="41221"/>
    <cellStyle name="常规 22 4 2 2 6" xfId="12630"/>
    <cellStyle name="常规 22 4 2 2 6 2" xfId="26350"/>
    <cellStyle name="常规 22 4 2 2 6 2 2" xfId="42298"/>
    <cellStyle name="常规 22 4 2 2 6 3" xfId="26351"/>
    <cellStyle name="常规 22 4 2 2 6 3 2" xfId="42299"/>
    <cellStyle name="常规 22 4 2 2 6 4" xfId="34522"/>
    <cellStyle name="常规 22 4 2 2 6 4 2" xfId="50790"/>
    <cellStyle name="常规 22 4 2 2 6 4 2 2" xfId="53611"/>
    <cellStyle name="常规 22 4 2 2 6 4 3" xfId="52201"/>
    <cellStyle name="常规 22 4 2 2 6 4 4" xfId="49328"/>
    <cellStyle name="常规 22 4 2 2 6 5" xfId="26349"/>
    <cellStyle name="常规 22 4 2 2 6 6" xfId="42297"/>
    <cellStyle name="常规 22 4 2 2 7" xfId="13250"/>
    <cellStyle name="常规 22 4 2 2 7 2" xfId="26050"/>
    <cellStyle name="常规 22 4 2 2 7 2 2" xfId="41998"/>
    <cellStyle name="常规 22 4 2 2 7 3" xfId="26052"/>
    <cellStyle name="常规 22 4 2 2 7 3 2" xfId="42000"/>
    <cellStyle name="常规 22 4 2 2 7 4" xfId="34969"/>
    <cellStyle name="常规 22 4 2 2 7 4 2" xfId="51234"/>
    <cellStyle name="常规 22 4 2 2 7 4 2 2" xfId="54055"/>
    <cellStyle name="常规 22 4 2 2 7 4 3" xfId="52645"/>
    <cellStyle name="常规 22 4 2 2 7 4 4" xfId="49773"/>
    <cellStyle name="常规 22 4 2 2 7 5" xfId="26047"/>
    <cellStyle name="常规 22 4 2 2 7 6" xfId="41995"/>
    <cellStyle name="常规 22 4 2 2 8" xfId="7860"/>
    <cellStyle name="常规 22 4 2 2 8 2" xfId="26054"/>
    <cellStyle name="常规 22 4 2 2 8 3" xfId="42002"/>
    <cellStyle name="常规 22 4 2 2 9" xfId="15853"/>
    <cellStyle name="常规 22 4 2 2 9 2" xfId="26058"/>
    <cellStyle name="常规 22 4 2 2 9 3" xfId="42006"/>
    <cellStyle name="常规 22 4 2 3" xfId="3398"/>
    <cellStyle name="常规 22 4 2 3 2" xfId="11318"/>
    <cellStyle name="常规 22 4 2 3 2 2" xfId="12957"/>
    <cellStyle name="常规 22 4 2 3 2 2 2" xfId="26353"/>
    <cellStyle name="常规 22 4 2 3 2 2 2 2" xfId="42301"/>
    <cellStyle name="常规 22 4 2 3 2 2 3" xfId="26354"/>
    <cellStyle name="常规 22 4 2 3 2 2 3 2" xfId="42302"/>
    <cellStyle name="常规 22 4 2 3 2 2 4" xfId="34849"/>
    <cellStyle name="常规 22 4 2 3 2 2 4 2" xfId="51117"/>
    <cellStyle name="常规 22 4 2 3 2 2 4 2 2" xfId="53938"/>
    <cellStyle name="常规 22 4 2 3 2 2 4 3" xfId="52528"/>
    <cellStyle name="常规 22 4 2 3 2 2 4 4" xfId="49655"/>
    <cellStyle name="常规 22 4 2 3 2 2 5" xfId="26352"/>
    <cellStyle name="常规 22 4 2 3 2 2 6" xfId="42300"/>
    <cellStyle name="常规 22 4 2 3 2 3" xfId="13579"/>
    <cellStyle name="常规 22 4 2 3 2 3 2" xfId="26356"/>
    <cellStyle name="常规 22 4 2 3 2 3 2 2" xfId="42304"/>
    <cellStyle name="常规 22 4 2 3 2 3 3" xfId="26357"/>
    <cellStyle name="常规 22 4 2 3 2 3 3 2" xfId="42305"/>
    <cellStyle name="常规 22 4 2 3 2 3 4" xfId="35296"/>
    <cellStyle name="常规 22 4 2 3 2 3 4 2" xfId="51561"/>
    <cellStyle name="常规 22 4 2 3 2 3 4 2 2" xfId="54382"/>
    <cellStyle name="常规 22 4 2 3 2 3 4 3" xfId="52972"/>
    <cellStyle name="常规 22 4 2 3 2 3 4 4" xfId="50100"/>
    <cellStyle name="常规 22 4 2 3 2 3 5" xfId="26355"/>
    <cellStyle name="常规 22 4 2 3 2 3 6" xfId="42303"/>
    <cellStyle name="常规 22 4 2 3 2 4" xfId="26358"/>
    <cellStyle name="常规 22 4 2 3 2 4 2" xfId="42306"/>
    <cellStyle name="常规 22 4 2 3 2 5" xfId="26359"/>
    <cellStyle name="常规 22 4 2 3 2 5 2" xfId="42307"/>
    <cellStyle name="常规 22 4 2 3 2 6" xfId="33202"/>
    <cellStyle name="常规 22 4 2 3 2 6 2" xfId="50673"/>
    <cellStyle name="常规 22 4 2 3 2 6 2 2" xfId="53494"/>
    <cellStyle name="常规 22 4 2 3 2 6 3" xfId="52084"/>
    <cellStyle name="常规 22 4 2 3 2 6 4" xfId="49026"/>
    <cellStyle name="常规 22 4 2 3 2 7" xfId="24514"/>
    <cellStyle name="常规 22 4 2 3 2 8" xfId="40535"/>
    <cellStyle name="常规 22 4 2 3 3" xfId="12671"/>
    <cellStyle name="常规 22 4 2 3 3 2" xfId="26360"/>
    <cellStyle name="常规 22 4 2 3 3 2 2" xfId="42308"/>
    <cellStyle name="常规 22 4 2 3 3 3" xfId="26361"/>
    <cellStyle name="常规 22 4 2 3 3 3 2" xfId="42309"/>
    <cellStyle name="常规 22 4 2 3 3 4" xfId="34563"/>
    <cellStyle name="常规 22 4 2 3 3 4 2" xfId="50831"/>
    <cellStyle name="常规 22 4 2 3 3 4 2 2" xfId="53652"/>
    <cellStyle name="常规 22 4 2 3 3 4 3" xfId="52242"/>
    <cellStyle name="常规 22 4 2 3 3 4 4" xfId="49369"/>
    <cellStyle name="常规 22 4 2 3 3 5" xfId="24518"/>
    <cellStyle name="常规 22 4 2 3 3 6" xfId="40539"/>
    <cellStyle name="常规 22 4 2 3 4" xfId="13155"/>
    <cellStyle name="常规 22 4 2 3 4 2" xfId="26363"/>
    <cellStyle name="常规 22 4 2 3 4 2 2" xfId="42311"/>
    <cellStyle name="常规 22 4 2 3 4 3" xfId="26364"/>
    <cellStyle name="常规 22 4 2 3 4 3 2" xfId="42312"/>
    <cellStyle name="常规 22 4 2 3 4 4" xfId="35010"/>
    <cellStyle name="常规 22 4 2 3 4 4 2" xfId="51275"/>
    <cellStyle name="常规 22 4 2 3 4 4 2 2" xfId="54096"/>
    <cellStyle name="常规 22 4 2 3 4 4 3" xfId="52686"/>
    <cellStyle name="常规 22 4 2 3 4 4 4" xfId="49814"/>
    <cellStyle name="常规 22 4 2 3 4 5" xfId="26362"/>
    <cellStyle name="常规 22 4 2 3 4 6" xfId="42310"/>
    <cellStyle name="常规 22 4 2 3 5" xfId="8026"/>
    <cellStyle name="常规 22 4 2 3 5 2" xfId="26365"/>
    <cellStyle name="常规 22 4 2 3 5 3" xfId="42313"/>
    <cellStyle name="常规 22 4 2 3 6" xfId="26366"/>
    <cellStyle name="常规 22 4 2 3 6 2" xfId="42314"/>
    <cellStyle name="常规 22 4 2 3 7" xfId="29723"/>
    <cellStyle name="常规 22 4 2 3 7 2" xfId="50387"/>
    <cellStyle name="常规 22 4 2 3 7 2 2" xfId="53208"/>
    <cellStyle name="常规 22 4 2 3 7 3" xfId="51798"/>
    <cellStyle name="常规 22 4 2 3 7 4" xfId="45554"/>
    <cellStyle name="常规 22 4 2 3 8" xfId="24511"/>
    <cellStyle name="常规 22 4 2 3 9" xfId="40532"/>
    <cellStyle name="常规 22 4 2 4" xfId="8105"/>
    <cellStyle name="常规 22 4 2 4 2" xfId="12750"/>
    <cellStyle name="常规 22 4 2 4 2 2" xfId="26367"/>
    <cellStyle name="常规 22 4 2 4 2 2 2" xfId="42315"/>
    <cellStyle name="常规 22 4 2 4 2 3" xfId="26368"/>
    <cellStyle name="常规 22 4 2 4 2 3 2" xfId="42316"/>
    <cellStyle name="常规 22 4 2 4 2 4" xfId="34642"/>
    <cellStyle name="常规 22 4 2 4 2 4 2" xfId="50910"/>
    <cellStyle name="常规 22 4 2 4 2 4 2 2" xfId="53731"/>
    <cellStyle name="常规 22 4 2 4 2 4 3" xfId="52321"/>
    <cellStyle name="常规 22 4 2 4 2 4 4" xfId="49448"/>
    <cellStyle name="常规 22 4 2 4 2 5" xfId="25215"/>
    <cellStyle name="常规 22 4 2 4 2 6" xfId="41223"/>
    <cellStyle name="常规 22 4 2 4 3" xfId="13381"/>
    <cellStyle name="常规 22 4 2 4 3 2" xfId="26369"/>
    <cellStyle name="常规 22 4 2 4 3 2 2" xfId="42317"/>
    <cellStyle name="常规 22 4 2 4 3 3" xfId="26370"/>
    <cellStyle name="常规 22 4 2 4 3 3 2" xfId="42318"/>
    <cellStyle name="常规 22 4 2 4 3 4" xfId="35089"/>
    <cellStyle name="常规 22 4 2 4 3 4 2" xfId="51354"/>
    <cellStyle name="常规 22 4 2 4 3 4 2 2" xfId="54175"/>
    <cellStyle name="常规 22 4 2 4 3 4 3" xfId="52765"/>
    <cellStyle name="常规 22 4 2 4 3 4 4" xfId="49893"/>
    <cellStyle name="常规 22 4 2 4 3 5" xfId="25217"/>
    <cellStyle name="常规 22 4 2 4 3 6" xfId="41225"/>
    <cellStyle name="常规 22 4 2 4 4" xfId="26371"/>
    <cellStyle name="常规 22 4 2 4 4 2" xfId="42319"/>
    <cellStyle name="常规 22 4 2 4 5" xfId="25445"/>
    <cellStyle name="常规 22 4 2 4 5 2" xfId="41405"/>
    <cellStyle name="常规 22 4 2 4 6" xfId="29805"/>
    <cellStyle name="常规 22 4 2 4 6 2" xfId="50466"/>
    <cellStyle name="常规 22 4 2 4 6 2 2" xfId="53287"/>
    <cellStyle name="常规 22 4 2 4 6 3" xfId="51877"/>
    <cellStyle name="常规 22 4 2 4 6 4" xfId="45635"/>
    <cellStyle name="常规 22 4 2 4 7" xfId="24521"/>
    <cellStyle name="常规 22 4 2 4 8" xfId="40542"/>
    <cellStyle name="常规 22 4 2 5" xfId="8175"/>
    <cellStyle name="常规 22 4 2 5 2" xfId="12829"/>
    <cellStyle name="常规 22 4 2 5 2 2" xfId="26372"/>
    <cellStyle name="常规 22 4 2 5 2 2 2" xfId="42320"/>
    <cellStyle name="常规 22 4 2 5 2 3" xfId="26373"/>
    <cellStyle name="常规 22 4 2 5 2 3 2" xfId="42321"/>
    <cellStyle name="常规 22 4 2 5 2 4" xfId="34721"/>
    <cellStyle name="常规 22 4 2 5 2 4 2" xfId="50989"/>
    <cellStyle name="常规 22 4 2 5 2 4 2 2" xfId="53810"/>
    <cellStyle name="常规 22 4 2 5 2 4 3" xfId="52400"/>
    <cellStyle name="常规 22 4 2 5 2 4 4" xfId="49527"/>
    <cellStyle name="常规 22 4 2 5 2 5" xfId="22338"/>
    <cellStyle name="常规 22 4 2 5 2 6" xfId="38543"/>
    <cellStyle name="常规 22 4 2 5 3" xfId="13455"/>
    <cellStyle name="常规 22 4 2 5 3 2" xfId="18759"/>
    <cellStyle name="常规 22 4 2 5 3 2 2" xfId="35719"/>
    <cellStyle name="常规 22 4 2 5 3 3" xfId="21533"/>
    <cellStyle name="常规 22 4 2 5 3 3 2" xfId="37904"/>
    <cellStyle name="常规 22 4 2 5 3 4" xfId="35168"/>
    <cellStyle name="常规 22 4 2 5 3 4 2" xfId="51433"/>
    <cellStyle name="常规 22 4 2 5 3 4 2 2" xfId="54254"/>
    <cellStyle name="常规 22 4 2 5 3 4 3" xfId="52844"/>
    <cellStyle name="常规 22 4 2 5 3 4 4" xfId="49972"/>
    <cellStyle name="常规 22 4 2 5 3 5" xfId="20269"/>
    <cellStyle name="常规 22 4 2 5 3 6" xfId="36896"/>
    <cellStyle name="常规 22 4 2 5 4" xfId="20274"/>
    <cellStyle name="常规 22 4 2 5 4 2" xfId="36901"/>
    <cellStyle name="常规 22 4 2 5 5" xfId="21702"/>
    <cellStyle name="常规 22 4 2 5 5 2" xfId="38040"/>
    <cellStyle name="常规 22 4 2 5 6" xfId="29885"/>
    <cellStyle name="常规 22 4 2 5 6 2" xfId="50545"/>
    <cellStyle name="常规 22 4 2 5 6 2 2" xfId="53366"/>
    <cellStyle name="常规 22 4 2 5 6 3" xfId="51956"/>
    <cellStyle name="常规 22 4 2 5 6 4" xfId="45714"/>
    <cellStyle name="常规 22 4 2 5 7" xfId="24524"/>
    <cellStyle name="常规 22 4 2 5 8" xfId="40545"/>
    <cellStyle name="常规 22 4 2 6" xfId="9252"/>
    <cellStyle name="常规 22 4 2 6 2" xfId="12915"/>
    <cellStyle name="常规 22 4 2 6 2 2" xfId="22348"/>
    <cellStyle name="常规 22 4 2 6 2 2 2" xfId="38552"/>
    <cellStyle name="常规 22 4 2 6 2 3" xfId="22353"/>
    <cellStyle name="常规 22 4 2 6 2 3 2" xfId="38556"/>
    <cellStyle name="常规 22 4 2 6 2 4" xfId="34807"/>
    <cellStyle name="常规 22 4 2 6 2 4 2" xfId="51075"/>
    <cellStyle name="常规 22 4 2 6 2 4 2 2" xfId="53896"/>
    <cellStyle name="常规 22 4 2 6 2 4 3" xfId="52486"/>
    <cellStyle name="常规 22 4 2 6 2 4 4" xfId="49613"/>
    <cellStyle name="常规 22 4 2 6 2 5" xfId="22347"/>
    <cellStyle name="常规 22 4 2 6 2 6" xfId="38551"/>
    <cellStyle name="常规 22 4 2 6 3" xfId="13541"/>
    <cellStyle name="常规 22 4 2 6 3 2" xfId="22362"/>
    <cellStyle name="常规 22 4 2 6 3 2 2" xfId="38563"/>
    <cellStyle name="常规 22 4 2 6 3 3" xfId="22364"/>
    <cellStyle name="常规 22 4 2 6 3 3 2" xfId="38564"/>
    <cellStyle name="常规 22 4 2 6 3 4" xfId="35254"/>
    <cellStyle name="常规 22 4 2 6 3 4 2" xfId="51519"/>
    <cellStyle name="常规 22 4 2 6 3 4 2 2" xfId="54340"/>
    <cellStyle name="常规 22 4 2 6 3 4 3" xfId="52930"/>
    <cellStyle name="常规 22 4 2 6 3 4 4" xfId="50058"/>
    <cellStyle name="常规 22 4 2 6 3 5" xfId="20287"/>
    <cellStyle name="常规 22 4 2 6 3 6" xfId="36913"/>
    <cellStyle name="常规 22 4 2 6 4" xfId="20290"/>
    <cellStyle name="常规 22 4 2 6 4 2" xfId="36915"/>
    <cellStyle name="常规 22 4 2 6 5" xfId="22366"/>
    <cellStyle name="常规 22 4 2 6 5 2" xfId="38566"/>
    <cellStyle name="常规 22 4 2 6 6" xfId="31047"/>
    <cellStyle name="常规 22 4 2 6 6 2" xfId="50631"/>
    <cellStyle name="常规 22 4 2 6 6 2 2" xfId="53452"/>
    <cellStyle name="常规 22 4 2 6 6 3" xfId="52042"/>
    <cellStyle name="常规 22 4 2 6 6 4" xfId="46875"/>
    <cellStyle name="常规 22 4 2 6 7" xfId="25219"/>
    <cellStyle name="常规 22 4 2 6 8" xfId="41227"/>
    <cellStyle name="常规 22 4 2 7" xfId="12592"/>
    <cellStyle name="常规 22 4 2 7 2" xfId="26375"/>
    <cellStyle name="常规 22 4 2 7 2 2" xfId="42323"/>
    <cellStyle name="常规 22 4 2 7 3" xfId="26376"/>
    <cellStyle name="常规 22 4 2 7 3 2" xfId="42324"/>
    <cellStyle name="常规 22 4 2 7 4" xfId="34484"/>
    <cellStyle name="常规 22 4 2 7 4 2" xfId="50752"/>
    <cellStyle name="常规 22 4 2 7 4 2 2" xfId="53573"/>
    <cellStyle name="常规 22 4 2 7 4 3" xfId="52163"/>
    <cellStyle name="常规 22 4 2 7 4 4" xfId="49290"/>
    <cellStyle name="常规 22 4 2 7 5" xfId="26374"/>
    <cellStyle name="常规 22 4 2 7 6" xfId="42322"/>
    <cellStyle name="常规 22 4 2 8" xfId="13053"/>
    <cellStyle name="常规 22 4 2 8 2" xfId="13352"/>
    <cellStyle name="常规 22 4 2 8 2 2" xfId="26378"/>
    <cellStyle name="常规 22 4 2 8 2 3" xfId="42326"/>
    <cellStyle name="常规 22 4 2 8 3" xfId="26379"/>
    <cellStyle name="常规 22 4 2 8 3 2" xfId="42327"/>
    <cellStyle name="常规 22 4 2 8 4" xfId="34931"/>
    <cellStyle name="常规 22 4 2 8 4 2" xfId="51196"/>
    <cellStyle name="常规 22 4 2 8 4 2 2" xfId="54017"/>
    <cellStyle name="常规 22 4 2 8 4 3" xfId="52607"/>
    <cellStyle name="常规 22 4 2 8 4 4" xfId="49735"/>
    <cellStyle name="常规 22 4 2 8 5" xfId="26377"/>
    <cellStyle name="常规 22 4 2 8 6" xfId="42325"/>
    <cellStyle name="常规 22 4 2 9" xfId="7650"/>
    <cellStyle name="常规 22 4 2 9 2" xfId="26380"/>
    <cellStyle name="常规 22 4 2 9 3" xfId="42328"/>
    <cellStyle name="常规 22 4 3" xfId="3400"/>
    <cellStyle name="常规 22 4 3 10" xfId="29496"/>
    <cellStyle name="常规 22 4 3 10 2" xfId="50330"/>
    <cellStyle name="常规 22 4 3 10 2 2" xfId="53151"/>
    <cellStyle name="常规 22 4 3 10 3" xfId="51741"/>
    <cellStyle name="常规 22 4 3 10 4" xfId="45334"/>
    <cellStyle name="常规 22 4 3 11" xfId="24527"/>
    <cellStyle name="常规 22 4 3 11 2" xfId="40548"/>
    <cellStyle name="常规 22 4 3 12" xfId="18261"/>
    <cellStyle name="常规 22 4 3 12 2" xfId="53074"/>
    <cellStyle name="常规 22 4 3 12 3" xfId="50253"/>
    <cellStyle name="常规 22 4 3 13" xfId="51664"/>
    <cellStyle name="常规 22 4 3 2" xfId="7283"/>
    <cellStyle name="常规 22 4 3 2 2" xfId="12693"/>
    <cellStyle name="常规 22 4 3 2 2 2" xfId="26381"/>
    <cellStyle name="常规 22 4 3 2 2 2 2" xfId="42329"/>
    <cellStyle name="常规 22 4 3 2 2 3" xfId="26382"/>
    <cellStyle name="常规 22 4 3 2 2 3 2" xfId="42330"/>
    <cellStyle name="常规 22 4 3 2 2 4" xfId="34585"/>
    <cellStyle name="常规 22 4 3 2 2 4 2" xfId="50853"/>
    <cellStyle name="常规 22 4 3 2 2 4 2 2" xfId="53674"/>
    <cellStyle name="常规 22 4 3 2 2 4 3" xfId="52264"/>
    <cellStyle name="常规 22 4 3 2 2 4 4" xfId="49391"/>
    <cellStyle name="常规 22 4 3 2 2 5" xfId="24794"/>
    <cellStyle name="常规 22 4 3 2 2 6" xfId="40807"/>
    <cellStyle name="常规 22 4 3 2 3" xfId="8048"/>
    <cellStyle name="常规 22 4 3 2 3 2" xfId="26383"/>
    <cellStyle name="常规 22 4 3 2 3 2 2" xfId="42331"/>
    <cellStyle name="常规 22 4 3 2 3 3" xfId="26384"/>
    <cellStyle name="常规 22 4 3 2 3 3 2" xfId="42332"/>
    <cellStyle name="常规 22 4 3 2 3 4" xfId="35032"/>
    <cellStyle name="常规 22 4 3 2 3 4 2" xfId="51297"/>
    <cellStyle name="常规 22 4 3 2 3 4 2 2" xfId="54118"/>
    <cellStyle name="常规 22 4 3 2 3 4 3" xfId="52708"/>
    <cellStyle name="常规 22 4 3 2 3 4 4" xfId="49836"/>
    <cellStyle name="常规 22 4 3 2 3 5" xfId="25221"/>
    <cellStyle name="常规 22 4 3 2 3 6" xfId="41229"/>
    <cellStyle name="常规 22 4 3 2 4" xfId="26385"/>
    <cellStyle name="常规 22 4 3 2 4 2" xfId="42333"/>
    <cellStyle name="常规 22 4 3 2 5" xfId="26386"/>
    <cellStyle name="常规 22 4 3 2 5 2" xfId="42334"/>
    <cellStyle name="常规 22 4 3 2 6" xfId="29745"/>
    <cellStyle name="常规 22 4 3 2 6 2" xfId="50409"/>
    <cellStyle name="常规 22 4 3 2 6 2 2" xfId="53230"/>
    <cellStyle name="常规 22 4 3 2 6 3" xfId="51820"/>
    <cellStyle name="常规 22 4 3 2 6 4" xfId="45576"/>
    <cellStyle name="常规 22 4 3 2 7" xfId="24530"/>
    <cellStyle name="常规 22 4 3 2 8" xfId="40551"/>
    <cellStyle name="常规 22 4 3 3" xfId="8127"/>
    <cellStyle name="常规 22 4 3 3 2" xfId="12772"/>
    <cellStyle name="常规 22 4 3 3 2 2" xfId="26387"/>
    <cellStyle name="常规 22 4 3 3 2 2 2" xfId="42335"/>
    <cellStyle name="常规 22 4 3 3 2 3" xfId="26388"/>
    <cellStyle name="常规 22 4 3 3 2 3 2" xfId="42336"/>
    <cellStyle name="常规 22 4 3 3 2 4" xfId="34664"/>
    <cellStyle name="常规 22 4 3 3 2 4 2" xfId="50932"/>
    <cellStyle name="常规 22 4 3 3 2 4 2 2" xfId="53753"/>
    <cellStyle name="常规 22 4 3 3 2 4 3" xfId="52343"/>
    <cellStyle name="常规 22 4 3 3 2 4 4" xfId="49470"/>
    <cellStyle name="常规 22 4 3 3 2 5" xfId="25224"/>
    <cellStyle name="常规 22 4 3 3 2 6" xfId="41232"/>
    <cellStyle name="常规 22 4 3 3 3" xfId="13401"/>
    <cellStyle name="常规 22 4 3 3 3 2" xfId="26389"/>
    <cellStyle name="常规 22 4 3 3 3 2 2" xfId="42337"/>
    <cellStyle name="常规 22 4 3 3 3 3" xfId="26390"/>
    <cellStyle name="常规 22 4 3 3 3 3 2" xfId="42338"/>
    <cellStyle name="常规 22 4 3 3 3 4" xfId="35111"/>
    <cellStyle name="常规 22 4 3 3 3 4 2" xfId="51376"/>
    <cellStyle name="常规 22 4 3 3 3 4 2 2" xfId="54197"/>
    <cellStyle name="常规 22 4 3 3 3 4 3" xfId="52787"/>
    <cellStyle name="常规 22 4 3 3 3 4 4" xfId="49915"/>
    <cellStyle name="常规 22 4 3 3 3 5" xfId="25226"/>
    <cellStyle name="常规 22 4 3 3 3 6" xfId="41234"/>
    <cellStyle name="常规 22 4 3 3 4" xfId="26391"/>
    <cellStyle name="常规 22 4 3 3 4 2" xfId="42339"/>
    <cellStyle name="常规 22 4 3 3 5" xfId="26392"/>
    <cellStyle name="常规 22 4 3 3 5 2" xfId="42340"/>
    <cellStyle name="常规 22 4 3 3 6" xfId="29827"/>
    <cellStyle name="常规 22 4 3 3 6 2" xfId="50488"/>
    <cellStyle name="常规 22 4 3 3 6 2 2" xfId="53309"/>
    <cellStyle name="常规 22 4 3 3 6 3" xfId="51899"/>
    <cellStyle name="常规 22 4 3 3 6 4" xfId="45657"/>
    <cellStyle name="常规 22 4 3 3 7" xfId="24533"/>
    <cellStyle name="常规 22 4 3 3 8" xfId="40554"/>
    <cellStyle name="常规 22 4 3 4" xfId="8197"/>
    <cellStyle name="常规 22 4 3 4 2" xfId="12851"/>
    <cellStyle name="常规 22 4 3 4 2 2" xfId="26394"/>
    <cellStyle name="常规 22 4 3 4 2 2 2" xfId="42342"/>
    <cellStyle name="常规 22 4 3 4 2 3" xfId="26395"/>
    <cellStyle name="常规 22 4 3 4 2 3 2" xfId="42343"/>
    <cellStyle name="常规 22 4 3 4 2 4" xfId="34743"/>
    <cellStyle name="常规 22 4 3 4 2 4 2" xfId="51011"/>
    <cellStyle name="常规 22 4 3 4 2 4 2 2" xfId="53832"/>
    <cellStyle name="常规 22 4 3 4 2 4 3" xfId="52422"/>
    <cellStyle name="常规 22 4 3 4 2 4 4" xfId="49549"/>
    <cellStyle name="常规 22 4 3 4 2 5" xfId="26393"/>
    <cellStyle name="常规 22 4 3 4 2 6" xfId="42341"/>
    <cellStyle name="常规 22 4 3 4 3" xfId="13477"/>
    <cellStyle name="常规 22 4 3 4 3 2" xfId="26397"/>
    <cellStyle name="常规 22 4 3 4 3 2 2" xfId="42345"/>
    <cellStyle name="常规 22 4 3 4 3 3" xfId="26398"/>
    <cellStyle name="常规 22 4 3 4 3 3 2" xfId="42346"/>
    <cellStyle name="常规 22 4 3 4 3 4" xfId="35190"/>
    <cellStyle name="常规 22 4 3 4 3 4 2" xfId="51455"/>
    <cellStyle name="常规 22 4 3 4 3 4 2 2" xfId="54276"/>
    <cellStyle name="常规 22 4 3 4 3 4 3" xfId="52866"/>
    <cellStyle name="常规 22 4 3 4 3 4 4" xfId="49994"/>
    <cellStyle name="常规 22 4 3 4 3 5" xfId="26396"/>
    <cellStyle name="常规 22 4 3 4 3 6" xfId="42344"/>
    <cellStyle name="常规 22 4 3 4 4" xfId="26399"/>
    <cellStyle name="常规 22 4 3 4 4 2" xfId="42347"/>
    <cellStyle name="常规 22 4 3 4 5" xfId="25450"/>
    <cellStyle name="常规 22 4 3 4 5 2" xfId="41409"/>
    <cellStyle name="常规 22 4 3 4 6" xfId="29907"/>
    <cellStyle name="常规 22 4 3 4 6 2" xfId="50567"/>
    <cellStyle name="常规 22 4 3 4 6 2 2" xfId="53388"/>
    <cellStyle name="常规 22 4 3 4 6 3" xfId="51978"/>
    <cellStyle name="常规 22 4 3 4 6 4" xfId="45736"/>
    <cellStyle name="常规 22 4 3 4 7" xfId="25228"/>
    <cellStyle name="常规 22 4 3 4 8" xfId="41236"/>
    <cellStyle name="常规 22 4 3 5" xfId="12384"/>
    <cellStyle name="常规 22 4 3 5 2" xfId="12977"/>
    <cellStyle name="常规 22 4 3 5 2 2" xfId="26400"/>
    <cellStyle name="常规 22 4 3 5 2 2 2" xfId="42348"/>
    <cellStyle name="常规 22 4 3 5 2 3" xfId="26401"/>
    <cellStyle name="常规 22 4 3 5 2 3 2" xfId="42349"/>
    <cellStyle name="常规 22 4 3 5 2 4" xfId="34869"/>
    <cellStyle name="常规 22 4 3 5 2 4 2" xfId="51137"/>
    <cellStyle name="常规 22 4 3 5 2 4 2 2" xfId="53958"/>
    <cellStyle name="常规 22 4 3 5 2 4 3" xfId="52548"/>
    <cellStyle name="常规 22 4 3 5 2 4 4" xfId="49675"/>
    <cellStyle name="常规 22 4 3 5 2 5" xfId="22377"/>
    <cellStyle name="常规 22 4 3 5 2 6" xfId="38576"/>
    <cellStyle name="常规 22 4 3 5 3" xfId="13599"/>
    <cellStyle name="常规 22 4 3 5 3 2" xfId="21415"/>
    <cellStyle name="常规 22 4 3 5 3 2 2" xfId="37812"/>
    <cellStyle name="常规 22 4 3 5 3 3" xfId="19879"/>
    <cellStyle name="常规 22 4 3 5 3 3 2" xfId="36594"/>
    <cellStyle name="常规 22 4 3 5 3 4" xfId="35316"/>
    <cellStyle name="常规 22 4 3 5 3 4 2" xfId="51581"/>
    <cellStyle name="常规 22 4 3 5 3 4 2 2" xfId="54402"/>
    <cellStyle name="常规 22 4 3 5 3 4 3" xfId="52992"/>
    <cellStyle name="常规 22 4 3 5 3 4 4" xfId="50120"/>
    <cellStyle name="常规 22 4 3 5 3 5" xfId="21301"/>
    <cellStyle name="常规 22 4 3 5 3 6" xfId="37725"/>
    <cellStyle name="常规 22 4 3 5 4" xfId="21305"/>
    <cellStyle name="常规 22 4 3 5 4 2" xfId="37728"/>
    <cellStyle name="常规 22 4 3 5 5" xfId="21510"/>
    <cellStyle name="常规 22 4 3 5 5 2" xfId="37886"/>
    <cellStyle name="常规 22 4 3 5 6" xfId="34271"/>
    <cellStyle name="常规 22 4 3 5 6 2" xfId="50693"/>
    <cellStyle name="常规 22 4 3 5 6 2 2" xfId="53514"/>
    <cellStyle name="常规 22 4 3 5 6 3" xfId="52104"/>
    <cellStyle name="常规 22 4 3 5 6 4" xfId="49116"/>
    <cellStyle name="常规 22 4 3 5 7" xfId="25230"/>
    <cellStyle name="常规 22 4 3 5 8" xfId="41238"/>
    <cellStyle name="常规 22 4 3 6" xfId="12614"/>
    <cellStyle name="常规 22 4 3 6 2" xfId="22385"/>
    <cellStyle name="常规 22 4 3 6 2 2" xfId="38582"/>
    <cellStyle name="常规 22 4 3 6 3" xfId="21705"/>
    <cellStyle name="常规 22 4 3 6 3 2" xfId="38043"/>
    <cellStyle name="常规 22 4 3 6 4" xfId="34506"/>
    <cellStyle name="常规 22 4 3 6 4 2" xfId="50774"/>
    <cellStyle name="常规 22 4 3 6 4 2 2" xfId="53595"/>
    <cellStyle name="常规 22 4 3 6 4 3" xfId="52185"/>
    <cellStyle name="常规 22 4 3 6 4 4" xfId="49312"/>
    <cellStyle name="常规 22 4 3 6 5" xfId="26402"/>
    <cellStyle name="常规 22 4 3 6 6" xfId="42350"/>
    <cellStyle name="常规 22 4 3 7" xfId="13234"/>
    <cellStyle name="常规 22 4 3 7 2" xfId="22393"/>
    <cellStyle name="常规 22 4 3 7 2 2" xfId="38589"/>
    <cellStyle name="常规 22 4 3 7 3" xfId="20494"/>
    <cellStyle name="常规 22 4 3 7 3 2" xfId="37079"/>
    <cellStyle name="常规 22 4 3 7 4" xfId="34953"/>
    <cellStyle name="常规 22 4 3 7 4 2" xfId="51218"/>
    <cellStyle name="常规 22 4 3 7 4 2 2" xfId="54039"/>
    <cellStyle name="常规 22 4 3 7 4 3" xfId="52629"/>
    <cellStyle name="常规 22 4 3 7 4 4" xfId="49757"/>
    <cellStyle name="常规 22 4 3 7 5" xfId="26403"/>
    <cellStyle name="常规 22 4 3 7 6" xfId="42351"/>
    <cellStyle name="常规 22 4 3 8" xfId="7803"/>
    <cellStyle name="常规 22 4 3 8 2" xfId="26404"/>
    <cellStyle name="常规 22 4 3 8 3" xfId="42352"/>
    <cellStyle name="常规 22 4 3 9" xfId="15801"/>
    <cellStyle name="常规 22 4 3 9 2" xfId="26405"/>
    <cellStyle name="常规 22 4 3 9 3" xfId="42353"/>
    <cellStyle name="常规 22 4 4" xfId="3397"/>
    <cellStyle name="常规 22 4 4 2" xfId="11299"/>
    <cellStyle name="常规 22 4 4 2 2" xfId="12941"/>
    <cellStyle name="常规 22 4 4 2 2 2" xfId="26406"/>
    <cellStyle name="常规 22 4 4 2 2 2 2" xfId="42354"/>
    <cellStyle name="常规 22 4 4 2 2 3" xfId="26407"/>
    <cellStyle name="常规 22 4 4 2 2 3 2" xfId="42355"/>
    <cellStyle name="常规 22 4 4 2 2 4" xfId="34833"/>
    <cellStyle name="常规 22 4 4 2 2 4 2" xfId="51101"/>
    <cellStyle name="常规 22 4 4 2 2 4 2 2" xfId="53922"/>
    <cellStyle name="常规 22 4 4 2 2 4 3" xfId="52512"/>
    <cellStyle name="常规 22 4 4 2 2 4 4" xfId="49639"/>
    <cellStyle name="常规 22 4 4 2 2 5" xfId="25232"/>
    <cellStyle name="常规 22 4 4 2 2 6" xfId="41240"/>
    <cellStyle name="常规 22 4 4 2 3" xfId="13563"/>
    <cellStyle name="常规 22 4 4 2 3 2" xfId="26408"/>
    <cellStyle name="常规 22 4 4 2 3 2 2" xfId="42356"/>
    <cellStyle name="常规 22 4 4 2 3 3" xfId="26409"/>
    <cellStyle name="常规 22 4 4 2 3 3 2" xfId="42357"/>
    <cellStyle name="常规 22 4 4 2 3 4" xfId="35280"/>
    <cellStyle name="常规 22 4 4 2 3 4 2" xfId="51545"/>
    <cellStyle name="常规 22 4 4 2 3 4 2 2" xfId="54366"/>
    <cellStyle name="常规 22 4 4 2 3 4 3" xfId="52956"/>
    <cellStyle name="常规 22 4 4 2 3 4 4" xfId="50084"/>
    <cellStyle name="常规 22 4 4 2 3 5" xfId="25234"/>
    <cellStyle name="常规 22 4 4 2 3 6" xfId="41242"/>
    <cellStyle name="常规 22 4 4 2 4" xfId="26410"/>
    <cellStyle name="常规 22 4 4 2 4 2" xfId="42358"/>
    <cellStyle name="常规 22 4 4 2 5" xfId="26411"/>
    <cellStyle name="常规 22 4 4 2 5 2" xfId="42359"/>
    <cellStyle name="常规 22 4 4 2 6" xfId="33183"/>
    <cellStyle name="常规 22 4 4 2 6 2" xfId="50657"/>
    <cellStyle name="常规 22 4 4 2 6 2 2" xfId="53478"/>
    <cellStyle name="常规 22 4 4 2 6 3" xfId="52068"/>
    <cellStyle name="常规 22 4 4 2 6 4" xfId="49007"/>
    <cellStyle name="常规 22 4 4 2 7" xfId="24539"/>
    <cellStyle name="常规 22 4 4 2 8" xfId="40560"/>
    <cellStyle name="常规 22 4 4 3" xfId="12655"/>
    <cellStyle name="常规 22 4 4 3 2" xfId="25237"/>
    <cellStyle name="常规 22 4 4 3 2 2" xfId="41245"/>
    <cellStyle name="常规 22 4 4 3 3" xfId="25239"/>
    <cellStyle name="常规 22 4 4 3 3 2" xfId="41247"/>
    <cellStyle name="常规 22 4 4 3 4" xfId="34547"/>
    <cellStyle name="常规 22 4 4 3 4 2" xfId="50815"/>
    <cellStyle name="常规 22 4 4 3 4 2 2" xfId="53636"/>
    <cellStyle name="常规 22 4 4 3 4 3" xfId="52226"/>
    <cellStyle name="常规 22 4 4 3 4 4" xfId="49353"/>
    <cellStyle name="常规 22 4 4 3 5" xfId="24542"/>
    <cellStyle name="常规 22 4 4 3 6" xfId="40563"/>
    <cellStyle name="常规 22 4 4 4" xfId="13099"/>
    <cellStyle name="常规 22 4 4 4 2" xfId="26412"/>
    <cellStyle name="常规 22 4 4 4 2 2" xfId="42360"/>
    <cellStyle name="常规 22 4 4 4 3" xfId="26413"/>
    <cellStyle name="常规 22 4 4 4 3 2" xfId="42361"/>
    <cellStyle name="常规 22 4 4 4 4" xfId="34994"/>
    <cellStyle name="常规 22 4 4 4 4 2" xfId="51259"/>
    <cellStyle name="常规 22 4 4 4 4 2 2" xfId="54080"/>
    <cellStyle name="常规 22 4 4 4 4 3" xfId="52670"/>
    <cellStyle name="常规 22 4 4 4 4 4" xfId="49798"/>
    <cellStyle name="常规 22 4 4 4 5" xfId="25241"/>
    <cellStyle name="常规 22 4 4 4 6" xfId="41249"/>
    <cellStyle name="常规 22 4 4 5" xfId="8010"/>
    <cellStyle name="常规 22 4 4 5 2" xfId="25243"/>
    <cellStyle name="常规 22 4 4 5 3" xfId="41251"/>
    <cellStyle name="常规 22 4 4 6" xfId="26414"/>
    <cellStyle name="常规 22 4 4 6 2" xfId="42362"/>
    <cellStyle name="常规 22 4 4 7" xfId="29707"/>
    <cellStyle name="常规 22 4 4 7 2" xfId="50371"/>
    <cellStyle name="常规 22 4 4 7 2 2" xfId="53192"/>
    <cellStyle name="常规 22 4 4 7 3" xfId="51782"/>
    <cellStyle name="常规 22 4 4 7 4" xfId="45538"/>
    <cellStyle name="常规 22 4 4 8" xfId="24536"/>
    <cellStyle name="常规 22 4 4 9" xfId="40557"/>
    <cellStyle name="常规 22 4 5" xfId="7361"/>
    <cellStyle name="常规 22 4 5 2" xfId="12734"/>
    <cellStyle name="常规 22 4 5 2 2" xfId="25247"/>
    <cellStyle name="常规 22 4 5 2 2 2" xfId="41255"/>
    <cellStyle name="常规 22 4 5 2 3" xfId="25249"/>
    <cellStyle name="常规 22 4 5 2 3 2" xfId="41257"/>
    <cellStyle name="常规 22 4 5 2 4" xfId="34626"/>
    <cellStyle name="常规 22 4 5 2 4 2" xfId="50894"/>
    <cellStyle name="常规 22 4 5 2 4 2 2" xfId="53715"/>
    <cellStyle name="常规 22 4 5 2 4 3" xfId="52305"/>
    <cellStyle name="常规 22 4 5 2 4 4" xfId="49432"/>
    <cellStyle name="常规 22 4 5 2 5" xfId="25245"/>
    <cellStyle name="常规 22 4 5 2 6" xfId="41253"/>
    <cellStyle name="常规 22 4 5 3" xfId="8089"/>
    <cellStyle name="常规 22 4 5 3 2" xfId="25254"/>
    <cellStyle name="常规 22 4 5 3 2 2" xfId="41262"/>
    <cellStyle name="常规 22 4 5 3 3" xfId="25256"/>
    <cellStyle name="常规 22 4 5 3 3 2" xfId="41264"/>
    <cellStyle name="常规 22 4 5 3 4" xfId="35073"/>
    <cellStyle name="常规 22 4 5 3 4 2" xfId="51338"/>
    <cellStyle name="常规 22 4 5 3 4 2 2" xfId="54159"/>
    <cellStyle name="常规 22 4 5 3 4 3" xfId="52749"/>
    <cellStyle name="常规 22 4 5 3 4 4" xfId="49877"/>
    <cellStyle name="常规 22 4 5 3 5" xfId="25251"/>
    <cellStyle name="常规 22 4 5 3 6" xfId="41259"/>
    <cellStyle name="常规 22 4 5 4" xfId="25258"/>
    <cellStyle name="常规 22 4 5 4 2" xfId="41266"/>
    <cellStyle name="常规 22 4 5 5" xfId="25260"/>
    <cellStyle name="常规 22 4 5 5 2" xfId="41268"/>
    <cellStyle name="常规 22 4 5 6" xfId="29789"/>
    <cellStyle name="常规 22 4 5 6 2" xfId="50450"/>
    <cellStyle name="常规 22 4 5 6 2 2" xfId="53271"/>
    <cellStyle name="常规 22 4 5 6 3" xfId="51861"/>
    <cellStyle name="常规 22 4 5 6 4" xfId="45619"/>
    <cellStyle name="常规 22 4 5 7" xfId="24545"/>
    <cellStyle name="常规 22 4 5 8" xfId="40566"/>
    <cellStyle name="常规 22 4 6" xfId="7246"/>
    <cellStyle name="常规 22 4 6 2" xfId="12813"/>
    <cellStyle name="常规 22 4 6 2 2" xfId="25533"/>
    <cellStyle name="常规 22 4 6 2 2 2" xfId="41483"/>
    <cellStyle name="常规 22 4 6 2 3" xfId="25537"/>
    <cellStyle name="常规 22 4 6 2 3 2" xfId="41487"/>
    <cellStyle name="常规 22 4 6 2 4" xfId="34705"/>
    <cellStyle name="常规 22 4 6 2 4 2" xfId="50973"/>
    <cellStyle name="常规 22 4 6 2 4 2 2" xfId="53794"/>
    <cellStyle name="常规 22 4 6 2 4 3" xfId="52384"/>
    <cellStyle name="常规 22 4 6 2 4 4" xfId="49511"/>
    <cellStyle name="常规 22 4 6 2 5" xfId="25262"/>
    <cellStyle name="常规 22 4 6 2 6" xfId="41270"/>
    <cellStyle name="常规 22 4 6 3" xfId="8164"/>
    <cellStyle name="常规 22 4 6 3 2" xfId="25588"/>
    <cellStyle name="常规 22 4 6 3 2 2" xfId="41537"/>
    <cellStyle name="常规 22 4 6 3 3" xfId="26415"/>
    <cellStyle name="常规 22 4 6 3 3 2" xfId="42363"/>
    <cellStyle name="常规 22 4 6 3 4" xfId="35152"/>
    <cellStyle name="常规 22 4 6 3 4 2" xfId="51417"/>
    <cellStyle name="常规 22 4 6 3 4 2 2" xfId="54238"/>
    <cellStyle name="常规 22 4 6 3 4 3" xfId="52828"/>
    <cellStyle name="常规 22 4 6 3 4 4" xfId="49956"/>
    <cellStyle name="常规 22 4 6 3 5" xfId="25264"/>
    <cellStyle name="常规 22 4 6 3 6" xfId="41272"/>
    <cellStyle name="常规 22 4 6 4" xfId="26416"/>
    <cellStyle name="常规 22 4 6 4 2" xfId="42364"/>
    <cellStyle name="常规 22 4 6 5" xfId="26418"/>
    <cellStyle name="常规 22 4 6 5 2" xfId="42366"/>
    <cellStyle name="常规 22 4 6 6" xfId="29869"/>
    <cellStyle name="常规 22 4 6 6 2" xfId="50529"/>
    <cellStyle name="常规 22 4 6 6 2 2" xfId="53350"/>
    <cellStyle name="常规 22 4 6 6 3" xfId="51940"/>
    <cellStyle name="常规 22 4 6 6 4" xfId="45698"/>
    <cellStyle name="常规 22 4 6 7" xfId="24548"/>
    <cellStyle name="常规 22 4 6 8" xfId="40569"/>
    <cellStyle name="常规 22 4 7" xfId="9251"/>
    <cellStyle name="常规 22 4 7 2" xfId="12914"/>
    <cellStyle name="常规 22 4 7 2 2" xfId="26419"/>
    <cellStyle name="常规 22 4 7 2 2 2" xfId="42367"/>
    <cellStyle name="常规 22 4 7 2 3" xfId="26420"/>
    <cellStyle name="常规 22 4 7 2 3 2" xfId="42368"/>
    <cellStyle name="常规 22 4 7 2 4" xfId="34806"/>
    <cellStyle name="常规 22 4 7 2 4 2" xfId="51074"/>
    <cellStyle name="常规 22 4 7 2 4 2 2" xfId="53895"/>
    <cellStyle name="常规 22 4 7 2 4 3" xfId="52485"/>
    <cellStyle name="常规 22 4 7 2 4 4" xfId="49612"/>
    <cellStyle name="常规 22 4 7 2 5" xfId="25268"/>
    <cellStyle name="常规 22 4 7 2 6" xfId="41276"/>
    <cellStyle name="常规 22 4 7 3" xfId="13540"/>
    <cellStyle name="常规 22 4 7 3 2" xfId="26422"/>
    <cellStyle name="常规 22 4 7 3 2 2" xfId="42370"/>
    <cellStyle name="常规 22 4 7 3 3" xfId="26423"/>
    <cellStyle name="常规 22 4 7 3 3 2" xfId="42371"/>
    <cellStyle name="常规 22 4 7 3 4" xfId="35253"/>
    <cellStyle name="常规 22 4 7 3 4 2" xfId="51518"/>
    <cellStyle name="常规 22 4 7 3 4 2 2" xfId="54339"/>
    <cellStyle name="常规 22 4 7 3 4 3" xfId="52929"/>
    <cellStyle name="常规 22 4 7 3 4 4" xfId="50057"/>
    <cellStyle name="常规 22 4 7 3 5" xfId="25270"/>
    <cellStyle name="常规 22 4 7 3 6" xfId="41278"/>
    <cellStyle name="常规 22 4 7 4" xfId="26424"/>
    <cellStyle name="常规 22 4 7 4 2" xfId="42372"/>
    <cellStyle name="常规 22 4 7 5" xfId="26426"/>
    <cellStyle name="常规 22 4 7 5 2" xfId="42374"/>
    <cellStyle name="常规 22 4 7 6" xfId="31046"/>
    <cellStyle name="常规 22 4 7 6 2" xfId="50630"/>
    <cellStyle name="常规 22 4 7 6 2 2" xfId="53451"/>
    <cellStyle name="常规 22 4 7 6 3" xfId="52041"/>
    <cellStyle name="常规 22 4 7 6 4" xfId="46874"/>
    <cellStyle name="常规 22 4 7 7" xfId="25266"/>
    <cellStyle name="常规 22 4 7 8" xfId="41274"/>
    <cellStyle name="常规 22 4 8" xfId="12576"/>
    <cellStyle name="常规 22 4 8 2" xfId="26428"/>
    <cellStyle name="常规 22 4 8 2 2" xfId="42376"/>
    <cellStyle name="常规 22 4 8 3" xfId="26429"/>
    <cellStyle name="常规 22 4 8 3 2" xfId="42377"/>
    <cellStyle name="常规 22 4 8 4" xfId="34468"/>
    <cellStyle name="常规 22 4 8 4 2" xfId="50736"/>
    <cellStyle name="常规 22 4 8 4 2 2" xfId="53557"/>
    <cellStyle name="常规 22 4 8 4 3" xfId="52147"/>
    <cellStyle name="常规 22 4 8 4 4" xfId="49274"/>
    <cellStyle name="常规 22 4 8 5" xfId="25272"/>
    <cellStyle name="常规 22 4 8 6" xfId="41280"/>
    <cellStyle name="常规 22 4 9" xfId="13037"/>
    <cellStyle name="常规 22 4 9 2" xfId="13336"/>
    <cellStyle name="常规 22 4 9 2 2" xfId="26430"/>
    <cellStyle name="常规 22 4 9 2 3" xfId="42378"/>
    <cellStyle name="常规 22 4 9 3" xfId="26431"/>
    <cellStyle name="常规 22 4 9 3 2" xfId="42379"/>
    <cellStyle name="常规 22 4 9 4" xfId="34915"/>
    <cellStyle name="常规 22 4 9 4 2" xfId="51180"/>
    <cellStyle name="常规 22 4 9 4 2 2" xfId="54001"/>
    <cellStyle name="常规 22 4 9 4 3" xfId="52591"/>
    <cellStyle name="常规 22 4 9 4 4" xfId="49719"/>
    <cellStyle name="常规 22 4 9 5" xfId="25274"/>
    <cellStyle name="常规 22 4 9 6" xfId="41282"/>
    <cellStyle name="常规 22 5" xfId="1142"/>
    <cellStyle name="常规 22 5 10" xfId="7630"/>
    <cellStyle name="常规 22 5 10 2" xfId="25155"/>
    <cellStyle name="常规 22 5 10 3" xfId="41163"/>
    <cellStyle name="常规 22 5 11" xfId="14702"/>
    <cellStyle name="常规 22 5 11 2" xfId="26176"/>
    <cellStyle name="常规 22 5 11 3" xfId="42124"/>
    <cellStyle name="常规 22 5 12" xfId="28297"/>
    <cellStyle name="常规 22 5 12 2" xfId="50295"/>
    <cellStyle name="常规 22 5 12 2 2" xfId="53116"/>
    <cellStyle name="常规 22 5 12 3" xfId="51706"/>
    <cellStyle name="常规 22 5 12 4" xfId="44136"/>
    <cellStyle name="常规 22 5 13" xfId="24551"/>
    <cellStyle name="常规 22 5 13 2" xfId="40572"/>
    <cellStyle name="常规 22 5 14" xfId="17062"/>
    <cellStyle name="常规 22 5 14 2" xfId="53039"/>
    <cellStyle name="常规 22 5 14 3" xfId="50218"/>
    <cellStyle name="常规 22 5 15" xfId="51629"/>
    <cellStyle name="常规 22 5 2" xfId="1174"/>
    <cellStyle name="常规 22 5 2 10" xfId="14723"/>
    <cellStyle name="常规 22 5 2 10 2" xfId="26432"/>
    <cellStyle name="常规 22 5 2 10 3" xfId="42380"/>
    <cellStyle name="常规 22 5 2 11" xfId="28328"/>
    <cellStyle name="常规 22 5 2 11 2" xfId="50311"/>
    <cellStyle name="常规 22 5 2 11 2 2" xfId="53132"/>
    <cellStyle name="常规 22 5 2 11 3" xfId="51722"/>
    <cellStyle name="常规 22 5 2 11 4" xfId="44167"/>
    <cellStyle name="常规 22 5 2 12" xfId="24554"/>
    <cellStyle name="常规 22 5 2 12 2" xfId="40575"/>
    <cellStyle name="常规 22 5 2 13" xfId="17093"/>
    <cellStyle name="常规 22 5 2 13 2" xfId="53055"/>
    <cellStyle name="常规 22 5 2 13 3" xfId="50234"/>
    <cellStyle name="常规 22 5 2 14" xfId="51645"/>
    <cellStyle name="常规 22 5 2 2" xfId="3403"/>
    <cellStyle name="常规 22 5 2 2 10" xfId="29556"/>
    <cellStyle name="常规 22 5 2 2 10 2" xfId="50349"/>
    <cellStyle name="常规 22 5 2 2 10 2 2" xfId="53170"/>
    <cellStyle name="常规 22 5 2 2 10 3" xfId="51760"/>
    <cellStyle name="常规 22 5 2 2 10 4" xfId="45394"/>
    <cellStyle name="常规 22 5 2 2 11" xfId="24558"/>
    <cellStyle name="常规 22 5 2 2 11 2" xfId="40579"/>
    <cellStyle name="常规 22 5 2 2 12" xfId="18320"/>
    <cellStyle name="常规 22 5 2 2 12 2" xfId="53093"/>
    <cellStyle name="常规 22 5 2 2 12 3" xfId="50272"/>
    <cellStyle name="常规 22 5 2 2 13" xfId="51683"/>
    <cellStyle name="常规 22 5 2 2 2" xfId="7344"/>
    <cellStyle name="常规 22 5 2 2 2 2" xfId="12712"/>
    <cellStyle name="常规 22 5 2 2 2 2 2" xfId="25347"/>
    <cellStyle name="常规 22 5 2 2 2 2 2 2" xfId="41338"/>
    <cellStyle name="常规 22 5 2 2 2 2 3" xfId="21895"/>
    <cellStyle name="常规 22 5 2 2 2 2 3 2" xfId="38192"/>
    <cellStyle name="常规 22 5 2 2 2 2 4" xfId="34604"/>
    <cellStyle name="常规 22 5 2 2 2 2 4 2" xfId="50872"/>
    <cellStyle name="常规 22 5 2 2 2 2 4 2 2" xfId="53693"/>
    <cellStyle name="常规 22 5 2 2 2 2 4 3" xfId="52283"/>
    <cellStyle name="常规 22 5 2 2 2 2 4 4" xfId="49410"/>
    <cellStyle name="常规 22 5 2 2 2 2 5" xfId="25345"/>
    <cellStyle name="常规 22 5 2 2 2 2 6" xfId="41336"/>
    <cellStyle name="常规 22 5 2 2 2 3" xfId="8067"/>
    <cellStyle name="常规 22 5 2 2 2 3 2" xfId="25352"/>
    <cellStyle name="常规 22 5 2 2 2 3 2 2" xfId="41343"/>
    <cellStyle name="常规 22 5 2 2 2 3 3" xfId="21903"/>
    <cellStyle name="常规 22 5 2 2 2 3 3 2" xfId="38200"/>
    <cellStyle name="常规 22 5 2 2 2 3 4" xfId="35051"/>
    <cellStyle name="常规 22 5 2 2 2 3 4 2" xfId="51316"/>
    <cellStyle name="常规 22 5 2 2 2 3 4 2 2" xfId="54137"/>
    <cellStyle name="常规 22 5 2 2 2 3 4 3" xfId="52727"/>
    <cellStyle name="常规 22 5 2 2 2 3 4 4" xfId="49855"/>
    <cellStyle name="常规 22 5 2 2 2 3 5" xfId="25351"/>
    <cellStyle name="常规 22 5 2 2 2 3 6" xfId="41342"/>
    <cellStyle name="常规 22 5 2 2 2 4" xfId="25355"/>
    <cellStyle name="常规 22 5 2 2 2 4 2" xfId="41346"/>
    <cellStyle name="常规 22 5 2 2 2 5" xfId="26433"/>
    <cellStyle name="常规 22 5 2 2 2 5 2" xfId="42381"/>
    <cellStyle name="常规 22 5 2 2 2 6" xfId="29764"/>
    <cellStyle name="常规 22 5 2 2 2 6 2" xfId="50428"/>
    <cellStyle name="常规 22 5 2 2 2 6 2 2" xfId="53249"/>
    <cellStyle name="常规 22 5 2 2 2 6 3" xfId="51839"/>
    <cellStyle name="常规 22 5 2 2 2 6 4" xfId="45595"/>
    <cellStyle name="常规 22 5 2 2 2 7" xfId="25276"/>
    <cellStyle name="常规 22 5 2 2 2 8" xfId="41284"/>
    <cellStyle name="常规 22 5 2 2 3" xfId="8146"/>
    <cellStyle name="常规 22 5 2 2 3 2" xfId="12791"/>
    <cellStyle name="常规 22 5 2 2 3 2 2" xfId="26435"/>
    <cellStyle name="常规 22 5 2 2 3 2 2 2" xfId="42383"/>
    <cellStyle name="常规 22 5 2 2 3 2 3" xfId="23694"/>
    <cellStyle name="常规 22 5 2 2 3 2 3 2" xfId="39725"/>
    <cellStyle name="常规 22 5 2 2 3 2 4" xfId="34683"/>
    <cellStyle name="常规 22 5 2 2 3 2 4 2" xfId="50951"/>
    <cellStyle name="常规 22 5 2 2 3 2 4 2 2" xfId="53772"/>
    <cellStyle name="常规 22 5 2 2 3 2 4 3" xfId="52362"/>
    <cellStyle name="常规 22 5 2 2 3 2 4 4" xfId="49489"/>
    <cellStyle name="常规 22 5 2 2 3 2 5" xfId="26434"/>
    <cellStyle name="常规 22 5 2 2 3 2 6" xfId="42382"/>
    <cellStyle name="常规 22 5 2 2 3 3" xfId="13420"/>
    <cellStyle name="常规 22 5 2 2 3 3 2" xfId="26437"/>
    <cellStyle name="常规 22 5 2 2 3 3 2 2" xfId="42385"/>
    <cellStyle name="常规 22 5 2 2 3 3 3" xfId="23698"/>
    <cellStyle name="常规 22 5 2 2 3 3 3 2" xfId="39729"/>
    <cellStyle name="常规 22 5 2 2 3 3 4" xfId="35130"/>
    <cellStyle name="常规 22 5 2 2 3 3 4 2" xfId="51395"/>
    <cellStyle name="常规 22 5 2 2 3 3 4 2 2" xfId="54216"/>
    <cellStyle name="常规 22 5 2 2 3 3 4 3" xfId="52806"/>
    <cellStyle name="常规 22 5 2 2 3 3 4 4" xfId="49934"/>
    <cellStyle name="常规 22 5 2 2 3 3 5" xfId="26436"/>
    <cellStyle name="常规 22 5 2 2 3 3 6" xfId="42384"/>
    <cellStyle name="常规 22 5 2 2 3 4" xfId="26438"/>
    <cellStyle name="常规 22 5 2 2 3 4 2" xfId="42386"/>
    <cellStyle name="常规 22 5 2 2 3 5" xfId="26439"/>
    <cellStyle name="常规 22 5 2 2 3 5 2" xfId="42387"/>
    <cellStyle name="常规 22 5 2 2 3 6" xfId="29846"/>
    <cellStyle name="常规 22 5 2 2 3 6 2" xfId="50507"/>
    <cellStyle name="常规 22 5 2 2 3 6 2 2" xfId="53328"/>
    <cellStyle name="常规 22 5 2 2 3 6 3" xfId="51918"/>
    <cellStyle name="常规 22 5 2 2 3 6 4" xfId="45676"/>
    <cellStyle name="常规 22 5 2 2 3 7" xfId="25278"/>
    <cellStyle name="常规 22 5 2 2 3 8" xfId="41286"/>
    <cellStyle name="常规 22 5 2 2 4" xfId="8216"/>
    <cellStyle name="常规 22 5 2 2 4 2" xfId="12870"/>
    <cellStyle name="常规 22 5 2 2 4 2 2" xfId="26442"/>
    <cellStyle name="常规 22 5 2 2 4 2 2 2" xfId="42390"/>
    <cellStyle name="常规 22 5 2 2 4 2 3" xfId="23710"/>
    <cellStyle name="常规 22 5 2 2 4 2 3 2" xfId="39740"/>
    <cellStyle name="常规 22 5 2 2 4 2 4" xfId="34762"/>
    <cellStyle name="常规 22 5 2 2 4 2 4 2" xfId="51030"/>
    <cellStyle name="常规 22 5 2 2 4 2 4 2 2" xfId="53851"/>
    <cellStyle name="常规 22 5 2 2 4 2 4 3" xfId="52441"/>
    <cellStyle name="常规 22 5 2 2 4 2 4 4" xfId="49568"/>
    <cellStyle name="常规 22 5 2 2 4 2 5" xfId="26441"/>
    <cellStyle name="常规 22 5 2 2 4 2 6" xfId="42389"/>
    <cellStyle name="常规 22 5 2 2 4 3" xfId="13496"/>
    <cellStyle name="常规 22 5 2 2 4 3 2" xfId="18577"/>
    <cellStyle name="常规 22 5 2 2 4 3 2 2" xfId="35567"/>
    <cellStyle name="常规 22 5 2 2 4 3 3" xfId="18583"/>
    <cellStyle name="常规 22 5 2 2 4 3 3 2" xfId="35572"/>
    <cellStyle name="常规 22 5 2 2 4 3 4" xfId="35209"/>
    <cellStyle name="常规 22 5 2 2 4 3 4 2" xfId="51474"/>
    <cellStyle name="常规 22 5 2 2 4 3 4 2 2" xfId="54295"/>
    <cellStyle name="常规 22 5 2 2 4 3 4 3" xfId="52885"/>
    <cellStyle name="常规 22 5 2 2 4 3 4 4" xfId="50013"/>
    <cellStyle name="常规 22 5 2 2 4 3 5" xfId="26443"/>
    <cellStyle name="常规 22 5 2 2 4 3 6" xfId="42391"/>
    <cellStyle name="常规 22 5 2 2 4 4" xfId="26444"/>
    <cellStyle name="常规 22 5 2 2 4 4 2" xfId="42392"/>
    <cellStyle name="常规 22 5 2 2 4 5" xfId="26445"/>
    <cellStyle name="常规 22 5 2 2 4 5 2" xfId="42393"/>
    <cellStyle name="常规 22 5 2 2 4 6" xfId="29926"/>
    <cellStyle name="常规 22 5 2 2 4 6 2" xfId="50586"/>
    <cellStyle name="常规 22 5 2 2 4 6 2 2" xfId="53407"/>
    <cellStyle name="常规 22 5 2 2 4 6 3" xfId="51997"/>
    <cellStyle name="常规 22 5 2 2 4 6 4" xfId="45755"/>
    <cellStyle name="常规 22 5 2 2 4 7" xfId="26440"/>
    <cellStyle name="常规 22 5 2 2 4 8" xfId="42388"/>
    <cellStyle name="常规 22 5 2 2 5" xfId="12444"/>
    <cellStyle name="常规 22 5 2 2 5 2" xfId="12996"/>
    <cellStyle name="常规 22 5 2 2 5 2 2" xfId="26447"/>
    <cellStyle name="常规 22 5 2 2 5 2 2 2" xfId="42395"/>
    <cellStyle name="常规 22 5 2 2 5 2 3" xfId="23719"/>
    <cellStyle name="常规 22 5 2 2 5 2 3 2" xfId="39749"/>
    <cellStyle name="常规 22 5 2 2 5 2 4" xfId="34888"/>
    <cellStyle name="常规 22 5 2 2 5 2 4 2" xfId="51156"/>
    <cellStyle name="常规 22 5 2 2 5 2 4 2 2" xfId="53977"/>
    <cellStyle name="常规 22 5 2 2 5 2 4 3" xfId="52567"/>
    <cellStyle name="常规 22 5 2 2 5 2 4 4" xfId="49694"/>
    <cellStyle name="常规 22 5 2 2 5 2 5" xfId="21412"/>
    <cellStyle name="常规 22 5 2 2 5 2 6" xfId="37809"/>
    <cellStyle name="常规 22 5 2 2 5 3" xfId="13618"/>
    <cellStyle name="常规 22 5 2 2 5 3 2" xfId="26449"/>
    <cellStyle name="常规 22 5 2 2 5 3 2 2" xfId="42397"/>
    <cellStyle name="常规 22 5 2 2 5 3 3" xfId="26450"/>
    <cellStyle name="常规 22 5 2 2 5 3 3 2" xfId="42398"/>
    <cellStyle name="常规 22 5 2 2 5 3 4" xfId="35335"/>
    <cellStyle name="常规 22 5 2 2 5 3 4 2" xfId="51600"/>
    <cellStyle name="常规 22 5 2 2 5 3 4 2 2" xfId="54421"/>
    <cellStyle name="常规 22 5 2 2 5 3 4 3" xfId="53011"/>
    <cellStyle name="常规 22 5 2 2 5 3 4 4" xfId="50139"/>
    <cellStyle name="常规 22 5 2 2 5 3 5" xfId="26448"/>
    <cellStyle name="常规 22 5 2 2 5 3 6" xfId="42396"/>
    <cellStyle name="常规 22 5 2 2 5 4" xfId="26451"/>
    <cellStyle name="常规 22 5 2 2 5 4 2" xfId="42399"/>
    <cellStyle name="常规 22 5 2 2 5 5" xfId="26452"/>
    <cellStyle name="常规 22 5 2 2 5 5 2" xfId="42400"/>
    <cellStyle name="常规 22 5 2 2 5 6" xfId="34331"/>
    <cellStyle name="常规 22 5 2 2 5 6 2" xfId="50712"/>
    <cellStyle name="常规 22 5 2 2 5 6 2 2" xfId="53533"/>
    <cellStyle name="常规 22 5 2 2 5 6 3" xfId="52123"/>
    <cellStyle name="常规 22 5 2 2 5 6 4" xfId="49159"/>
    <cellStyle name="常规 22 5 2 2 5 7" xfId="26446"/>
    <cellStyle name="常规 22 5 2 2 5 8" xfId="42394"/>
    <cellStyle name="常规 22 5 2 2 6" xfId="12633"/>
    <cellStyle name="常规 22 5 2 2 6 2" xfId="26453"/>
    <cellStyle name="常规 22 5 2 2 6 2 2" xfId="42401"/>
    <cellStyle name="常规 22 5 2 2 6 3" xfId="26454"/>
    <cellStyle name="常规 22 5 2 2 6 3 2" xfId="42402"/>
    <cellStyle name="常规 22 5 2 2 6 4" xfId="34525"/>
    <cellStyle name="常规 22 5 2 2 6 4 2" xfId="50793"/>
    <cellStyle name="常规 22 5 2 2 6 4 2 2" xfId="53614"/>
    <cellStyle name="常规 22 5 2 2 6 4 3" xfId="52204"/>
    <cellStyle name="常规 22 5 2 2 6 4 4" xfId="49331"/>
    <cellStyle name="常规 22 5 2 2 6 5" xfId="25512"/>
    <cellStyle name="常规 22 5 2 2 6 6" xfId="41462"/>
    <cellStyle name="常规 22 5 2 2 7" xfId="13253"/>
    <cellStyle name="常规 22 5 2 2 7 2" xfId="19913"/>
    <cellStyle name="常规 22 5 2 2 7 2 2" xfId="36619"/>
    <cellStyle name="常规 22 5 2 2 7 3" xfId="19916"/>
    <cellStyle name="常规 22 5 2 2 7 3 2" xfId="36622"/>
    <cellStyle name="常规 22 5 2 2 7 4" xfId="34972"/>
    <cellStyle name="常规 22 5 2 2 7 4 2" xfId="51237"/>
    <cellStyle name="常规 22 5 2 2 7 4 2 2" xfId="54058"/>
    <cellStyle name="常规 22 5 2 2 7 4 3" xfId="52648"/>
    <cellStyle name="常规 22 5 2 2 7 4 4" xfId="49776"/>
    <cellStyle name="常规 22 5 2 2 7 5" xfId="25514"/>
    <cellStyle name="常规 22 5 2 2 7 6" xfId="41464"/>
    <cellStyle name="常规 22 5 2 2 8" xfId="7863"/>
    <cellStyle name="常规 22 5 2 2 8 2" xfId="26221"/>
    <cellStyle name="常规 22 5 2 2 8 3" xfId="42169"/>
    <cellStyle name="常规 22 5 2 2 9" xfId="15856"/>
    <cellStyle name="常规 22 5 2 2 9 2" xfId="24367"/>
    <cellStyle name="常规 22 5 2 2 9 3" xfId="40390"/>
    <cellStyle name="常规 22 5 2 3" xfId="3402"/>
    <cellStyle name="常规 22 5 2 3 2" xfId="11321"/>
    <cellStyle name="常规 22 5 2 3 2 2" xfId="12960"/>
    <cellStyle name="常规 22 5 2 3 2 2 2" xfId="22731"/>
    <cellStyle name="常规 22 5 2 3 2 2 2 2" xfId="38863"/>
    <cellStyle name="常规 22 5 2 3 2 2 3" xfId="22734"/>
    <cellStyle name="常规 22 5 2 3 2 2 3 2" xfId="38865"/>
    <cellStyle name="常规 22 5 2 3 2 2 4" xfId="34852"/>
    <cellStyle name="常规 22 5 2 3 2 2 4 2" xfId="51120"/>
    <cellStyle name="常规 22 5 2 3 2 2 4 2 2" xfId="53941"/>
    <cellStyle name="常规 22 5 2 3 2 2 4 3" xfId="52531"/>
    <cellStyle name="常规 22 5 2 3 2 2 4 4" xfId="49658"/>
    <cellStyle name="常规 22 5 2 3 2 2 5" xfId="26455"/>
    <cellStyle name="常规 22 5 2 3 2 2 6" xfId="42403"/>
    <cellStyle name="常规 22 5 2 3 2 3" xfId="13582"/>
    <cellStyle name="常规 22 5 2 3 2 3 2" xfId="26457"/>
    <cellStyle name="常规 22 5 2 3 2 3 2 2" xfId="42405"/>
    <cellStyle name="常规 22 5 2 3 2 3 3" xfId="23791"/>
    <cellStyle name="常规 22 5 2 3 2 3 3 2" xfId="39820"/>
    <cellStyle name="常规 22 5 2 3 2 3 4" xfId="35299"/>
    <cellStyle name="常规 22 5 2 3 2 3 4 2" xfId="51564"/>
    <cellStyle name="常规 22 5 2 3 2 3 4 2 2" xfId="54385"/>
    <cellStyle name="常规 22 5 2 3 2 3 4 3" xfId="52975"/>
    <cellStyle name="常规 22 5 2 3 2 3 4 4" xfId="50103"/>
    <cellStyle name="常规 22 5 2 3 2 3 5" xfId="26456"/>
    <cellStyle name="常规 22 5 2 3 2 3 6" xfId="42404"/>
    <cellStyle name="常规 22 5 2 3 2 4" xfId="26458"/>
    <cellStyle name="常规 22 5 2 3 2 4 2" xfId="42406"/>
    <cellStyle name="常规 22 5 2 3 2 5" xfId="26459"/>
    <cellStyle name="常规 22 5 2 3 2 5 2" xfId="42407"/>
    <cellStyle name="常规 22 5 2 3 2 6" xfId="33205"/>
    <cellStyle name="常规 22 5 2 3 2 6 2" xfId="50676"/>
    <cellStyle name="常规 22 5 2 3 2 6 2 2" xfId="53497"/>
    <cellStyle name="常规 22 5 2 3 2 6 3" xfId="52087"/>
    <cellStyle name="常规 22 5 2 3 2 6 4" xfId="49029"/>
    <cellStyle name="常规 22 5 2 3 2 7" xfId="25280"/>
    <cellStyle name="常规 22 5 2 3 2 8" xfId="41288"/>
    <cellStyle name="常规 22 5 2 3 3" xfId="12674"/>
    <cellStyle name="常规 22 5 2 3 3 2" xfId="26460"/>
    <cellStyle name="常规 22 5 2 3 3 2 2" xfId="42408"/>
    <cellStyle name="常规 22 5 2 3 3 3" xfId="26461"/>
    <cellStyle name="常规 22 5 2 3 3 3 2" xfId="42409"/>
    <cellStyle name="常规 22 5 2 3 3 4" xfId="34566"/>
    <cellStyle name="常规 22 5 2 3 3 4 2" xfId="50834"/>
    <cellStyle name="常规 22 5 2 3 3 4 2 2" xfId="53655"/>
    <cellStyle name="常规 22 5 2 3 3 4 3" xfId="52245"/>
    <cellStyle name="常规 22 5 2 3 3 4 4" xfId="49372"/>
    <cellStyle name="常规 22 5 2 3 3 5" xfId="25282"/>
    <cellStyle name="常规 22 5 2 3 3 6" xfId="41290"/>
    <cellStyle name="常规 22 5 2 3 4" xfId="13158"/>
    <cellStyle name="常规 22 5 2 3 4 2" xfId="26463"/>
    <cellStyle name="常规 22 5 2 3 4 2 2" xfId="42411"/>
    <cellStyle name="常规 22 5 2 3 4 3" xfId="26464"/>
    <cellStyle name="常规 22 5 2 3 4 3 2" xfId="42412"/>
    <cellStyle name="常规 22 5 2 3 4 4" xfId="35013"/>
    <cellStyle name="常规 22 5 2 3 4 4 2" xfId="51278"/>
    <cellStyle name="常规 22 5 2 3 4 4 2 2" xfId="54099"/>
    <cellStyle name="常规 22 5 2 3 4 4 3" xfId="52689"/>
    <cellStyle name="常规 22 5 2 3 4 4 4" xfId="49817"/>
    <cellStyle name="常规 22 5 2 3 4 5" xfId="26462"/>
    <cellStyle name="常规 22 5 2 3 4 6" xfId="42410"/>
    <cellStyle name="常规 22 5 2 3 5" xfId="8029"/>
    <cellStyle name="常规 22 5 2 3 5 2" xfId="26465"/>
    <cellStyle name="常规 22 5 2 3 5 3" xfId="42413"/>
    <cellStyle name="常规 22 5 2 3 6" xfId="26466"/>
    <cellStyle name="常规 22 5 2 3 6 2" xfId="42414"/>
    <cellStyle name="常规 22 5 2 3 7" xfId="29726"/>
    <cellStyle name="常规 22 5 2 3 7 2" xfId="50390"/>
    <cellStyle name="常规 22 5 2 3 7 2 2" xfId="53211"/>
    <cellStyle name="常规 22 5 2 3 7 3" xfId="51801"/>
    <cellStyle name="常规 22 5 2 3 7 4" xfId="45557"/>
    <cellStyle name="常规 22 5 2 3 8" xfId="24561"/>
    <cellStyle name="常规 22 5 2 3 9" xfId="40582"/>
    <cellStyle name="常规 22 5 2 4" xfId="8108"/>
    <cellStyle name="常规 22 5 2 4 2" xfId="12753"/>
    <cellStyle name="常规 22 5 2 4 2 2" xfId="26468"/>
    <cellStyle name="常规 22 5 2 4 2 2 2" xfId="42416"/>
    <cellStyle name="常规 22 5 2 4 2 3" xfId="26469"/>
    <cellStyle name="常规 22 5 2 4 2 3 2" xfId="42417"/>
    <cellStyle name="常规 22 5 2 4 2 4" xfId="34645"/>
    <cellStyle name="常规 22 5 2 4 2 4 2" xfId="50913"/>
    <cellStyle name="常规 22 5 2 4 2 4 2 2" xfId="53734"/>
    <cellStyle name="常规 22 5 2 4 2 4 3" xfId="52324"/>
    <cellStyle name="常规 22 5 2 4 2 4 4" xfId="49451"/>
    <cellStyle name="常规 22 5 2 4 2 5" xfId="26467"/>
    <cellStyle name="常规 22 5 2 4 2 6" xfId="42415"/>
    <cellStyle name="常规 22 5 2 4 3" xfId="13384"/>
    <cellStyle name="常规 22 5 2 4 3 2" xfId="26471"/>
    <cellStyle name="常规 22 5 2 4 3 2 2" xfId="42419"/>
    <cellStyle name="常规 22 5 2 4 3 3" xfId="26472"/>
    <cellStyle name="常规 22 5 2 4 3 3 2" xfId="42420"/>
    <cellStyle name="常规 22 5 2 4 3 4" xfId="35092"/>
    <cellStyle name="常规 22 5 2 4 3 4 2" xfId="51357"/>
    <cellStyle name="常规 22 5 2 4 3 4 2 2" xfId="54178"/>
    <cellStyle name="常规 22 5 2 4 3 4 3" xfId="52768"/>
    <cellStyle name="常规 22 5 2 4 3 4 4" xfId="49896"/>
    <cellStyle name="常规 22 5 2 4 3 5" xfId="26470"/>
    <cellStyle name="常规 22 5 2 4 3 6" xfId="42418"/>
    <cellStyle name="常规 22 5 2 4 4" xfId="26473"/>
    <cellStyle name="常规 22 5 2 4 4 2" xfId="42421"/>
    <cellStyle name="常规 22 5 2 4 5" xfId="26474"/>
    <cellStyle name="常规 22 5 2 4 5 2" xfId="42422"/>
    <cellStyle name="常规 22 5 2 4 6" xfId="29808"/>
    <cellStyle name="常规 22 5 2 4 6 2" xfId="50469"/>
    <cellStyle name="常规 22 5 2 4 6 2 2" xfId="53290"/>
    <cellStyle name="常规 22 5 2 4 6 3" xfId="51880"/>
    <cellStyle name="常规 22 5 2 4 6 4" xfId="45638"/>
    <cellStyle name="常规 22 5 2 4 7" xfId="25284"/>
    <cellStyle name="常规 22 5 2 4 8" xfId="41292"/>
    <cellStyle name="常规 22 5 2 5" xfId="8178"/>
    <cellStyle name="常规 22 5 2 5 2" xfId="12832"/>
    <cellStyle name="常规 22 5 2 5 2 2" xfId="26475"/>
    <cellStyle name="常规 22 5 2 5 2 2 2" xfId="42423"/>
    <cellStyle name="常规 22 5 2 5 2 3" xfId="26476"/>
    <cellStyle name="常规 22 5 2 5 2 3 2" xfId="42424"/>
    <cellStyle name="常规 22 5 2 5 2 4" xfId="34724"/>
    <cellStyle name="常规 22 5 2 5 2 4 2" xfId="50992"/>
    <cellStyle name="常规 22 5 2 5 2 4 2 2" xfId="53813"/>
    <cellStyle name="常规 22 5 2 5 2 4 3" xfId="52403"/>
    <cellStyle name="常规 22 5 2 5 2 4 4" xfId="49530"/>
    <cellStyle name="常规 22 5 2 5 2 5" xfId="22455"/>
    <cellStyle name="常规 22 5 2 5 2 6" xfId="38641"/>
    <cellStyle name="常规 22 5 2 5 3" xfId="13458"/>
    <cellStyle name="常规 22 5 2 5 3 2" xfId="26478"/>
    <cellStyle name="常规 22 5 2 5 3 2 2" xfId="42426"/>
    <cellStyle name="常规 22 5 2 5 3 3" xfId="26479"/>
    <cellStyle name="常规 22 5 2 5 3 3 2" xfId="42427"/>
    <cellStyle name="常规 22 5 2 5 3 4" xfId="35171"/>
    <cellStyle name="常规 22 5 2 5 3 4 2" xfId="51436"/>
    <cellStyle name="常规 22 5 2 5 3 4 2 2" xfId="54257"/>
    <cellStyle name="常规 22 5 2 5 3 4 3" xfId="52847"/>
    <cellStyle name="常规 22 5 2 5 3 4 4" xfId="49975"/>
    <cellStyle name="常规 22 5 2 5 3 5" xfId="26477"/>
    <cellStyle name="常规 22 5 2 5 3 6" xfId="42425"/>
    <cellStyle name="常规 22 5 2 5 4" xfId="24229"/>
    <cellStyle name="常规 22 5 2 5 4 2" xfId="40256"/>
    <cellStyle name="常规 22 5 2 5 5" xfId="24233"/>
    <cellStyle name="常规 22 5 2 5 5 2" xfId="40260"/>
    <cellStyle name="常规 22 5 2 5 6" xfId="29888"/>
    <cellStyle name="常规 22 5 2 5 6 2" xfId="50548"/>
    <cellStyle name="常规 22 5 2 5 6 2 2" xfId="53369"/>
    <cellStyle name="常规 22 5 2 5 6 3" xfId="51959"/>
    <cellStyle name="常规 22 5 2 5 6 4" xfId="45717"/>
    <cellStyle name="常规 22 5 2 5 7" xfId="25286"/>
    <cellStyle name="常规 22 5 2 5 8" xfId="41294"/>
    <cellStyle name="常规 22 5 2 6" xfId="9254"/>
    <cellStyle name="常规 22 5 2 6 2" xfId="12917"/>
    <cellStyle name="常规 22 5 2 6 2 2" xfId="26481"/>
    <cellStyle name="常规 22 5 2 6 2 2 2" xfId="42429"/>
    <cellStyle name="常规 22 5 2 6 2 3" xfId="26482"/>
    <cellStyle name="常规 22 5 2 6 2 3 2" xfId="42430"/>
    <cellStyle name="常规 22 5 2 6 2 4" xfId="34809"/>
    <cellStyle name="常规 22 5 2 6 2 4 2" xfId="51077"/>
    <cellStyle name="常规 22 5 2 6 2 4 2 2" xfId="53898"/>
    <cellStyle name="常规 22 5 2 6 2 4 3" xfId="52488"/>
    <cellStyle name="常规 22 5 2 6 2 4 4" xfId="49615"/>
    <cellStyle name="常规 22 5 2 6 2 5" xfId="22464"/>
    <cellStyle name="常规 22 5 2 6 2 6" xfId="38648"/>
    <cellStyle name="常规 22 5 2 6 3" xfId="13543"/>
    <cellStyle name="常规 22 5 2 6 3 2" xfId="26483"/>
    <cellStyle name="常规 22 5 2 6 3 2 2" xfId="42431"/>
    <cellStyle name="常规 22 5 2 6 3 3" xfId="26484"/>
    <cellStyle name="常规 22 5 2 6 3 3 2" xfId="42432"/>
    <cellStyle name="常规 22 5 2 6 3 4" xfId="35256"/>
    <cellStyle name="常规 22 5 2 6 3 4 2" xfId="51521"/>
    <cellStyle name="常规 22 5 2 6 3 4 2 2" xfId="54342"/>
    <cellStyle name="常规 22 5 2 6 3 4 3" xfId="52932"/>
    <cellStyle name="常规 22 5 2 6 3 4 4" xfId="50060"/>
    <cellStyle name="常规 22 5 2 6 3 5" xfId="22466"/>
    <cellStyle name="常规 22 5 2 6 3 6" xfId="38650"/>
    <cellStyle name="常规 22 5 2 6 4" xfId="24239"/>
    <cellStyle name="常规 22 5 2 6 4 2" xfId="40266"/>
    <cellStyle name="常规 22 5 2 6 5" xfId="24241"/>
    <cellStyle name="常规 22 5 2 6 5 2" xfId="40268"/>
    <cellStyle name="常规 22 5 2 6 6" xfId="31049"/>
    <cellStyle name="常规 22 5 2 6 6 2" xfId="50633"/>
    <cellStyle name="常规 22 5 2 6 6 2 2" xfId="53454"/>
    <cellStyle name="常规 22 5 2 6 6 3" xfId="52044"/>
    <cellStyle name="常规 22 5 2 6 6 4" xfId="46877"/>
    <cellStyle name="常规 22 5 2 6 7" xfId="26480"/>
    <cellStyle name="常规 22 5 2 6 8" xfId="42428"/>
    <cellStyle name="常规 22 5 2 7" xfId="12595"/>
    <cellStyle name="常规 22 5 2 7 2" xfId="22476"/>
    <cellStyle name="常规 22 5 2 7 2 2" xfId="38658"/>
    <cellStyle name="常规 22 5 2 7 3" xfId="22479"/>
    <cellStyle name="常规 22 5 2 7 3 2" xfId="38660"/>
    <cellStyle name="常规 22 5 2 7 4" xfId="34487"/>
    <cellStyle name="常规 22 5 2 7 4 2" xfId="50755"/>
    <cellStyle name="常规 22 5 2 7 4 2 2" xfId="53576"/>
    <cellStyle name="常规 22 5 2 7 4 3" xfId="52166"/>
    <cellStyle name="常规 22 5 2 7 4 4" xfId="49293"/>
    <cellStyle name="常规 22 5 2 7 5" xfId="26485"/>
    <cellStyle name="常规 22 5 2 7 6" xfId="42433"/>
    <cellStyle name="常规 22 5 2 8" xfId="13056"/>
    <cellStyle name="常规 22 5 2 8 2" xfId="13355"/>
    <cellStyle name="常规 22 5 2 8 2 2" xfId="26487"/>
    <cellStyle name="常规 22 5 2 8 2 3" xfId="42435"/>
    <cellStyle name="常规 22 5 2 8 3" xfId="26488"/>
    <cellStyle name="常规 22 5 2 8 3 2" xfId="42436"/>
    <cellStyle name="常规 22 5 2 8 4" xfId="34934"/>
    <cellStyle name="常规 22 5 2 8 4 2" xfId="51199"/>
    <cellStyle name="常规 22 5 2 8 4 2 2" xfId="54020"/>
    <cellStyle name="常规 22 5 2 8 4 3" xfId="52610"/>
    <cellStyle name="常规 22 5 2 8 4 4" xfId="49738"/>
    <cellStyle name="常规 22 5 2 8 5" xfId="26486"/>
    <cellStyle name="常规 22 5 2 8 6" xfId="42434"/>
    <cellStyle name="常规 22 5 2 9" xfId="7653"/>
    <cellStyle name="常规 22 5 2 9 2" xfId="23264"/>
    <cellStyle name="常规 22 5 2 9 3" xfId="39303"/>
    <cellStyle name="常规 22 5 3" xfId="3404"/>
    <cellStyle name="常规 22 5 3 10" xfId="29526"/>
    <cellStyle name="常规 22 5 3 10 2" xfId="50333"/>
    <cellStyle name="常规 22 5 3 10 2 2" xfId="53154"/>
    <cellStyle name="常规 22 5 3 10 3" xfId="51744"/>
    <cellStyle name="常规 22 5 3 10 4" xfId="45364"/>
    <cellStyle name="常规 22 5 3 11" xfId="24564"/>
    <cellStyle name="常规 22 5 3 11 2" xfId="40585"/>
    <cellStyle name="常规 22 5 3 12" xfId="18291"/>
    <cellStyle name="常规 22 5 3 12 2" xfId="53077"/>
    <cellStyle name="常规 22 5 3 12 3" xfId="50256"/>
    <cellStyle name="常规 22 5 3 13" xfId="51667"/>
    <cellStyle name="常规 22 5 3 2" xfId="7332"/>
    <cellStyle name="常规 22 5 3 2 2" xfId="12696"/>
    <cellStyle name="常规 22 5 3 2 2 2" xfId="26490"/>
    <cellStyle name="常规 22 5 3 2 2 2 2" xfId="42438"/>
    <cellStyle name="常规 22 5 3 2 2 3" xfId="26491"/>
    <cellStyle name="常规 22 5 3 2 2 3 2" xfId="42439"/>
    <cellStyle name="常规 22 5 3 2 2 4" xfId="34588"/>
    <cellStyle name="常规 22 5 3 2 2 4 2" xfId="50856"/>
    <cellStyle name="常规 22 5 3 2 2 4 2 2" xfId="53677"/>
    <cellStyle name="常规 22 5 3 2 2 4 3" xfId="52267"/>
    <cellStyle name="常规 22 5 3 2 2 4 4" xfId="49394"/>
    <cellStyle name="常规 22 5 3 2 2 5" xfId="26489"/>
    <cellStyle name="常规 22 5 3 2 2 6" xfId="42437"/>
    <cellStyle name="常规 22 5 3 2 3" xfId="8051"/>
    <cellStyle name="常规 22 5 3 2 3 2" xfId="26493"/>
    <cellStyle name="常规 22 5 3 2 3 2 2" xfId="42441"/>
    <cellStyle name="常规 22 5 3 2 3 3" xfId="26494"/>
    <cellStyle name="常规 22 5 3 2 3 3 2" xfId="42442"/>
    <cellStyle name="常规 22 5 3 2 3 4" xfId="35035"/>
    <cellStyle name="常规 22 5 3 2 3 4 2" xfId="51300"/>
    <cellStyle name="常规 22 5 3 2 3 4 2 2" xfId="54121"/>
    <cellStyle name="常规 22 5 3 2 3 4 3" xfId="52711"/>
    <cellStyle name="常规 22 5 3 2 3 4 4" xfId="49839"/>
    <cellStyle name="常规 22 5 3 2 3 5" xfId="26492"/>
    <cellStyle name="常规 22 5 3 2 3 6" xfId="42440"/>
    <cellStyle name="常规 22 5 3 2 4" xfId="26495"/>
    <cellStyle name="常规 22 5 3 2 4 2" xfId="42443"/>
    <cellStyle name="常规 22 5 3 2 5" xfId="26496"/>
    <cellStyle name="常规 22 5 3 2 5 2" xfId="42444"/>
    <cellStyle name="常规 22 5 3 2 6" xfId="29748"/>
    <cellStyle name="常规 22 5 3 2 6 2" xfId="50412"/>
    <cellStyle name="常规 22 5 3 2 6 2 2" xfId="53233"/>
    <cellStyle name="常规 22 5 3 2 6 3" xfId="51823"/>
    <cellStyle name="常规 22 5 3 2 6 4" xfId="45579"/>
    <cellStyle name="常规 22 5 3 2 7" xfId="24568"/>
    <cellStyle name="常规 22 5 3 2 8" xfId="40589"/>
    <cellStyle name="常规 22 5 3 3" xfId="8130"/>
    <cellStyle name="常规 22 5 3 3 2" xfId="12775"/>
    <cellStyle name="常规 22 5 3 3 2 2" xfId="26498"/>
    <cellStyle name="常规 22 5 3 3 2 2 2" xfId="42446"/>
    <cellStyle name="常规 22 5 3 3 2 3" xfId="26499"/>
    <cellStyle name="常规 22 5 3 3 2 3 2" xfId="42447"/>
    <cellStyle name="常规 22 5 3 3 2 4" xfId="34667"/>
    <cellStyle name="常规 22 5 3 3 2 4 2" xfId="50935"/>
    <cellStyle name="常规 22 5 3 3 2 4 2 2" xfId="53756"/>
    <cellStyle name="常规 22 5 3 3 2 4 3" xfId="52346"/>
    <cellStyle name="常规 22 5 3 3 2 4 4" xfId="49473"/>
    <cellStyle name="常规 22 5 3 3 2 5" xfId="26497"/>
    <cellStyle name="常规 22 5 3 3 2 6" xfId="42445"/>
    <cellStyle name="常规 22 5 3 3 3" xfId="13404"/>
    <cellStyle name="常规 22 5 3 3 3 2" xfId="26501"/>
    <cellStyle name="常规 22 5 3 3 3 2 2" xfId="42449"/>
    <cellStyle name="常规 22 5 3 3 3 3" xfId="26502"/>
    <cellStyle name="常规 22 5 3 3 3 3 2" xfId="42450"/>
    <cellStyle name="常规 22 5 3 3 3 4" xfId="35114"/>
    <cellStyle name="常规 22 5 3 3 3 4 2" xfId="51379"/>
    <cellStyle name="常规 22 5 3 3 3 4 2 2" xfId="54200"/>
    <cellStyle name="常规 22 5 3 3 3 4 3" xfId="52790"/>
    <cellStyle name="常规 22 5 3 3 3 4 4" xfId="49918"/>
    <cellStyle name="常规 22 5 3 3 3 5" xfId="26500"/>
    <cellStyle name="常规 22 5 3 3 3 6" xfId="42448"/>
    <cellStyle name="常规 22 5 3 3 4" xfId="26503"/>
    <cellStyle name="常规 22 5 3 3 4 2" xfId="42451"/>
    <cellStyle name="常规 22 5 3 3 5" xfId="26504"/>
    <cellStyle name="常规 22 5 3 3 5 2" xfId="42452"/>
    <cellStyle name="常规 22 5 3 3 6" xfId="29830"/>
    <cellStyle name="常规 22 5 3 3 6 2" xfId="50491"/>
    <cellStyle name="常规 22 5 3 3 6 2 2" xfId="53312"/>
    <cellStyle name="常规 22 5 3 3 6 3" xfId="51902"/>
    <cellStyle name="常规 22 5 3 3 6 4" xfId="45660"/>
    <cellStyle name="常规 22 5 3 3 7" xfId="24571"/>
    <cellStyle name="常规 22 5 3 3 8" xfId="40592"/>
    <cellStyle name="常规 22 5 3 4" xfId="8200"/>
    <cellStyle name="常规 22 5 3 4 2" xfId="12854"/>
    <cellStyle name="常规 22 5 3 4 2 2" xfId="26507"/>
    <cellStyle name="常规 22 5 3 4 2 2 2" xfId="42455"/>
    <cellStyle name="常规 22 5 3 4 2 3" xfId="26508"/>
    <cellStyle name="常规 22 5 3 4 2 3 2" xfId="42456"/>
    <cellStyle name="常规 22 5 3 4 2 4" xfId="34746"/>
    <cellStyle name="常规 22 5 3 4 2 4 2" xfId="51014"/>
    <cellStyle name="常规 22 5 3 4 2 4 2 2" xfId="53835"/>
    <cellStyle name="常规 22 5 3 4 2 4 3" xfId="52425"/>
    <cellStyle name="常规 22 5 3 4 2 4 4" xfId="49552"/>
    <cellStyle name="常规 22 5 3 4 2 5" xfId="26506"/>
    <cellStyle name="常规 22 5 3 4 2 6" xfId="42454"/>
    <cellStyle name="常规 22 5 3 4 3" xfId="13480"/>
    <cellStyle name="常规 22 5 3 4 3 2" xfId="26510"/>
    <cellStyle name="常规 22 5 3 4 3 2 2" xfId="42458"/>
    <cellStyle name="常规 22 5 3 4 3 3" xfId="26511"/>
    <cellStyle name="常规 22 5 3 4 3 3 2" xfId="42459"/>
    <cellStyle name="常规 22 5 3 4 3 4" xfId="35193"/>
    <cellStyle name="常规 22 5 3 4 3 4 2" xfId="51458"/>
    <cellStyle name="常规 22 5 3 4 3 4 2 2" xfId="54279"/>
    <cellStyle name="常规 22 5 3 4 3 4 3" xfId="52869"/>
    <cellStyle name="常规 22 5 3 4 3 4 4" xfId="49997"/>
    <cellStyle name="常规 22 5 3 4 3 5" xfId="26509"/>
    <cellStyle name="常规 22 5 3 4 3 6" xfId="42457"/>
    <cellStyle name="常规 22 5 3 4 4" xfId="26512"/>
    <cellStyle name="常规 22 5 3 4 4 2" xfId="42460"/>
    <cellStyle name="常规 22 5 3 4 5" xfId="26513"/>
    <cellStyle name="常规 22 5 3 4 5 2" xfId="42461"/>
    <cellStyle name="常规 22 5 3 4 6" xfId="29910"/>
    <cellStyle name="常规 22 5 3 4 6 2" xfId="50570"/>
    <cellStyle name="常规 22 5 3 4 6 2 2" xfId="53391"/>
    <cellStyle name="常规 22 5 3 4 6 3" xfId="51981"/>
    <cellStyle name="常规 22 5 3 4 6 4" xfId="45739"/>
    <cellStyle name="常规 22 5 3 4 7" xfId="26505"/>
    <cellStyle name="常规 22 5 3 4 8" xfId="42453"/>
    <cellStyle name="常规 22 5 3 5" xfId="12414"/>
    <cellStyle name="常规 22 5 3 5 2" xfId="12980"/>
    <cellStyle name="常规 22 5 3 5 2 2" xfId="26516"/>
    <cellStyle name="常规 22 5 3 5 2 2 2" xfId="42464"/>
    <cellStyle name="常规 22 5 3 5 2 3" xfId="26517"/>
    <cellStyle name="常规 22 5 3 5 2 3 2" xfId="42465"/>
    <cellStyle name="常规 22 5 3 5 2 4" xfId="34872"/>
    <cellStyle name="常规 22 5 3 5 2 4 2" xfId="51140"/>
    <cellStyle name="常规 22 5 3 5 2 4 2 2" xfId="53961"/>
    <cellStyle name="常规 22 5 3 5 2 4 3" xfId="52551"/>
    <cellStyle name="常规 22 5 3 5 2 4 4" xfId="49678"/>
    <cellStyle name="常规 22 5 3 5 2 5" xfId="26515"/>
    <cellStyle name="常规 22 5 3 5 2 6" xfId="42463"/>
    <cellStyle name="常规 22 5 3 5 3" xfId="13602"/>
    <cellStyle name="常规 22 5 3 5 3 2" xfId="26519"/>
    <cellStyle name="常规 22 5 3 5 3 2 2" xfId="42467"/>
    <cellStyle name="常规 22 5 3 5 3 3" xfId="26520"/>
    <cellStyle name="常规 22 5 3 5 3 3 2" xfId="42468"/>
    <cellStyle name="常规 22 5 3 5 3 4" xfId="35319"/>
    <cellStyle name="常规 22 5 3 5 3 4 2" xfId="51584"/>
    <cellStyle name="常规 22 5 3 5 3 4 2 2" xfId="54405"/>
    <cellStyle name="常规 22 5 3 5 3 4 3" xfId="52995"/>
    <cellStyle name="常规 22 5 3 5 3 4 4" xfId="50123"/>
    <cellStyle name="常规 22 5 3 5 3 5" xfId="26518"/>
    <cellStyle name="常规 22 5 3 5 3 6" xfId="42466"/>
    <cellStyle name="常规 22 5 3 5 4" xfId="24245"/>
    <cellStyle name="常规 22 5 3 5 4 2" xfId="40272"/>
    <cellStyle name="常规 22 5 3 5 5" xfId="24247"/>
    <cellStyle name="常规 22 5 3 5 5 2" xfId="40274"/>
    <cellStyle name="常规 22 5 3 5 6" xfId="34301"/>
    <cellStyle name="常规 22 5 3 5 6 2" xfId="50696"/>
    <cellStyle name="常规 22 5 3 5 6 2 2" xfId="53517"/>
    <cellStyle name="常规 22 5 3 5 6 3" xfId="52107"/>
    <cellStyle name="常规 22 5 3 5 6 4" xfId="49130"/>
    <cellStyle name="常规 22 5 3 5 7" xfId="26514"/>
    <cellStyle name="常规 22 5 3 5 8" xfId="42462"/>
    <cellStyle name="常规 22 5 3 6" xfId="12617"/>
    <cellStyle name="常规 22 5 3 6 2" xfId="26522"/>
    <cellStyle name="常规 22 5 3 6 2 2" xfId="42470"/>
    <cellStyle name="常规 22 5 3 6 3" xfId="26523"/>
    <cellStyle name="常规 22 5 3 6 3 2" xfId="42471"/>
    <cellStyle name="常规 22 5 3 6 4" xfId="34509"/>
    <cellStyle name="常规 22 5 3 6 4 2" xfId="50777"/>
    <cellStyle name="常规 22 5 3 6 4 2 2" xfId="53598"/>
    <cellStyle name="常规 22 5 3 6 4 3" xfId="52188"/>
    <cellStyle name="常规 22 5 3 6 4 4" xfId="49315"/>
    <cellStyle name="常规 22 5 3 6 5" xfId="26521"/>
    <cellStyle name="常规 22 5 3 6 6" xfId="42469"/>
    <cellStyle name="常规 22 5 3 7" xfId="13237"/>
    <cellStyle name="常规 22 5 3 7 2" xfId="26525"/>
    <cellStyle name="常规 22 5 3 7 2 2" xfId="42473"/>
    <cellStyle name="常规 22 5 3 7 3" xfId="26526"/>
    <cellStyle name="常规 22 5 3 7 3 2" xfId="42474"/>
    <cellStyle name="常规 22 5 3 7 4" xfId="34956"/>
    <cellStyle name="常规 22 5 3 7 4 2" xfId="51221"/>
    <cellStyle name="常规 22 5 3 7 4 2 2" xfId="54042"/>
    <cellStyle name="常规 22 5 3 7 4 3" xfId="52632"/>
    <cellStyle name="常规 22 5 3 7 4 4" xfId="49760"/>
    <cellStyle name="常规 22 5 3 7 5" xfId="26524"/>
    <cellStyle name="常规 22 5 3 7 6" xfId="42472"/>
    <cellStyle name="常规 22 5 3 8" xfId="7833"/>
    <cellStyle name="常规 22 5 3 8 2" xfId="26527"/>
    <cellStyle name="常规 22 5 3 8 3" xfId="42475"/>
    <cellStyle name="常规 22 5 3 9" xfId="15828"/>
    <cellStyle name="常规 22 5 3 9 2" xfId="23267"/>
    <cellStyle name="常规 22 5 3 9 3" xfId="39306"/>
    <cellStyle name="常规 22 5 4" xfId="3401"/>
    <cellStyle name="常规 22 5 4 2" xfId="11303"/>
    <cellStyle name="常规 22 5 4 2 2" xfId="12944"/>
    <cellStyle name="常规 22 5 4 2 2 2" xfId="26529"/>
    <cellStyle name="常规 22 5 4 2 2 2 2" xfId="42477"/>
    <cellStyle name="常规 22 5 4 2 2 3" xfId="26530"/>
    <cellStyle name="常规 22 5 4 2 2 3 2" xfId="42478"/>
    <cellStyle name="常规 22 5 4 2 2 4" xfId="34836"/>
    <cellStyle name="常规 22 5 4 2 2 4 2" xfId="51104"/>
    <cellStyle name="常规 22 5 4 2 2 4 2 2" xfId="53925"/>
    <cellStyle name="常规 22 5 4 2 2 4 3" xfId="52515"/>
    <cellStyle name="常规 22 5 4 2 2 4 4" xfId="49642"/>
    <cellStyle name="常规 22 5 4 2 2 5" xfId="26528"/>
    <cellStyle name="常规 22 5 4 2 2 6" xfId="42476"/>
    <cellStyle name="常规 22 5 4 2 3" xfId="13566"/>
    <cellStyle name="常规 22 5 4 2 3 2" xfId="26532"/>
    <cellStyle name="常规 22 5 4 2 3 2 2" xfId="42480"/>
    <cellStyle name="常规 22 5 4 2 3 3" xfId="26533"/>
    <cellStyle name="常规 22 5 4 2 3 3 2" xfId="42481"/>
    <cellStyle name="常规 22 5 4 2 3 4" xfId="35283"/>
    <cellStyle name="常规 22 5 4 2 3 4 2" xfId="51548"/>
    <cellStyle name="常规 22 5 4 2 3 4 2 2" xfId="54369"/>
    <cellStyle name="常规 22 5 4 2 3 4 3" xfId="52959"/>
    <cellStyle name="常规 22 5 4 2 3 4 4" xfId="50087"/>
    <cellStyle name="常规 22 5 4 2 3 5" xfId="26531"/>
    <cellStyle name="常规 22 5 4 2 3 6" xfId="42479"/>
    <cellStyle name="常规 22 5 4 2 4" xfId="26534"/>
    <cellStyle name="常规 22 5 4 2 4 2" xfId="42482"/>
    <cellStyle name="常规 22 5 4 2 5" xfId="26535"/>
    <cellStyle name="常规 22 5 4 2 5 2" xfId="42483"/>
    <cellStyle name="常规 22 5 4 2 6" xfId="33187"/>
    <cellStyle name="常规 22 5 4 2 6 2" xfId="50660"/>
    <cellStyle name="常规 22 5 4 2 6 2 2" xfId="53481"/>
    <cellStyle name="常规 22 5 4 2 6 3" xfId="52071"/>
    <cellStyle name="常规 22 5 4 2 6 4" xfId="49011"/>
    <cellStyle name="常规 22 5 4 2 7" xfId="25288"/>
    <cellStyle name="常规 22 5 4 2 8" xfId="41296"/>
    <cellStyle name="常规 22 5 4 3" xfId="12658"/>
    <cellStyle name="常规 22 5 4 3 2" xfId="26536"/>
    <cellStyle name="常规 22 5 4 3 2 2" xfId="42484"/>
    <cellStyle name="常规 22 5 4 3 3" xfId="26537"/>
    <cellStyle name="常规 22 5 4 3 3 2" xfId="42485"/>
    <cellStyle name="常规 22 5 4 3 4" xfId="34550"/>
    <cellStyle name="常规 22 5 4 3 4 2" xfId="50818"/>
    <cellStyle name="常规 22 5 4 3 4 2 2" xfId="53639"/>
    <cellStyle name="常规 22 5 4 3 4 3" xfId="52229"/>
    <cellStyle name="常规 22 5 4 3 4 4" xfId="49356"/>
    <cellStyle name="常规 22 5 4 3 5" xfId="25290"/>
    <cellStyle name="常规 22 5 4 3 6" xfId="41298"/>
    <cellStyle name="常规 22 5 4 4" xfId="13127"/>
    <cellStyle name="常规 22 5 4 4 2" xfId="26539"/>
    <cellStyle name="常规 22 5 4 4 2 2" xfId="42487"/>
    <cellStyle name="常规 22 5 4 4 3" xfId="26540"/>
    <cellStyle name="常规 22 5 4 4 3 2" xfId="42488"/>
    <cellStyle name="常规 22 5 4 4 4" xfId="34997"/>
    <cellStyle name="常规 22 5 4 4 4 2" xfId="51262"/>
    <cellStyle name="常规 22 5 4 4 4 2 2" xfId="54083"/>
    <cellStyle name="常规 22 5 4 4 4 3" xfId="52673"/>
    <cellStyle name="常规 22 5 4 4 4 4" xfId="49801"/>
    <cellStyle name="常规 22 5 4 4 5" xfId="26538"/>
    <cellStyle name="常规 22 5 4 4 6" xfId="42486"/>
    <cellStyle name="常规 22 5 4 5" xfId="8013"/>
    <cellStyle name="常规 22 5 4 5 2" xfId="26541"/>
    <cellStyle name="常规 22 5 4 5 3" xfId="42489"/>
    <cellStyle name="常规 22 5 4 6" xfId="26542"/>
    <cellStyle name="常规 22 5 4 6 2" xfId="42490"/>
    <cellStyle name="常规 22 5 4 7" xfId="29710"/>
    <cellStyle name="常规 22 5 4 7 2" xfId="50374"/>
    <cellStyle name="常规 22 5 4 7 2 2" xfId="53195"/>
    <cellStyle name="常规 22 5 4 7 3" xfId="51785"/>
    <cellStyle name="常规 22 5 4 7 4" xfId="45541"/>
    <cellStyle name="常规 22 5 4 8" xfId="24574"/>
    <cellStyle name="常规 22 5 4 9" xfId="40595"/>
    <cellStyle name="常规 22 5 5" xfId="8092"/>
    <cellStyle name="常规 22 5 5 2" xfId="12737"/>
    <cellStyle name="常规 22 5 5 2 2" xfId="26545"/>
    <cellStyle name="常规 22 5 5 2 2 2" xfId="42493"/>
    <cellStyle name="常规 22 5 5 2 3" xfId="26547"/>
    <cellStyle name="常规 22 5 5 2 3 2" xfId="42495"/>
    <cellStyle name="常规 22 5 5 2 4" xfId="34629"/>
    <cellStyle name="常规 22 5 5 2 4 2" xfId="50897"/>
    <cellStyle name="常规 22 5 5 2 4 2 2" xfId="53718"/>
    <cellStyle name="常规 22 5 5 2 4 3" xfId="52308"/>
    <cellStyle name="常规 22 5 5 2 4 4" xfId="49435"/>
    <cellStyle name="常规 22 5 5 2 5" xfId="26543"/>
    <cellStyle name="常规 22 5 5 2 6" xfId="42491"/>
    <cellStyle name="常规 22 5 5 3" xfId="13372"/>
    <cellStyle name="常规 22 5 5 3 2" xfId="26549"/>
    <cellStyle name="常规 22 5 5 3 2 2" xfId="42497"/>
    <cellStyle name="常规 22 5 5 3 3" xfId="26550"/>
    <cellStyle name="常规 22 5 5 3 3 2" xfId="42498"/>
    <cellStyle name="常规 22 5 5 3 4" xfId="35076"/>
    <cellStyle name="常规 22 5 5 3 4 2" xfId="51341"/>
    <cellStyle name="常规 22 5 5 3 4 2 2" xfId="54162"/>
    <cellStyle name="常规 22 5 5 3 4 3" xfId="52752"/>
    <cellStyle name="常规 22 5 5 3 4 4" xfId="49880"/>
    <cellStyle name="常规 22 5 5 3 5" xfId="26548"/>
    <cellStyle name="常规 22 5 5 3 6" xfId="42496"/>
    <cellStyle name="常规 22 5 5 4" xfId="26551"/>
    <cellStyle name="常规 22 5 5 4 2" xfId="42499"/>
    <cellStyle name="常规 22 5 5 5" xfId="26552"/>
    <cellStyle name="常规 22 5 5 5 2" xfId="42500"/>
    <cellStyle name="常规 22 5 5 6" xfId="29792"/>
    <cellStyle name="常规 22 5 5 6 2" xfId="50453"/>
    <cellStyle name="常规 22 5 5 6 2 2" xfId="53274"/>
    <cellStyle name="常规 22 5 5 6 3" xfId="51864"/>
    <cellStyle name="常规 22 5 5 6 4" xfId="45622"/>
    <cellStyle name="常规 22 5 5 7" xfId="24577"/>
    <cellStyle name="常规 22 5 5 8" xfId="40598"/>
    <cellStyle name="常规 22 5 6" xfId="8166"/>
    <cellStyle name="常规 22 5 6 2" xfId="12816"/>
    <cellStyle name="常规 22 5 6 2 2" xfId="26554"/>
    <cellStyle name="常规 22 5 6 2 2 2" xfId="42502"/>
    <cellStyle name="常规 22 5 6 2 3" xfId="26555"/>
    <cellStyle name="常规 22 5 6 2 3 2" xfId="42503"/>
    <cellStyle name="常规 22 5 6 2 4" xfId="34708"/>
    <cellStyle name="常规 22 5 6 2 4 2" xfId="50976"/>
    <cellStyle name="常规 22 5 6 2 4 2 2" xfId="53797"/>
    <cellStyle name="常规 22 5 6 2 4 3" xfId="52387"/>
    <cellStyle name="常规 22 5 6 2 4 4" xfId="49514"/>
    <cellStyle name="常规 22 5 6 2 5" xfId="26553"/>
    <cellStyle name="常规 22 5 6 2 6" xfId="42501"/>
    <cellStyle name="常规 22 5 6 3" xfId="13442"/>
    <cellStyle name="常规 22 5 6 3 2" xfId="26557"/>
    <cellStyle name="常规 22 5 6 3 2 2" xfId="42505"/>
    <cellStyle name="常规 22 5 6 3 3" xfId="26558"/>
    <cellStyle name="常规 22 5 6 3 3 2" xfId="42506"/>
    <cellStyle name="常规 22 5 6 3 4" xfId="35155"/>
    <cellStyle name="常规 22 5 6 3 4 2" xfId="51420"/>
    <cellStyle name="常规 22 5 6 3 4 2 2" xfId="54241"/>
    <cellStyle name="常规 22 5 6 3 4 3" xfId="52831"/>
    <cellStyle name="常规 22 5 6 3 4 4" xfId="49959"/>
    <cellStyle name="常规 22 5 6 3 5" xfId="26556"/>
    <cellStyle name="常规 22 5 6 3 6" xfId="42504"/>
    <cellStyle name="常规 22 5 6 4" xfId="26559"/>
    <cellStyle name="常规 22 5 6 4 2" xfId="42507"/>
    <cellStyle name="常规 22 5 6 5" xfId="26561"/>
    <cellStyle name="常规 22 5 6 5 2" xfId="42509"/>
    <cellStyle name="常规 22 5 6 6" xfId="29872"/>
    <cellStyle name="常规 22 5 6 6 2" xfId="50532"/>
    <cellStyle name="常规 22 5 6 6 2 2" xfId="53353"/>
    <cellStyle name="常规 22 5 6 6 3" xfId="51943"/>
    <cellStyle name="常规 22 5 6 6 4" xfId="45701"/>
    <cellStyle name="常规 22 5 6 7" xfId="25292"/>
    <cellStyle name="常规 22 5 6 8" xfId="41300"/>
    <cellStyle name="常规 22 5 7" xfId="9253"/>
    <cellStyle name="常规 22 5 7 2" xfId="12916"/>
    <cellStyle name="常规 22 5 7 2 2" xfId="26564"/>
    <cellStyle name="常规 22 5 7 2 2 2" xfId="42512"/>
    <cellStyle name="常规 22 5 7 2 3" xfId="26565"/>
    <cellStyle name="常规 22 5 7 2 3 2" xfId="42513"/>
    <cellStyle name="常规 22 5 7 2 4" xfId="34808"/>
    <cellStyle name="常规 22 5 7 2 4 2" xfId="51076"/>
    <cellStyle name="常规 22 5 7 2 4 2 2" xfId="53897"/>
    <cellStyle name="常规 22 5 7 2 4 3" xfId="52487"/>
    <cellStyle name="常规 22 5 7 2 4 4" xfId="49614"/>
    <cellStyle name="常规 22 5 7 2 5" xfId="26563"/>
    <cellStyle name="常规 22 5 7 2 6" xfId="42511"/>
    <cellStyle name="常规 22 5 7 3" xfId="13542"/>
    <cellStyle name="常规 22 5 7 3 2" xfId="26567"/>
    <cellStyle name="常规 22 5 7 3 2 2" xfId="42515"/>
    <cellStyle name="常规 22 5 7 3 3" xfId="26568"/>
    <cellStyle name="常规 22 5 7 3 3 2" xfId="42516"/>
    <cellStyle name="常规 22 5 7 3 4" xfId="35255"/>
    <cellStyle name="常规 22 5 7 3 4 2" xfId="51520"/>
    <cellStyle name="常规 22 5 7 3 4 2 2" xfId="54341"/>
    <cellStyle name="常规 22 5 7 3 4 3" xfId="52931"/>
    <cellStyle name="常规 22 5 7 3 4 4" xfId="50059"/>
    <cellStyle name="常规 22 5 7 3 5" xfId="26566"/>
    <cellStyle name="常规 22 5 7 3 6" xfId="42514"/>
    <cellStyle name="常规 22 5 7 4" xfId="26569"/>
    <cellStyle name="常规 22 5 7 4 2" xfId="42517"/>
    <cellStyle name="常规 22 5 7 5" xfId="26571"/>
    <cellStyle name="常规 22 5 7 5 2" xfId="42519"/>
    <cellStyle name="常规 22 5 7 6" xfId="31048"/>
    <cellStyle name="常规 22 5 7 6 2" xfId="50632"/>
    <cellStyle name="常规 22 5 7 6 2 2" xfId="53453"/>
    <cellStyle name="常规 22 5 7 6 3" xfId="52043"/>
    <cellStyle name="常规 22 5 7 6 4" xfId="46876"/>
    <cellStyle name="常规 22 5 7 7" xfId="26562"/>
    <cellStyle name="常规 22 5 7 8" xfId="42510"/>
    <cellStyle name="常规 22 5 8" xfId="12579"/>
    <cellStyle name="常规 22 5 8 2" xfId="26573"/>
    <cellStyle name="常规 22 5 8 2 2" xfId="42521"/>
    <cellStyle name="常规 22 5 8 3" xfId="26574"/>
    <cellStyle name="常规 22 5 8 3 2" xfId="42522"/>
    <cellStyle name="常规 22 5 8 4" xfId="34471"/>
    <cellStyle name="常规 22 5 8 4 2" xfId="50739"/>
    <cellStyle name="常规 22 5 8 4 2 2" xfId="53560"/>
    <cellStyle name="常规 22 5 8 4 3" xfId="52150"/>
    <cellStyle name="常规 22 5 8 4 4" xfId="49277"/>
    <cellStyle name="常规 22 5 8 5" xfId="26572"/>
    <cellStyle name="常规 22 5 8 6" xfId="42520"/>
    <cellStyle name="常规 22 5 9" xfId="13040"/>
    <cellStyle name="常规 22 5 9 2" xfId="13339"/>
    <cellStyle name="常规 22 5 9 2 2" xfId="26576"/>
    <cellStyle name="常规 22 5 9 2 3" xfId="42524"/>
    <cellStyle name="常规 22 5 9 3" xfId="26577"/>
    <cellStyle name="常规 22 5 9 3 2" xfId="42525"/>
    <cellStyle name="常规 22 5 9 4" xfId="34918"/>
    <cellStyle name="常规 22 5 9 4 2" xfId="51183"/>
    <cellStyle name="常规 22 5 9 4 2 2" xfId="54004"/>
    <cellStyle name="常规 22 5 9 4 3" xfId="52594"/>
    <cellStyle name="常规 22 5 9 4 4" xfId="49722"/>
    <cellStyle name="常规 22 5 9 5" xfId="26575"/>
    <cellStyle name="常规 22 5 9 6" xfId="42523"/>
    <cellStyle name="常规 22 6" xfId="1163"/>
    <cellStyle name="常规 22 6 10" xfId="14713"/>
    <cellStyle name="常规 22 6 10 2" xfId="26578"/>
    <cellStyle name="常规 22 6 10 3" xfId="42526"/>
    <cellStyle name="常规 22 6 11" xfId="28318"/>
    <cellStyle name="常规 22 6 11 2" xfId="50302"/>
    <cellStyle name="常规 22 6 11 2 2" xfId="53123"/>
    <cellStyle name="常规 22 6 11 3" xfId="51713"/>
    <cellStyle name="常规 22 6 11 4" xfId="44157"/>
    <cellStyle name="常规 22 6 12" xfId="22599"/>
    <cellStyle name="常规 22 6 12 2" xfId="38757"/>
    <cellStyle name="常规 22 6 13" xfId="17083"/>
    <cellStyle name="常规 22 6 13 2" xfId="53046"/>
    <cellStyle name="常规 22 6 13 3" xfId="50225"/>
    <cellStyle name="常规 22 6 14" xfId="51636"/>
    <cellStyle name="常规 22 6 2" xfId="3406"/>
    <cellStyle name="常规 22 6 2 10" xfId="29546"/>
    <cellStyle name="常规 22 6 2 10 2" xfId="50340"/>
    <cellStyle name="常规 22 6 2 10 2 2" xfId="53161"/>
    <cellStyle name="常规 22 6 2 10 3" xfId="51751"/>
    <cellStyle name="常规 22 6 2 10 4" xfId="45384"/>
    <cellStyle name="常规 22 6 2 11" xfId="24580"/>
    <cellStyle name="常规 22 6 2 11 2" xfId="40601"/>
    <cellStyle name="常规 22 6 2 12" xfId="18310"/>
    <cellStyle name="常规 22 6 2 12 2" xfId="53084"/>
    <cellStyle name="常规 22 6 2 12 3" xfId="50263"/>
    <cellStyle name="常规 22 6 2 13" xfId="51674"/>
    <cellStyle name="常规 22 6 2 2" xfId="7335"/>
    <cellStyle name="常规 22 6 2 2 2" xfId="12703"/>
    <cellStyle name="常规 22 6 2 2 2 2" xfId="26580"/>
    <cellStyle name="常规 22 6 2 2 2 2 2" xfId="42528"/>
    <cellStyle name="常规 22 6 2 2 2 3" xfId="26581"/>
    <cellStyle name="常规 22 6 2 2 2 3 2" xfId="42529"/>
    <cellStyle name="常规 22 6 2 2 2 4" xfId="34595"/>
    <cellStyle name="常规 22 6 2 2 2 4 2" xfId="50863"/>
    <cellStyle name="常规 22 6 2 2 2 4 2 2" xfId="53684"/>
    <cellStyle name="常规 22 6 2 2 2 4 3" xfId="52274"/>
    <cellStyle name="常规 22 6 2 2 2 4 4" xfId="49401"/>
    <cellStyle name="常规 22 6 2 2 2 5" xfId="26579"/>
    <cellStyle name="常规 22 6 2 2 2 6" xfId="42527"/>
    <cellStyle name="常规 22 6 2 2 3" xfId="8058"/>
    <cellStyle name="常规 22 6 2 2 3 2" xfId="26583"/>
    <cellStyle name="常规 22 6 2 2 3 2 2" xfId="42531"/>
    <cellStyle name="常规 22 6 2 2 3 3" xfId="26584"/>
    <cellStyle name="常规 22 6 2 2 3 3 2" xfId="42532"/>
    <cellStyle name="常规 22 6 2 2 3 4" xfId="35042"/>
    <cellStyle name="常规 22 6 2 2 3 4 2" xfId="51307"/>
    <cellStyle name="常规 22 6 2 2 3 4 2 2" xfId="54128"/>
    <cellStyle name="常规 22 6 2 2 3 4 3" xfId="52718"/>
    <cellStyle name="常规 22 6 2 2 3 4 4" xfId="49846"/>
    <cellStyle name="常规 22 6 2 2 3 5" xfId="26582"/>
    <cellStyle name="常规 22 6 2 2 3 6" xfId="42530"/>
    <cellStyle name="常规 22 6 2 2 4" xfId="26585"/>
    <cellStyle name="常规 22 6 2 2 4 2" xfId="42533"/>
    <cellStyle name="常规 22 6 2 2 5" xfId="26586"/>
    <cellStyle name="常规 22 6 2 2 5 2" xfId="42534"/>
    <cellStyle name="常规 22 6 2 2 6" xfId="29755"/>
    <cellStyle name="常规 22 6 2 2 6 2" xfId="50419"/>
    <cellStyle name="常规 22 6 2 2 6 2 2" xfId="53240"/>
    <cellStyle name="常规 22 6 2 2 6 3" xfId="51830"/>
    <cellStyle name="常规 22 6 2 2 6 4" xfId="45586"/>
    <cellStyle name="常规 22 6 2 2 7" xfId="24584"/>
    <cellStyle name="常规 22 6 2 2 8" xfId="40605"/>
    <cellStyle name="常规 22 6 2 3" xfId="8137"/>
    <cellStyle name="常规 22 6 2 3 2" xfId="12782"/>
    <cellStyle name="常规 22 6 2 3 2 2" xfId="26588"/>
    <cellStyle name="常规 22 6 2 3 2 2 2" xfId="42536"/>
    <cellStyle name="常规 22 6 2 3 2 3" xfId="26589"/>
    <cellStyle name="常规 22 6 2 3 2 3 2" xfId="42537"/>
    <cellStyle name="常规 22 6 2 3 2 4" xfId="34674"/>
    <cellStyle name="常规 22 6 2 3 2 4 2" xfId="50942"/>
    <cellStyle name="常规 22 6 2 3 2 4 2 2" xfId="53763"/>
    <cellStyle name="常规 22 6 2 3 2 4 3" xfId="52353"/>
    <cellStyle name="常规 22 6 2 3 2 4 4" xfId="49480"/>
    <cellStyle name="常规 22 6 2 3 2 5" xfId="26587"/>
    <cellStyle name="常规 22 6 2 3 2 6" xfId="42535"/>
    <cellStyle name="常规 22 6 2 3 3" xfId="13411"/>
    <cellStyle name="常规 22 6 2 3 3 2" xfId="26591"/>
    <cellStyle name="常规 22 6 2 3 3 2 2" xfId="42539"/>
    <cellStyle name="常规 22 6 2 3 3 3" xfId="26592"/>
    <cellStyle name="常规 22 6 2 3 3 3 2" xfId="42540"/>
    <cellStyle name="常规 22 6 2 3 3 4" xfId="35121"/>
    <cellStyle name="常规 22 6 2 3 3 4 2" xfId="51386"/>
    <cellStyle name="常规 22 6 2 3 3 4 2 2" xfId="54207"/>
    <cellStyle name="常规 22 6 2 3 3 4 3" xfId="52797"/>
    <cellStyle name="常规 22 6 2 3 3 4 4" xfId="49925"/>
    <cellStyle name="常规 22 6 2 3 3 5" xfId="26590"/>
    <cellStyle name="常规 22 6 2 3 3 6" xfId="42538"/>
    <cellStyle name="常规 22 6 2 3 4" xfId="26593"/>
    <cellStyle name="常规 22 6 2 3 4 2" xfId="42541"/>
    <cellStyle name="常规 22 6 2 3 5" xfId="26594"/>
    <cellStyle name="常规 22 6 2 3 5 2" xfId="42542"/>
    <cellStyle name="常规 22 6 2 3 6" xfId="29837"/>
    <cellStyle name="常规 22 6 2 3 6 2" xfId="50498"/>
    <cellStyle name="常规 22 6 2 3 6 2 2" xfId="53319"/>
    <cellStyle name="常规 22 6 2 3 6 3" xfId="51909"/>
    <cellStyle name="常规 22 6 2 3 6 4" xfId="45667"/>
    <cellStyle name="常规 22 6 2 3 7" xfId="24588"/>
    <cellStyle name="常规 22 6 2 3 8" xfId="40609"/>
    <cellStyle name="常规 22 6 2 4" xfId="8207"/>
    <cellStyle name="常规 22 6 2 4 2" xfId="12861"/>
    <cellStyle name="常规 22 6 2 4 2 2" xfId="26597"/>
    <cellStyle name="常规 22 6 2 4 2 2 2" xfId="42545"/>
    <cellStyle name="常规 22 6 2 4 2 3" xfId="26598"/>
    <cellStyle name="常规 22 6 2 4 2 3 2" xfId="42546"/>
    <cellStyle name="常规 22 6 2 4 2 4" xfId="34753"/>
    <cellStyle name="常规 22 6 2 4 2 4 2" xfId="51021"/>
    <cellStyle name="常规 22 6 2 4 2 4 2 2" xfId="53842"/>
    <cellStyle name="常规 22 6 2 4 2 4 3" xfId="52432"/>
    <cellStyle name="常规 22 6 2 4 2 4 4" xfId="49559"/>
    <cellStyle name="常规 22 6 2 4 2 5" xfId="26596"/>
    <cellStyle name="常规 22 6 2 4 2 6" xfId="42544"/>
    <cellStyle name="常规 22 6 2 4 3" xfId="13487"/>
    <cellStyle name="常规 22 6 2 4 3 2" xfId="26600"/>
    <cellStyle name="常规 22 6 2 4 3 2 2" xfId="42548"/>
    <cellStyle name="常规 22 6 2 4 3 3" xfId="26601"/>
    <cellStyle name="常规 22 6 2 4 3 3 2" xfId="42549"/>
    <cellStyle name="常规 22 6 2 4 3 4" xfId="35200"/>
    <cellStyle name="常规 22 6 2 4 3 4 2" xfId="51465"/>
    <cellStyle name="常规 22 6 2 4 3 4 2 2" xfId="54286"/>
    <cellStyle name="常规 22 6 2 4 3 4 3" xfId="52876"/>
    <cellStyle name="常规 22 6 2 4 3 4 4" xfId="50004"/>
    <cellStyle name="常规 22 6 2 4 3 5" xfId="26599"/>
    <cellStyle name="常规 22 6 2 4 3 6" xfId="42547"/>
    <cellStyle name="常规 22 6 2 4 4" xfId="26602"/>
    <cellStyle name="常规 22 6 2 4 4 2" xfId="42550"/>
    <cellStyle name="常规 22 6 2 4 5" xfId="26603"/>
    <cellStyle name="常规 22 6 2 4 5 2" xfId="42551"/>
    <cellStyle name="常规 22 6 2 4 6" xfId="29917"/>
    <cellStyle name="常规 22 6 2 4 6 2" xfId="50577"/>
    <cellStyle name="常规 22 6 2 4 6 2 2" xfId="53398"/>
    <cellStyle name="常规 22 6 2 4 6 3" xfId="51988"/>
    <cellStyle name="常规 22 6 2 4 6 4" xfId="45746"/>
    <cellStyle name="常规 22 6 2 4 7" xfId="26595"/>
    <cellStyle name="常规 22 6 2 4 8" xfId="42543"/>
    <cellStyle name="常规 22 6 2 5" xfId="12434"/>
    <cellStyle name="常规 22 6 2 5 2" xfId="12987"/>
    <cellStyle name="常规 22 6 2 5 2 2" xfId="26605"/>
    <cellStyle name="常规 22 6 2 5 2 2 2" xfId="42553"/>
    <cellStyle name="常规 22 6 2 5 2 3" xfId="26606"/>
    <cellStyle name="常规 22 6 2 5 2 3 2" xfId="42554"/>
    <cellStyle name="常规 22 6 2 5 2 4" xfId="34879"/>
    <cellStyle name="常规 22 6 2 5 2 4 2" xfId="51147"/>
    <cellStyle name="常规 22 6 2 5 2 4 2 2" xfId="53968"/>
    <cellStyle name="常规 22 6 2 5 2 4 3" xfId="52558"/>
    <cellStyle name="常规 22 6 2 5 2 4 4" xfId="49685"/>
    <cellStyle name="常规 22 6 2 5 2 5" xfId="22504"/>
    <cellStyle name="常规 22 6 2 5 2 6" xfId="38681"/>
    <cellStyle name="常规 22 6 2 5 3" xfId="13609"/>
    <cellStyle name="常规 22 6 2 5 3 2" xfId="26608"/>
    <cellStyle name="常规 22 6 2 5 3 2 2" xfId="42556"/>
    <cellStyle name="常规 22 6 2 5 3 3" xfId="26609"/>
    <cellStyle name="常规 22 6 2 5 3 3 2" xfId="42557"/>
    <cellStyle name="常规 22 6 2 5 3 4" xfId="35326"/>
    <cellStyle name="常规 22 6 2 5 3 4 2" xfId="51591"/>
    <cellStyle name="常规 22 6 2 5 3 4 2 2" xfId="54412"/>
    <cellStyle name="常规 22 6 2 5 3 4 3" xfId="53002"/>
    <cellStyle name="常规 22 6 2 5 3 4 4" xfId="50130"/>
    <cellStyle name="常规 22 6 2 5 3 5" xfId="26607"/>
    <cellStyle name="常规 22 6 2 5 3 6" xfId="42555"/>
    <cellStyle name="常规 22 6 2 5 4" xfId="24301"/>
    <cellStyle name="常规 22 6 2 5 4 2" xfId="40326"/>
    <cellStyle name="常规 22 6 2 5 5" xfId="24303"/>
    <cellStyle name="常规 22 6 2 5 5 2" xfId="40328"/>
    <cellStyle name="常规 22 6 2 5 6" xfId="34321"/>
    <cellStyle name="常规 22 6 2 5 6 2" xfId="50703"/>
    <cellStyle name="常规 22 6 2 5 6 2 2" xfId="53524"/>
    <cellStyle name="常规 22 6 2 5 6 3" xfId="52114"/>
    <cellStyle name="常规 22 6 2 5 6 4" xfId="49149"/>
    <cellStyle name="常规 22 6 2 5 7" xfId="26604"/>
    <cellStyle name="常规 22 6 2 5 8" xfId="42552"/>
    <cellStyle name="常规 22 6 2 6" xfId="12624"/>
    <cellStyle name="常规 22 6 2 6 2" xfId="20355"/>
    <cellStyle name="常规 22 6 2 6 2 2" xfId="36969"/>
    <cellStyle name="常规 22 6 2 6 3" xfId="20357"/>
    <cellStyle name="常规 22 6 2 6 3 2" xfId="36971"/>
    <cellStyle name="常规 22 6 2 6 4" xfId="34516"/>
    <cellStyle name="常规 22 6 2 6 4 2" xfId="50784"/>
    <cellStyle name="常规 22 6 2 6 4 2 2" xfId="53605"/>
    <cellStyle name="常规 22 6 2 6 4 3" xfId="52195"/>
    <cellStyle name="常规 22 6 2 6 4 4" xfId="49322"/>
    <cellStyle name="常规 22 6 2 6 5" xfId="20353"/>
    <cellStyle name="常规 22 6 2 6 6" xfId="36967"/>
    <cellStyle name="常规 22 6 2 7" xfId="13244"/>
    <cellStyle name="常规 22 6 2 7 2" xfId="20363"/>
    <cellStyle name="常规 22 6 2 7 2 2" xfId="36977"/>
    <cellStyle name="常规 22 6 2 7 3" xfId="20368"/>
    <cellStyle name="常规 22 6 2 7 3 2" xfId="36981"/>
    <cellStyle name="常规 22 6 2 7 4" xfId="34963"/>
    <cellStyle name="常规 22 6 2 7 4 2" xfId="51228"/>
    <cellStyle name="常规 22 6 2 7 4 2 2" xfId="54049"/>
    <cellStyle name="常规 22 6 2 7 4 3" xfId="52639"/>
    <cellStyle name="常规 22 6 2 7 4 4" xfId="49767"/>
    <cellStyle name="常规 22 6 2 7 5" xfId="20362"/>
    <cellStyle name="常规 22 6 2 7 6" xfId="36976"/>
    <cellStyle name="常规 22 6 2 8" xfId="7853"/>
    <cellStyle name="常规 22 6 2 8 2" xfId="20372"/>
    <cellStyle name="常规 22 6 2 8 3" xfId="36984"/>
    <cellStyle name="常规 22 6 2 9" xfId="15846"/>
    <cellStyle name="常规 22 6 2 9 2" xfId="20375"/>
    <cellStyle name="常规 22 6 2 9 3" xfId="36986"/>
    <cellStyle name="常规 22 6 3" xfId="3405"/>
    <cellStyle name="常规 22 6 3 2" xfId="11312"/>
    <cellStyle name="常规 22 6 3 2 2" xfId="12951"/>
    <cellStyle name="常规 22 6 3 2 2 2" xfId="26611"/>
    <cellStyle name="常规 22 6 3 2 2 2 2" xfId="42559"/>
    <cellStyle name="常规 22 6 3 2 2 3" xfId="26612"/>
    <cellStyle name="常规 22 6 3 2 2 3 2" xfId="42560"/>
    <cellStyle name="常规 22 6 3 2 2 4" xfId="34843"/>
    <cellStyle name="常规 22 6 3 2 2 4 2" xfId="51111"/>
    <cellStyle name="常规 22 6 3 2 2 4 2 2" xfId="53932"/>
    <cellStyle name="常规 22 6 3 2 2 4 3" xfId="52522"/>
    <cellStyle name="常规 22 6 3 2 2 4 4" xfId="49649"/>
    <cellStyle name="常规 22 6 3 2 2 5" xfId="26610"/>
    <cellStyle name="常规 22 6 3 2 2 6" xfId="42558"/>
    <cellStyle name="常规 22 6 3 2 3" xfId="13573"/>
    <cellStyle name="常规 22 6 3 2 3 2" xfId="26614"/>
    <cellStyle name="常规 22 6 3 2 3 2 2" xfId="42562"/>
    <cellStyle name="常规 22 6 3 2 3 3" xfId="26615"/>
    <cellStyle name="常规 22 6 3 2 3 3 2" xfId="42563"/>
    <cellStyle name="常规 22 6 3 2 3 4" xfId="35290"/>
    <cellStyle name="常规 22 6 3 2 3 4 2" xfId="51555"/>
    <cellStyle name="常规 22 6 3 2 3 4 2 2" xfId="54376"/>
    <cellStyle name="常规 22 6 3 2 3 4 3" xfId="52966"/>
    <cellStyle name="常规 22 6 3 2 3 4 4" xfId="50094"/>
    <cellStyle name="常规 22 6 3 2 3 5" xfId="26613"/>
    <cellStyle name="常规 22 6 3 2 3 6" xfId="42561"/>
    <cellStyle name="常规 22 6 3 2 4" xfId="26616"/>
    <cellStyle name="常规 22 6 3 2 4 2" xfId="42564"/>
    <cellStyle name="常规 22 6 3 2 5" xfId="26617"/>
    <cellStyle name="常规 22 6 3 2 5 2" xfId="42565"/>
    <cellStyle name="常规 22 6 3 2 6" xfId="33196"/>
    <cellStyle name="常规 22 6 3 2 6 2" xfId="50667"/>
    <cellStyle name="常规 22 6 3 2 6 2 2" xfId="53488"/>
    <cellStyle name="常规 22 6 3 2 6 3" xfId="52078"/>
    <cellStyle name="常规 22 6 3 2 6 4" xfId="49020"/>
    <cellStyle name="常规 22 6 3 2 7" xfId="24594"/>
    <cellStyle name="常规 22 6 3 2 8" xfId="40615"/>
    <cellStyle name="常规 22 6 3 3" xfId="12665"/>
    <cellStyle name="常规 22 6 3 3 2" xfId="26618"/>
    <cellStyle name="常规 22 6 3 3 2 2" xfId="42566"/>
    <cellStyle name="常规 22 6 3 3 3" xfId="26619"/>
    <cellStyle name="常规 22 6 3 3 3 2" xfId="42567"/>
    <cellStyle name="常规 22 6 3 3 4" xfId="34557"/>
    <cellStyle name="常规 22 6 3 3 4 2" xfId="50825"/>
    <cellStyle name="常规 22 6 3 3 4 2 2" xfId="53646"/>
    <cellStyle name="常规 22 6 3 3 4 3" xfId="52236"/>
    <cellStyle name="常规 22 6 3 3 4 4" xfId="49363"/>
    <cellStyle name="常规 22 6 3 3 5" xfId="24597"/>
    <cellStyle name="常规 22 6 3 3 6" xfId="40618"/>
    <cellStyle name="常规 22 6 3 4" xfId="13148"/>
    <cellStyle name="常规 22 6 3 4 2" xfId="26621"/>
    <cellStyle name="常规 22 6 3 4 2 2" xfId="42569"/>
    <cellStyle name="常规 22 6 3 4 3" xfId="26622"/>
    <cellStyle name="常规 22 6 3 4 3 2" xfId="42570"/>
    <cellStyle name="常规 22 6 3 4 4" xfId="35004"/>
    <cellStyle name="常规 22 6 3 4 4 2" xfId="51269"/>
    <cellStyle name="常规 22 6 3 4 4 2 2" xfId="54090"/>
    <cellStyle name="常规 22 6 3 4 4 3" xfId="52680"/>
    <cellStyle name="常规 22 6 3 4 4 4" xfId="49808"/>
    <cellStyle name="常规 22 6 3 4 5" xfId="26620"/>
    <cellStyle name="常规 22 6 3 4 6" xfId="42568"/>
    <cellStyle name="常规 22 6 3 5" xfId="8020"/>
    <cellStyle name="常规 22 6 3 5 2" xfId="26623"/>
    <cellStyle name="常规 22 6 3 5 3" xfId="42571"/>
    <cellStyle name="常规 22 6 3 6" xfId="20381"/>
    <cellStyle name="常规 22 6 3 6 2" xfId="36992"/>
    <cellStyle name="常规 22 6 3 7" xfId="29717"/>
    <cellStyle name="常规 22 6 3 7 2" xfId="50381"/>
    <cellStyle name="常规 22 6 3 7 2 2" xfId="53202"/>
    <cellStyle name="常规 22 6 3 7 3" xfId="51792"/>
    <cellStyle name="常规 22 6 3 7 4" xfId="45548"/>
    <cellStyle name="常规 22 6 3 8" xfId="24591"/>
    <cellStyle name="常规 22 6 3 9" xfId="40612"/>
    <cellStyle name="常规 22 6 4" xfId="8099"/>
    <cellStyle name="常规 22 6 4 2" xfId="12744"/>
    <cellStyle name="常规 22 6 4 2 2" xfId="26625"/>
    <cellStyle name="常规 22 6 4 2 2 2" xfId="42573"/>
    <cellStyle name="常规 22 6 4 2 3" xfId="26626"/>
    <cellStyle name="常规 22 6 4 2 3 2" xfId="42574"/>
    <cellStyle name="常规 22 6 4 2 4" xfId="34636"/>
    <cellStyle name="常规 22 6 4 2 4 2" xfId="50904"/>
    <cellStyle name="常规 22 6 4 2 4 2 2" xfId="53725"/>
    <cellStyle name="常规 22 6 4 2 4 3" xfId="52315"/>
    <cellStyle name="常规 22 6 4 2 4 4" xfId="49442"/>
    <cellStyle name="常规 22 6 4 2 5" xfId="26624"/>
    <cellStyle name="常规 22 6 4 2 6" xfId="42572"/>
    <cellStyle name="常规 22 6 4 3" xfId="13375"/>
    <cellStyle name="常规 22 6 4 3 2" xfId="26628"/>
    <cellStyle name="常规 22 6 4 3 2 2" xfId="42576"/>
    <cellStyle name="常规 22 6 4 3 3" xfId="26629"/>
    <cellStyle name="常规 22 6 4 3 3 2" xfId="42577"/>
    <cellStyle name="常规 22 6 4 3 4" xfId="35083"/>
    <cellStyle name="常规 22 6 4 3 4 2" xfId="51348"/>
    <cellStyle name="常规 22 6 4 3 4 2 2" xfId="54169"/>
    <cellStyle name="常规 22 6 4 3 4 3" xfId="52759"/>
    <cellStyle name="常规 22 6 4 3 4 4" xfId="49887"/>
    <cellStyle name="常规 22 6 4 3 5" xfId="26627"/>
    <cellStyle name="常规 22 6 4 3 6" xfId="42575"/>
    <cellStyle name="常规 22 6 4 4" xfId="26630"/>
    <cellStyle name="常规 22 6 4 4 2" xfId="42578"/>
    <cellStyle name="常规 22 6 4 5" xfId="26631"/>
    <cellStyle name="常规 22 6 4 5 2" xfId="42579"/>
    <cellStyle name="常规 22 6 4 6" xfId="29799"/>
    <cellStyle name="常规 22 6 4 6 2" xfId="50460"/>
    <cellStyle name="常规 22 6 4 6 2 2" xfId="53281"/>
    <cellStyle name="常规 22 6 4 6 3" xfId="51871"/>
    <cellStyle name="常规 22 6 4 6 4" xfId="45629"/>
    <cellStyle name="常规 22 6 4 7" xfId="24600"/>
    <cellStyle name="常规 22 6 4 8" xfId="40621"/>
    <cellStyle name="常规 22 6 5" xfId="8169"/>
    <cellStyle name="常规 22 6 5 2" xfId="12823"/>
    <cellStyle name="常规 22 6 5 2 2" xfId="26633"/>
    <cellStyle name="常规 22 6 5 2 2 2" xfId="42581"/>
    <cellStyle name="常规 22 6 5 2 3" xfId="26634"/>
    <cellStyle name="常规 22 6 5 2 3 2" xfId="42582"/>
    <cellStyle name="常规 22 6 5 2 4" xfId="34715"/>
    <cellStyle name="常规 22 6 5 2 4 2" xfId="50983"/>
    <cellStyle name="常规 22 6 5 2 4 2 2" xfId="53804"/>
    <cellStyle name="常规 22 6 5 2 4 3" xfId="52394"/>
    <cellStyle name="常规 22 6 5 2 4 4" xfId="49521"/>
    <cellStyle name="常规 22 6 5 2 5" xfId="26632"/>
    <cellStyle name="常规 22 6 5 2 6" xfId="42580"/>
    <cellStyle name="常规 22 6 5 3" xfId="13449"/>
    <cellStyle name="常规 22 6 5 3 2" xfId="26636"/>
    <cellStyle name="常规 22 6 5 3 2 2" xfId="42584"/>
    <cellStyle name="常规 22 6 5 3 3" xfId="26638"/>
    <cellStyle name="常规 22 6 5 3 3 2" xfId="42585"/>
    <cellStyle name="常规 22 6 5 3 4" xfId="35162"/>
    <cellStyle name="常规 22 6 5 3 4 2" xfId="51427"/>
    <cellStyle name="常规 22 6 5 3 4 2 2" xfId="54248"/>
    <cellStyle name="常规 22 6 5 3 4 3" xfId="52838"/>
    <cellStyle name="常规 22 6 5 3 4 4" xfId="49966"/>
    <cellStyle name="常规 22 6 5 3 5" xfId="26635"/>
    <cellStyle name="常规 22 6 5 3 6" xfId="42583"/>
    <cellStyle name="常规 22 6 5 4" xfId="26639"/>
    <cellStyle name="常规 22 6 5 4 2" xfId="42586"/>
    <cellStyle name="常规 22 6 5 5" xfId="26640"/>
    <cellStyle name="常规 22 6 5 5 2" xfId="42587"/>
    <cellStyle name="常规 22 6 5 6" xfId="29879"/>
    <cellStyle name="常规 22 6 5 6 2" xfId="50539"/>
    <cellStyle name="常规 22 6 5 6 2 2" xfId="53360"/>
    <cellStyle name="常规 22 6 5 6 3" xfId="51950"/>
    <cellStyle name="常规 22 6 5 6 4" xfId="45708"/>
    <cellStyle name="常规 22 6 5 7" xfId="24603"/>
    <cellStyle name="常规 22 6 5 8" xfId="40624"/>
    <cellStyle name="常规 22 6 6" xfId="9255"/>
    <cellStyle name="常规 22 6 6 2" xfId="12918"/>
    <cellStyle name="常规 22 6 6 2 2" xfId="26643"/>
    <cellStyle name="常规 22 6 6 2 2 2" xfId="42590"/>
    <cellStyle name="常规 22 6 6 2 3" xfId="26644"/>
    <cellStyle name="常规 22 6 6 2 3 2" xfId="42591"/>
    <cellStyle name="常规 22 6 6 2 4" xfId="34810"/>
    <cellStyle name="常规 22 6 6 2 4 2" xfId="51078"/>
    <cellStyle name="常规 22 6 6 2 4 2 2" xfId="53899"/>
    <cellStyle name="常规 22 6 6 2 4 3" xfId="52489"/>
    <cellStyle name="常规 22 6 6 2 4 4" xfId="49616"/>
    <cellStyle name="常规 22 6 6 2 5" xfId="26642"/>
    <cellStyle name="常规 22 6 6 2 6" xfId="42589"/>
    <cellStyle name="常规 22 6 6 3" xfId="13544"/>
    <cellStyle name="常规 22 6 6 3 2" xfId="26646"/>
    <cellStyle name="常规 22 6 6 3 2 2" xfId="42593"/>
    <cellStyle name="常规 22 6 6 3 3" xfId="26647"/>
    <cellStyle name="常规 22 6 6 3 3 2" xfId="42594"/>
    <cellStyle name="常规 22 6 6 3 4" xfId="35257"/>
    <cellStyle name="常规 22 6 6 3 4 2" xfId="51522"/>
    <cellStyle name="常规 22 6 6 3 4 2 2" xfId="54343"/>
    <cellStyle name="常规 22 6 6 3 4 3" xfId="52933"/>
    <cellStyle name="常规 22 6 6 3 4 4" xfId="50061"/>
    <cellStyle name="常规 22 6 6 3 5" xfId="26645"/>
    <cellStyle name="常规 22 6 6 3 6" xfId="42592"/>
    <cellStyle name="常规 22 6 6 4" xfId="26648"/>
    <cellStyle name="常规 22 6 6 4 2" xfId="42595"/>
    <cellStyle name="常规 22 6 6 5" xfId="26650"/>
    <cellStyle name="常规 22 6 6 5 2" xfId="42597"/>
    <cellStyle name="常规 22 6 6 6" xfId="31050"/>
    <cellStyle name="常规 22 6 6 6 2" xfId="50634"/>
    <cellStyle name="常规 22 6 6 6 2 2" xfId="53455"/>
    <cellStyle name="常规 22 6 6 6 3" xfId="52045"/>
    <cellStyle name="常规 22 6 6 6 4" xfId="46878"/>
    <cellStyle name="常规 22 6 6 7" xfId="26641"/>
    <cellStyle name="常规 22 6 6 8" xfId="42588"/>
    <cellStyle name="常规 22 6 7" xfId="12586"/>
    <cellStyle name="常规 22 6 7 2" xfId="26652"/>
    <cellStyle name="常规 22 6 7 2 2" xfId="42599"/>
    <cellStyle name="常规 22 6 7 3" xfId="26653"/>
    <cellStyle name="常规 22 6 7 3 2" xfId="42600"/>
    <cellStyle name="常规 22 6 7 4" xfId="34478"/>
    <cellStyle name="常规 22 6 7 4 2" xfId="50746"/>
    <cellStyle name="常规 22 6 7 4 2 2" xfId="53567"/>
    <cellStyle name="常规 22 6 7 4 3" xfId="52157"/>
    <cellStyle name="常规 22 6 7 4 4" xfId="49284"/>
    <cellStyle name="常规 22 6 7 5" xfId="26651"/>
    <cellStyle name="常规 22 6 7 6" xfId="42598"/>
    <cellStyle name="常规 22 6 8" xfId="13047"/>
    <cellStyle name="常规 22 6 8 2" xfId="13346"/>
    <cellStyle name="常规 22 6 8 2 2" xfId="26655"/>
    <cellStyle name="常规 22 6 8 2 3" xfId="42602"/>
    <cellStyle name="常规 22 6 8 3" xfId="26656"/>
    <cellStyle name="常规 22 6 8 3 2" xfId="42603"/>
    <cellStyle name="常规 22 6 8 4" xfId="34925"/>
    <cellStyle name="常规 22 6 8 4 2" xfId="51190"/>
    <cellStyle name="常规 22 6 8 4 2 2" xfId="54011"/>
    <cellStyle name="常规 22 6 8 4 3" xfId="52601"/>
    <cellStyle name="常规 22 6 8 4 4" xfId="49729"/>
    <cellStyle name="常规 22 6 8 5" xfId="26654"/>
    <cellStyle name="常规 22 6 8 6" xfId="42601"/>
    <cellStyle name="常规 22 6 9" xfId="7643"/>
    <cellStyle name="常规 22 6 9 2" xfId="26657"/>
    <cellStyle name="常规 22 6 9 3" xfId="42604"/>
    <cellStyle name="常规 22 7" xfId="1306"/>
    <cellStyle name="常规 22 7 10" xfId="14753"/>
    <cellStyle name="常规 22 7 10 2" xfId="22011"/>
    <cellStyle name="常规 22 7 10 3" xfId="38292"/>
    <cellStyle name="常规 22 7 11" xfId="28435"/>
    <cellStyle name="常规 22 7 11 2" xfId="50316"/>
    <cellStyle name="常规 22 7 11 2 2" xfId="53137"/>
    <cellStyle name="常规 22 7 11 3" xfId="51727"/>
    <cellStyle name="常规 22 7 11 4" xfId="44274"/>
    <cellStyle name="常规 22 7 12" xfId="22603"/>
    <cellStyle name="常规 22 7 12 2" xfId="38760"/>
    <cellStyle name="常规 22 7 13" xfId="17200"/>
    <cellStyle name="常规 22 7 13 2" xfId="53060"/>
    <cellStyle name="常规 22 7 13 3" xfId="50239"/>
    <cellStyle name="常规 22 7 14" xfId="51650"/>
    <cellStyle name="常规 22 7 2" xfId="3407"/>
    <cellStyle name="常规 22 7 2 10" xfId="29660"/>
    <cellStyle name="常规 22 7 2 10 2" xfId="50354"/>
    <cellStyle name="常规 22 7 2 10 2 2" xfId="53175"/>
    <cellStyle name="常规 22 7 2 10 3" xfId="51765"/>
    <cellStyle name="常规 22 7 2 10 4" xfId="45498"/>
    <cellStyle name="常规 22 7 2 11" xfId="24606"/>
    <cellStyle name="常规 22 7 2 11 2" xfId="40627"/>
    <cellStyle name="常规 22 7 2 12" xfId="18424"/>
    <cellStyle name="常规 22 7 2 12 2" xfId="53098"/>
    <cellStyle name="常规 22 7 2 12 3" xfId="50277"/>
    <cellStyle name="常规 22 7 2 13" xfId="51688"/>
    <cellStyle name="常规 22 7 2 2" xfId="8072"/>
    <cellStyle name="常规 22 7 2 2 2" xfId="12546"/>
    <cellStyle name="常规 22 7 2 2 2 2" xfId="13001"/>
    <cellStyle name="常规 22 7 2 2 2 2 2" xfId="18657"/>
    <cellStyle name="常规 22 7 2 2 2 2 2 2" xfId="35633"/>
    <cellStyle name="常规 22 7 2 2 2 2 3" xfId="24292"/>
    <cellStyle name="常规 22 7 2 2 2 2 3 2" xfId="40318"/>
    <cellStyle name="常规 22 7 2 2 2 2 4" xfId="34893"/>
    <cellStyle name="常规 22 7 2 2 2 2 4 2" xfId="51161"/>
    <cellStyle name="常规 22 7 2 2 2 2 4 2 2" xfId="53982"/>
    <cellStyle name="常规 22 7 2 2 2 2 4 3" xfId="52572"/>
    <cellStyle name="常规 22 7 2 2 2 2 4 4" xfId="49699"/>
    <cellStyle name="常规 22 7 2 2 2 2 5" xfId="26659"/>
    <cellStyle name="常规 22 7 2 2 2 2 6" xfId="42606"/>
    <cellStyle name="常规 22 7 2 2 2 3" xfId="13623"/>
    <cellStyle name="常规 22 7 2 2 2 3 2" xfId="23360"/>
    <cellStyle name="常规 22 7 2 2 2 3 2 2" xfId="39399"/>
    <cellStyle name="常规 22 7 2 2 2 3 3" xfId="26661"/>
    <cellStyle name="常规 22 7 2 2 2 3 3 2" xfId="42608"/>
    <cellStyle name="常规 22 7 2 2 2 3 4" xfId="35340"/>
    <cellStyle name="常规 22 7 2 2 2 3 4 2" xfId="51605"/>
    <cellStyle name="常规 22 7 2 2 2 3 4 2 2" xfId="54426"/>
    <cellStyle name="常规 22 7 2 2 2 3 4 3" xfId="53016"/>
    <cellStyle name="常规 22 7 2 2 2 3 4 4" xfId="50144"/>
    <cellStyle name="常规 22 7 2 2 2 3 5" xfId="26660"/>
    <cellStyle name="常规 22 7 2 2 2 3 6" xfId="42607"/>
    <cellStyle name="常规 22 7 2 2 2 4" xfId="26662"/>
    <cellStyle name="常规 22 7 2 2 2 4 2" xfId="42609"/>
    <cellStyle name="常规 22 7 2 2 2 5" xfId="26663"/>
    <cellStyle name="常规 22 7 2 2 2 5 2" xfId="42610"/>
    <cellStyle name="常规 22 7 2 2 2 6" xfId="34434"/>
    <cellStyle name="常规 22 7 2 2 2 6 2" xfId="50717"/>
    <cellStyle name="常规 22 7 2 2 2 6 2 2" xfId="53538"/>
    <cellStyle name="常规 22 7 2 2 2 6 3" xfId="52128"/>
    <cellStyle name="常规 22 7 2 2 2 6 4" xfId="49241"/>
    <cellStyle name="常规 22 7 2 2 2 7" xfId="26658"/>
    <cellStyle name="常规 22 7 2 2 2 8" xfId="42605"/>
    <cellStyle name="常规 22 7 2 2 3" xfId="12717"/>
    <cellStyle name="常规 22 7 2 2 3 2" xfId="26665"/>
    <cellStyle name="常规 22 7 2 2 3 2 2" xfId="42612"/>
    <cellStyle name="常规 22 7 2 2 3 3" xfId="26666"/>
    <cellStyle name="常规 22 7 2 2 3 3 2" xfId="42613"/>
    <cellStyle name="常规 22 7 2 2 3 4" xfId="34609"/>
    <cellStyle name="常规 22 7 2 2 3 4 2" xfId="50877"/>
    <cellStyle name="常规 22 7 2 2 3 4 2 2" xfId="53698"/>
    <cellStyle name="常规 22 7 2 2 3 4 3" xfId="52288"/>
    <cellStyle name="常规 22 7 2 2 3 4 4" xfId="49415"/>
    <cellStyle name="常规 22 7 2 2 3 5" xfId="26664"/>
    <cellStyle name="常规 22 7 2 2 3 6" xfId="42611"/>
    <cellStyle name="常规 22 7 2 2 4" xfId="13362"/>
    <cellStyle name="常规 22 7 2 2 4 2" xfId="26668"/>
    <cellStyle name="常规 22 7 2 2 4 2 2" xfId="42615"/>
    <cellStyle name="常规 22 7 2 2 4 3" xfId="26669"/>
    <cellStyle name="常规 22 7 2 2 4 3 2" xfId="42616"/>
    <cellStyle name="常规 22 7 2 2 4 4" xfId="35056"/>
    <cellStyle name="常规 22 7 2 2 4 4 2" xfId="51321"/>
    <cellStyle name="常规 22 7 2 2 4 4 2 2" xfId="54142"/>
    <cellStyle name="常规 22 7 2 2 4 4 3" xfId="52732"/>
    <cellStyle name="常规 22 7 2 2 4 4 4" xfId="49860"/>
    <cellStyle name="常规 22 7 2 2 4 5" xfId="26667"/>
    <cellStyle name="常规 22 7 2 2 4 6" xfId="42614"/>
    <cellStyle name="常规 22 7 2 2 5" xfId="26670"/>
    <cellStyle name="常规 22 7 2 2 5 2" xfId="42617"/>
    <cellStyle name="常规 22 7 2 2 6" xfId="26671"/>
    <cellStyle name="常规 22 7 2 2 6 2" xfId="42618"/>
    <cellStyle name="常规 22 7 2 2 7" xfId="29769"/>
    <cellStyle name="常规 22 7 2 2 7 2" xfId="50433"/>
    <cellStyle name="常规 22 7 2 2 7 2 2" xfId="53254"/>
    <cellStyle name="常规 22 7 2 2 7 3" xfId="51844"/>
    <cellStyle name="常规 22 7 2 2 7 4" xfId="45600"/>
    <cellStyle name="常规 22 7 2 2 8" xfId="24609"/>
    <cellStyle name="常规 22 7 2 2 9" xfId="40630"/>
    <cellStyle name="常规 22 7 2 3" xfId="8151"/>
    <cellStyle name="常规 22 7 2 3 2" xfId="12796"/>
    <cellStyle name="常规 22 7 2 3 2 2" xfId="26674"/>
    <cellStyle name="常规 22 7 2 3 2 2 2" xfId="42621"/>
    <cellStyle name="常规 22 7 2 3 2 3" xfId="26675"/>
    <cellStyle name="常规 22 7 2 3 2 3 2" xfId="42622"/>
    <cellStyle name="常规 22 7 2 3 2 4" xfId="34688"/>
    <cellStyle name="常规 22 7 2 3 2 4 2" xfId="50956"/>
    <cellStyle name="常规 22 7 2 3 2 4 2 2" xfId="53777"/>
    <cellStyle name="常规 22 7 2 3 2 4 3" xfId="52367"/>
    <cellStyle name="常规 22 7 2 3 2 4 4" xfId="49494"/>
    <cellStyle name="常规 22 7 2 3 2 5" xfId="26672"/>
    <cellStyle name="常规 22 7 2 3 2 6" xfId="42619"/>
    <cellStyle name="常规 22 7 2 3 3" xfId="13425"/>
    <cellStyle name="常规 22 7 2 3 3 2" xfId="26677"/>
    <cellStyle name="常规 22 7 2 3 3 2 2" xfId="42624"/>
    <cellStyle name="常规 22 7 2 3 3 3" xfId="26678"/>
    <cellStyle name="常规 22 7 2 3 3 3 2" xfId="42625"/>
    <cellStyle name="常规 22 7 2 3 3 4" xfId="35135"/>
    <cellStyle name="常规 22 7 2 3 3 4 2" xfId="51400"/>
    <cellStyle name="常规 22 7 2 3 3 4 2 2" xfId="54221"/>
    <cellStyle name="常规 22 7 2 3 3 4 3" xfId="52811"/>
    <cellStyle name="常规 22 7 2 3 3 4 4" xfId="49939"/>
    <cellStyle name="常规 22 7 2 3 3 5" xfId="26676"/>
    <cellStyle name="常规 22 7 2 3 3 6" xfId="42623"/>
    <cellStyle name="常规 22 7 2 3 4" xfId="26679"/>
    <cellStyle name="常规 22 7 2 3 4 2" xfId="42626"/>
    <cellStyle name="常规 22 7 2 3 5" xfId="26680"/>
    <cellStyle name="常规 22 7 2 3 5 2" xfId="42627"/>
    <cellStyle name="常规 22 7 2 3 6" xfId="29851"/>
    <cellStyle name="常规 22 7 2 3 6 2" xfId="50512"/>
    <cellStyle name="常规 22 7 2 3 6 2 2" xfId="53333"/>
    <cellStyle name="常规 22 7 2 3 6 3" xfId="51923"/>
    <cellStyle name="常规 22 7 2 3 6 4" xfId="45681"/>
    <cellStyle name="常规 22 7 2 3 7" xfId="24612"/>
    <cellStyle name="常规 22 7 2 3 8" xfId="40633"/>
    <cellStyle name="常规 22 7 2 4" xfId="8221"/>
    <cellStyle name="常规 22 7 2 4 2" xfId="12875"/>
    <cellStyle name="常规 22 7 2 4 2 2" xfId="26683"/>
    <cellStyle name="常规 22 7 2 4 2 2 2" xfId="42630"/>
    <cellStyle name="常规 22 7 2 4 2 3" xfId="26684"/>
    <cellStyle name="常规 22 7 2 4 2 3 2" xfId="42631"/>
    <cellStyle name="常规 22 7 2 4 2 4" xfId="34767"/>
    <cellStyle name="常规 22 7 2 4 2 4 2" xfId="51035"/>
    <cellStyle name="常规 22 7 2 4 2 4 2 2" xfId="53856"/>
    <cellStyle name="常规 22 7 2 4 2 4 3" xfId="52446"/>
    <cellStyle name="常规 22 7 2 4 2 4 4" xfId="49573"/>
    <cellStyle name="常规 22 7 2 4 2 5" xfId="26682"/>
    <cellStyle name="常规 22 7 2 4 2 6" xfId="42629"/>
    <cellStyle name="常规 22 7 2 4 3" xfId="13501"/>
    <cellStyle name="常规 22 7 2 4 3 2" xfId="26686"/>
    <cellStyle name="常规 22 7 2 4 3 2 2" xfId="42633"/>
    <cellStyle name="常规 22 7 2 4 3 3" xfId="26687"/>
    <cellStyle name="常规 22 7 2 4 3 3 2" xfId="42634"/>
    <cellStyle name="常规 22 7 2 4 3 4" xfId="35214"/>
    <cellStyle name="常规 22 7 2 4 3 4 2" xfId="51479"/>
    <cellStyle name="常规 22 7 2 4 3 4 2 2" xfId="54300"/>
    <cellStyle name="常规 22 7 2 4 3 4 3" xfId="52890"/>
    <cellStyle name="常规 22 7 2 4 3 4 4" xfId="50018"/>
    <cellStyle name="常规 22 7 2 4 3 5" xfId="26685"/>
    <cellStyle name="常规 22 7 2 4 3 6" xfId="42632"/>
    <cellStyle name="常规 22 7 2 4 4" xfId="26688"/>
    <cellStyle name="常规 22 7 2 4 4 2" xfId="42635"/>
    <cellStyle name="常规 22 7 2 4 5" xfId="26689"/>
    <cellStyle name="常规 22 7 2 4 5 2" xfId="42636"/>
    <cellStyle name="常规 22 7 2 4 6" xfId="29931"/>
    <cellStyle name="常规 22 7 2 4 6 2" xfId="50591"/>
    <cellStyle name="常规 22 7 2 4 6 2 2" xfId="53412"/>
    <cellStyle name="常规 22 7 2 4 6 3" xfId="52002"/>
    <cellStyle name="常规 22 7 2 4 6 4" xfId="45760"/>
    <cellStyle name="常规 22 7 2 4 7" xfId="26681"/>
    <cellStyle name="常规 22 7 2 4 8" xfId="42628"/>
    <cellStyle name="常规 22 7 2 5" xfId="9295"/>
    <cellStyle name="常规 22 7 2 5 2" xfId="12919"/>
    <cellStyle name="常规 22 7 2 5 2 2" xfId="26692"/>
    <cellStyle name="常规 22 7 2 5 2 2 2" xfId="42639"/>
    <cellStyle name="常规 22 7 2 5 2 3" xfId="26693"/>
    <cellStyle name="常规 22 7 2 5 2 3 2" xfId="42640"/>
    <cellStyle name="常规 22 7 2 5 2 4" xfId="34811"/>
    <cellStyle name="常规 22 7 2 5 2 4 2" xfId="51079"/>
    <cellStyle name="常规 22 7 2 5 2 4 2 2" xfId="53900"/>
    <cellStyle name="常规 22 7 2 5 2 4 3" xfId="52490"/>
    <cellStyle name="常规 22 7 2 5 2 4 4" xfId="49617"/>
    <cellStyle name="常规 22 7 2 5 2 5" xfId="26691"/>
    <cellStyle name="常规 22 7 2 5 2 6" xfId="42638"/>
    <cellStyle name="常规 22 7 2 5 3" xfId="13545"/>
    <cellStyle name="常规 22 7 2 5 3 2" xfId="26695"/>
    <cellStyle name="常规 22 7 2 5 3 2 2" xfId="42642"/>
    <cellStyle name="常规 22 7 2 5 3 3" xfId="26696"/>
    <cellStyle name="常规 22 7 2 5 3 3 2" xfId="42643"/>
    <cellStyle name="常规 22 7 2 5 3 4" xfId="35258"/>
    <cellStyle name="常规 22 7 2 5 3 4 2" xfId="51523"/>
    <cellStyle name="常规 22 7 2 5 3 4 2 2" xfId="54344"/>
    <cellStyle name="常规 22 7 2 5 3 4 3" xfId="52934"/>
    <cellStyle name="常规 22 7 2 5 3 4 4" xfId="50062"/>
    <cellStyle name="常规 22 7 2 5 3 5" xfId="26694"/>
    <cellStyle name="常规 22 7 2 5 3 6" xfId="42641"/>
    <cellStyle name="常规 22 7 2 5 4" xfId="26697"/>
    <cellStyle name="常规 22 7 2 5 4 2" xfId="42644"/>
    <cellStyle name="常规 22 7 2 5 5" xfId="26698"/>
    <cellStyle name="常规 22 7 2 5 5 2" xfId="42645"/>
    <cellStyle name="常规 22 7 2 5 6" xfId="31128"/>
    <cellStyle name="常规 22 7 2 5 6 2" xfId="50635"/>
    <cellStyle name="常规 22 7 2 5 6 2 2" xfId="53456"/>
    <cellStyle name="常规 22 7 2 5 6 3" xfId="52046"/>
    <cellStyle name="常规 22 7 2 5 6 4" xfId="46954"/>
    <cellStyle name="常规 22 7 2 5 7" xfId="26690"/>
    <cellStyle name="常规 22 7 2 5 8" xfId="42637"/>
    <cellStyle name="常规 22 7 2 6" xfId="12638"/>
    <cellStyle name="常规 22 7 2 6 2" xfId="23504"/>
    <cellStyle name="常规 22 7 2 6 2 2" xfId="39543"/>
    <cellStyle name="常规 22 7 2 6 3" xfId="23506"/>
    <cellStyle name="常规 22 7 2 6 3 2" xfId="39545"/>
    <cellStyle name="常规 22 7 2 6 4" xfId="34530"/>
    <cellStyle name="常规 22 7 2 6 4 2" xfId="50798"/>
    <cellStyle name="常规 22 7 2 6 4 2 2" xfId="53619"/>
    <cellStyle name="常规 22 7 2 6 4 3" xfId="52209"/>
    <cellStyle name="常规 22 7 2 6 4 4" xfId="49336"/>
    <cellStyle name="常规 22 7 2 6 5" xfId="26699"/>
    <cellStyle name="常规 22 7 2 6 6" xfId="42646"/>
    <cellStyle name="常规 22 7 2 7" xfId="13258"/>
    <cellStyle name="常规 22 7 2 7 2" xfId="26701"/>
    <cellStyle name="常规 22 7 2 7 2 2" xfId="42648"/>
    <cellStyle name="常规 22 7 2 7 3" xfId="26702"/>
    <cellStyle name="常规 22 7 2 7 3 2" xfId="42649"/>
    <cellStyle name="常规 22 7 2 7 4" xfId="34977"/>
    <cellStyle name="常规 22 7 2 7 4 2" xfId="51242"/>
    <cellStyle name="常规 22 7 2 7 4 2 2" xfId="54063"/>
    <cellStyle name="常规 22 7 2 7 4 3" xfId="52653"/>
    <cellStyle name="常规 22 7 2 7 4 4" xfId="49781"/>
    <cellStyle name="常规 22 7 2 7 5" xfId="26700"/>
    <cellStyle name="常规 22 7 2 7 6" xfId="42647"/>
    <cellStyle name="常规 22 7 2 8" xfId="7964"/>
    <cellStyle name="常规 22 7 2 8 2" xfId="26703"/>
    <cellStyle name="常规 22 7 2 8 3" xfId="42650"/>
    <cellStyle name="常规 22 7 2 9" xfId="15927"/>
    <cellStyle name="常规 22 7 2 9 2" xfId="23279"/>
    <cellStyle name="常规 22 7 2 9 3" xfId="39318"/>
    <cellStyle name="常规 22 7 3" xfId="6101"/>
    <cellStyle name="常规 22 7 3 2" xfId="12679"/>
    <cellStyle name="常规 22 7 3 2 2" xfId="26704"/>
    <cellStyle name="常规 22 7 3 2 2 2" xfId="42651"/>
    <cellStyle name="常规 22 7 3 2 3" xfId="26705"/>
    <cellStyle name="常规 22 7 3 2 3 2" xfId="42652"/>
    <cellStyle name="常规 22 7 3 2 4" xfId="34571"/>
    <cellStyle name="常规 22 7 3 2 4 2" xfId="50839"/>
    <cellStyle name="常规 22 7 3 2 4 2 2" xfId="53660"/>
    <cellStyle name="常规 22 7 3 2 4 3" xfId="52250"/>
    <cellStyle name="常规 22 7 3 2 4 4" xfId="49377"/>
    <cellStyle name="常规 22 7 3 2 5" xfId="24618"/>
    <cellStyle name="常规 22 7 3 2 6" xfId="40639"/>
    <cellStyle name="常规 22 7 3 3" xfId="8034"/>
    <cellStyle name="常规 22 7 3 3 2" xfId="26706"/>
    <cellStyle name="常规 22 7 3 3 2 2" xfId="42653"/>
    <cellStyle name="常规 22 7 3 3 3" xfId="26707"/>
    <cellStyle name="常规 22 7 3 3 3 2" xfId="42654"/>
    <cellStyle name="常规 22 7 3 3 4" xfId="35018"/>
    <cellStyle name="常规 22 7 3 3 4 2" xfId="51283"/>
    <cellStyle name="常规 22 7 3 3 4 2 2" xfId="54104"/>
    <cellStyle name="常规 22 7 3 3 4 3" xfId="52694"/>
    <cellStyle name="常规 22 7 3 3 4 4" xfId="49822"/>
    <cellStyle name="常规 22 7 3 3 5" xfId="24621"/>
    <cellStyle name="常规 22 7 3 3 6" xfId="40642"/>
    <cellStyle name="常规 22 7 3 4" xfId="26708"/>
    <cellStyle name="常规 22 7 3 4 2" xfId="42655"/>
    <cellStyle name="常规 22 7 3 5" xfId="26709"/>
    <cellStyle name="常规 22 7 3 5 2" xfId="42656"/>
    <cellStyle name="常规 22 7 3 6" xfId="29731"/>
    <cellStyle name="常规 22 7 3 6 2" xfId="50395"/>
    <cellStyle name="常规 22 7 3 6 2 2" xfId="53216"/>
    <cellStyle name="常规 22 7 3 6 3" xfId="51806"/>
    <cellStyle name="常规 22 7 3 6 4" xfId="45562"/>
    <cellStyle name="常规 22 7 3 7" xfId="24615"/>
    <cellStyle name="常规 22 7 3 8" xfId="40636"/>
    <cellStyle name="常规 22 7 4" xfId="8113"/>
    <cellStyle name="常规 22 7 4 2" xfId="12758"/>
    <cellStyle name="常规 22 7 4 2 2" xfId="26711"/>
    <cellStyle name="常规 22 7 4 2 2 2" xfId="42658"/>
    <cellStyle name="常规 22 7 4 2 3" xfId="26712"/>
    <cellStyle name="常规 22 7 4 2 3 2" xfId="42659"/>
    <cellStyle name="常规 22 7 4 2 4" xfId="34650"/>
    <cellStyle name="常规 22 7 4 2 4 2" xfId="50918"/>
    <cellStyle name="常规 22 7 4 2 4 2 2" xfId="53739"/>
    <cellStyle name="常规 22 7 4 2 4 3" xfId="52329"/>
    <cellStyle name="常规 22 7 4 2 4 4" xfId="49456"/>
    <cellStyle name="常规 22 7 4 2 5" xfId="26710"/>
    <cellStyle name="常规 22 7 4 2 6" xfId="42657"/>
    <cellStyle name="常规 22 7 4 3" xfId="13388"/>
    <cellStyle name="常规 22 7 4 3 2" xfId="26714"/>
    <cellStyle name="常规 22 7 4 3 2 2" xfId="42661"/>
    <cellStyle name="常规 22 7 4 3 3" xfId="26715"/>
    <cellStyle name="常规 22 7 4 3 3 2" xfId="42662"/>
    <cellStyle name="常规 22 7 4 3 4" xfId="35097"/>
    <cellStyle name="常规 22 7 4 3 4 2" xfId="51362"/>
    <cellStyle name="常规 22 7 4 3 4 2 2" xfId="54183"/>
    <cellStyle name="常规 22 7 4 3 4 3" xfId="52773"/>
    <cellStyle name="常规 22 7 4 3 4 4" xfId="49901"/>
    <cellStyle name="常规 22 7 4 3 5" xfId="26713"/>
    <cellStyle name="常规 22 7 4 3 6" xfId="42660"/>
    <cellStyle name="常规 22 7 4 4" xfId="26716"/>
    <cellStyle name="常规 22 7 4 4 2" xfId="42663"/>
    <cellStyle name="常规 22 7 4 5" xfId="26717"/>
    <cellStyle name="常规 22 7 4 5 2" xfId="42664"/>
    <cellStyle name="常规 22 7 4 6" xfId="29813"/>
    <cellStyle name="常规 22 7 4 6 2" xfId="50474"/>
    <cellStyle name="常规 22 7 4 6 2 2" xfId="53295"/>
    <cellStyle name="常规 22 7 4 6 3" xfId="51885"/>
    <cellStyle name="常规 22 7 4 6 4" xfId="45643"/>
    <cellStyle name="常规 22 7 4 7" xfId="24624"/>
    <cellStyle name="常规 22 7 4 8" xfId="40645"/>
    <cellStyle name="常规 22 7 5" xfId="8183"/>
    <cellStyle name="常规 22 7 5 2" xfId="12837"/>
    <cellStyle name="常规 22 7 5 2 2" xfId="26719"/>
    <cellStyle name="常规 22 7 5 2 2 2" xfId="42666"/>
    <cellStyle name="常规 22 7 5 2 3" xfId="26720"/>
    <cellStyle name="常规 22 7 5 2 3 2" xfId="42667"/>
    <cellStyle name="常规 22 7 5 2 4" xfId="34729"/>
    <cellStyle name="常规 22 7 5 2 4 2" xfId="50997"/>
    <cellStyle name="常规 22 7 5 2 4 2 2" xfId="53818"/>
    <cellStyle name="常规 22 7 5 2 4 3" xfId="52408"/>
    <cellStyle name="常规 22 7 5 2 4 4" xfId="49535"/>
    <cellStyle name="常规 22 7 5 2 5" xfId="26718"/>
    <cellStyle name="常规 22 7 5 2 6" xfId="42665"/>
    <cellStyle name="常规 22 7 5 3" xfId="13463"/>
    <cellStyle name="常规 22 7 5 3 2" xfId="26722"/>
    <cellStyle name="常规 22 7 5 3 2 2" xfId="42669"/>
    <cellStyle name="常规 22 7 5 3 3" xfId="26723"/>
    <cellStyle name="常规 22 7 5 3 3 2" xfId="42670"/>
    <cellStyle name="常规 22 7 5 3 4" xfId="35176"/>
    <cellStyle name="常规 22 7 5 3 4 2" xfId="51441"/>
    <cellStyle name="常规 22 7 5 3 4 2 2" xfId="54262"/>
    <cellStyle name="常规 22 7 5 3 4 3" xfId="52852"/>
    <cellStyle name="常规 22 7 5 3 4 4" xfId="49980"/>
    <cellStyle name="常规 22 7 5 3 5" xfId="26721"/>
    <cellStyle name="常规 22 7 5 3 6" xfId="42668"/>
    <cellStyle name="常规 22 7 5 4" xfId="26724"/>
    <cellStyle name="常规 22 7 5 4 2" xfId="42671"/>
    <cellStyle name="常规 22 7 5 5" xfId="26725"/>
    <cellStyle name="常规 22 7 5 5 2" xfId="42672"/>
    <cellStyle name="常规 22 7 5 6" xfId="29893"/>
    <cellStyle name="常规 22 7 5 6 2" xfId="50553"/>
    <cellStyle name="常规 22 7 5 6 2 2" xfId="53374"/>
    <cellStyle name="常规 22 7 5 6 3" xfId="51964"/>
    <cellStyle name="常规 22 7 5 6 4" xfId="45722"/>
    <cellStyle name="常规 22 7 5 7" xfId="24627"/>
    <cellStyle name="常规 22 7 5 8" xfId="40648"/>
    <cellStyle name="常规 22 7 6" xfId="8250"/>
    <cellStyle name="常规 22 7 6 2" xfId="12882"/>
    <cellStyle name="常规 22 7 6 2 2" xfId="26728"/>
    <cellStyle name="常规 22 7 6 2 2 2" xfId="42675"/>
    <cellStyle name="常规 22 7 6 2 3" xfId="26729"/>
    <cellStyle name="常规 22 7 6 2 3 2" xfId="42676"/>
    <cellStyle name="常规 22 7 6 2 4" xfId="34774"/>
    <cellStyle name="常规 22 7 6 2 4 2" xfId="51042"/>
    <cellStyle name="常规 22 7 6 2 4 2 2" xfId="53863"/>
    <cellStyle name="常规 22 7 6 2 4 3" xfId="52453"/>
    <cellStyle name="常规 22 7 6 2 4 4" xfId="49580"/>
    <cellStyle name="常规 22 7 6 2 5" xfId="26727"/>
    <cellStyle name="常规 22 7 6 2 6" xfId="42674"/>
    <cellStyle name="常规 22 7 6 3" xfId="13508"/>
    <cellStyle name="常规 22 7 6 3 2" xfId="26731"/>
    <cellStyle name="常规 22 7 6 3 2 2" xfId="42678"/>
    <cellStyle name="常规 22 7 6 3 3" xfId="26732"/>
    <cellStyle name="常规 22 7 6 3 3 2" xfId="42679"/>
    <cellStyle name="常规 22 7 6 3 4" xfId="35221"/>
    <cellStyle name="常规 22 7 6 3 4 2" xfId="51486"/>
    <cellStyle name="常规 22 7 6 3 4 2 2" xfId="54307"/>
    <cellStyle name="常规 22 7 6 3 4 3" xfId="52897"/>
    <cellStyle name="常规 22 7 6 3 4 4" xfId="50025"/>
    <cellStyle name="常规 22 7 6 3 5" xfId="26730"/>
    <cellStyle name="常规 22 7 6 3 6" xfId="42677"/>
    <cellStyle name="常规 22 7 6 4" xfId="26733"/>
    <cellStyle name="常规 22 7 6 4 2" xfId="42680"/>
    <cellStyle name="常规 22 7 6 5" xfId="26734"/>
    <cellStyle name="常规 22 7 6 5 2" xfId="42681"/>
    <cellStyle name="常规 22 7 6 6" xfId="29978"/>
    <cellStyle name="常规 22 7 6 6 2" xfId="50598"/>
    <cellStyle name="常规 22 7 6 6 2 2" xfId="53419"/>
    <cellStyle name="常规 22 7 6 6 3" xfId="52009"/>
    <cellStyle name="常规 22 7 6 6 4" xfId="45806"/>
    <cellStyle name="常规 22 7 6 7" xfId="26726"/>
    <cellStyle name="常规 22 7 6 8" xfId="42673"/>
    <cellStyle name="常规 22 7 7" xfId="12600"/>
    <cellStyle name="常规 22 7 7 2" xfId="26736"/>
    <cellStyle name="常规 22 7 7 2 2" xfId="42683"/>
    <cellStyle name="常规 22 7 7 3" xfId="26737"/>
    <cellStyle name="常规 22 7 7 3 2" xfId="42684"/>
    <cellStyle name="常规 22 7 7 4" xfId="34492"/>
    <cellStyle name="常规 22 7 7 4 2" xfId="50760"/>
    <cellStyle name="常规 22 7 7 4 2 2" xfId="53581"/>
    <cellStyle name="常规 22 7 7 4 3" xfId="52171"/>
    <cellStyle name="常规 22 7 7 4 4" xfId="49298"/>
    <cellStyle name="常规 22 7 7 5" xfId="26735"/>
    <cellStyle name="常规 22 7 7 6" xfId="42682"/>
    <cellStyle name="常规 22 7 8" xfId="13175"/>
    <cellStyle name="常规 22 7 8 2" xfId="22027"/>
    <cellStyle name="常规 22 7 8 2 2" xfId="38305"/>
    <cellStyle name="常规 22 7 8 3" xfId="22029"/>
    <cellStyle name="常规 22 7 8 3 2" xfId="38306"/>
    <cellStyle name="常规 22 7 8 4" xfId="34939"/>
    <cellStyle name="常规 22 7 8 4 2" xfId="51204"/>
    <cellStyle name="常规 22 7 8 4 2 2" xfId="54025"/>
    <cellStyle name="常规 22 7 8 4 3" xfId="52615"/>
    <cellStyle name="常规 22 7 8 4 4" xfId="49743"/>
    <cellStyle name="常规 22 7 8 5" xfId="22026"/>
    <cellStyle name="常规 22 7 8 6" xfId="38304"/>
    <cellStyle name="常规 22 7 9" xfId="7747"/>
    <cellStyle name="常规 22 7 9 2" xfId="22031"/>
    <cellStyle name="常规 22 7 9 3" xfId="38308"/>
    <cellStyle name="常规 22 8" xfId="3408"/>
    <cellStyle name="常规 22 8 10" xfId="29464"/>
    <cellStyle name="常规 22 8 10 2" xfId="50324"/>
    <cellStyle name="常规 22 8 10 2 2" xfId="53145"/>
    <cellStyle name="常规 22 8 10 3" xfId="51735"/>
    <cellStyle name="常规 22 8 10 4" xfId="45302"/>
    <cellStyle name="常规 22 8 11" xfId="24630"/>
    <cellStyle name="常规 22 8 11 2" xfId="40651"/>
    <cellStyle name="常规 22 8 12" xfId="18229"/>
    <cellStyle name="常规 22 8 12 2" xfId="53068"/>
    <cellStyle name="常规 22 8 12 3" xfId="50247"/>
    <cellStyle name="常规 22 8 13" xfId="51658"/>
    <cellStyle name="常规 22 8 2" xfId="7317"/>
    <cellStyle name="常规 22 8 2 2" xfId="12687"/>
    <cellStyle name="常规 22 8 2 2 2" xfId="25196"/>
    <cellStyle name="常规 22 8 2 2 2 2" xfId="41204"/>
    <cellStyle name="常规 22 8 2 2 3" xfId="26738"/>
    <cellStyle name="常规 22 8 2 2 3 2" xfId="42685"/>
    <cellStyle name="常规 22 8 2 2 4" xfId="34579"/>
    <cellStyle name="常规 22 8 2 2 4 2" xfId="50847"/>
    <cellStyle name="常规 22 8 2 2 4 2 2" xfId="53668"/>
    <cellStyle name="常规 22 8 2 2 4 3" xfId="52258"/>
    <cellStyle name="常规 22 8 2 2 4 4" xfId="49385"/>
    <cellStyle name="常规 22 8 2 2 5" xfId="25294"/>
    <cellStyle name="常规 22 8 2 2 6" xfId="41302"/>
    <cellStyle name="常规 22 8 2 3" xfId="8042"/>
    <cellStyle name="常规 22 8 2 3 2" xfId="26312"/>
    <cellStyle name="常规 22 8 2 3 2 2" xfId="42260"/>
    <cellStyle name="常规 22 8 2 3 3" xfId="26739"/>
    <cellStyle name="常规 22 8 2 3 3 2" xfId="42686"/>
    <cellStyle name="常规 22 8 2 3 4" xfId="35026"/>
    <cellStyle name="常规 22 8 2 3 4 2" xfId="51291"/>
    <cellStyle name="常规 22 8 2 3 4 2 2" xfId="54112"/>
    <cellStyle name="常规 22 8 2 3 4 3" xfId="52702"/>
    <cellStyle name="常规 22 8 2 3 4 4" xfId="49830"/>
    <cellStyle name="常规 22 8 2 3 5" xfId="25296"/>
    <cellStyle name="常规 22 8 2 3 6" xfId="41304"/>
    <cellStyle name="常规 22 8 2 4" xfId="26740"/>
    <cellStyle name="常规 22 8 2 4 2" xfId="42687"/>
    <cellStyle name="常规 22 8 2 5" xfId="26741"/>
    <cellStyle name="常规 22 8 2 5 2" xfId="42688"/>
    <cellStyle name="常规 22 8 2 6" xfId="29739"/>
    <cellStyle name="常规 22 8 2 6 2" xfId="50403"/>
    <cellStyle name="常规 22 8 2 6 2 2" xfId="53224"/>
    <cellStyle name="常规 22 8 2 6 3" xfId="51814"/>
    <cellStyle name="常规 22 8 2 6 4" xfId="45570"/>
    <cellStyle name="常规 22 8 2 7" xfId="24633"/>
    <cellStyle name="常规 22 8 2 8" xfId="40654"/>
    <cellStyle name="常规 22 8 3" xfId="8121"/>
    <cellStyle name="常规 22 8 3 2" xfId="12766"/>
    <cellStyle name="常规 22 8 3 2 2" xfId="26417"/>
    <cellStyle name="常规 22 8 3 2 2 2" xfId="42365"/>
    <cellStyle name="常规 22 8 3 2 3" xfId="26742"/>
    <cellStyle name="常规 22 8 3 2 3 2" xfId="42689"/>
    <cellStyle name="常规 22 8 3 2 4" xfId="34658"/>
    <cellStyle name="常规 22 8 3 2 4 2" xfId="50926"/>
    <cellStyle name="常规 22 8 3 2 4 2 2" xfId="53747"/>
    <cellStyle name="常规 22 8 3 2 4 3" xfId="52337"/>
    <cellStyle name="常规 22 8 3 2 4 4" xfId="49464"/>
    <cellStyle name="常规 22 8 3 2 5" xfId="25298"/>
    <cellStyle name="常规 22 8 3 2 6" xfId="41306"/>
    <cellStyle name="常规 22 8 3 3" xfId="13395"/>
    <cellStyle name="常规 22 8 3 3 2" xfId="26425"/>
    <cellStyle name="常规 22 8 3 3 2 2" xfId="42373"/>
    <cellStyle name="常规 22 8 3 3 3" xfId="26743"/>
    <cellStyle name="常规 22 8 3 3 3 2" xfId="42690"/>
    <cellStyle name="常规 22 8 3 3 4" xfId="35105"/>
    <cellStyle name="常规 22 8 3 3 4 2" xfId="51370"/>
    <cellStyle name="常规 22 8 3 3 4 2 2" xfId="54191"/>
    <cellStyle name="常规 22 8 3 3 4 3" xfId="52781"/>
    <cellStyle name="常规 22 8 3 3 4 4" xfId="49909"/>
    <cellStyle name="常规 22 8 3 3 5" xfId="25300"/>
    <cellStyle name="常规 22 8 3 3 6" xfId="41308"/>
    <cellStyle name="常规 22 8 3 4" xfId="26744"/>
    <cellStyle name="常规 22 8 3 4 2" xfId="42691"/>
    <cellStyle name="常规 22 8 3 5" xfId="26745"/>
    <cellStyle name="常规 22 8 3 5 2" xfId="42692"/>
    <cellStyle name="常规 22 8 3 6" xfId="29821"/>
    <cellStyle name="常规 22 8 3 6 2" xfId="50482"/>
    <cellStyle name="常规 22 8 3 6 2 2" xfId="53303"/>
    <cellStyle name="常规 22 8 3 6 3" xfId="51893"/>
    <cellStyle name="常规 22 8 3 6 4" xfId="45651"/>
    <cellStyle name="常规 22 8 3 7" xfId="24636"/>
    <cellStyle name="常规 22 8 3 8" xfId="40657"/>
    <cellStyle name="常规 22 8 4" xfId="8191"/>
    <cellStyle name="常规 22 8 4 2" xfId="12845"/>
    <cellStyle name="常规 22 8 4 2 2" xfId="26560"/>
    <cellStyle name="常规 22 8 4 2 2 2" xfId="42508"/>
    <cellStyle name="常规 22 8 4 2 3" xfId="26747"/>
    <cellStyle name="常规 22 8 4 2 3 2" xfId="42694"/>
    <cellStyle name="常规 22 8 4 2 4" xfId="34737"/>
    <cellStyle name="常规 22 8 4 2 4 2" xfId="51005"/>
    <cellStyle name="常规 22 8 4 2 4 2 2" xfId="53826"/>
    <cellStyle name="常规 22 8 4 2 4 3" xfId="52416"/>
    <cellStyle name="常规 22 8 4 2 4 4" xfId="49543"/>
    <cellStyle name="常规 22 8 4 2 5" xfId="26746"/>
    <cellStyle name="常规 22 8 4 2 6" xfId="42693"/>
    <cellStyle name="常规 22 8 4 3" xfId="13471"/>
    <cellStyle name="常规 22 8 4 3 2" xfId="26570"/>
    <cellStyle name="常规 22 8 4 3 2 2" xfId="42518"/>
    <cellStyle name="常规 22 8 4 3 3" xfId="26749"/>
    <cellStyle name="常规 22 8 4 3 3 2" xfId="42696"/>
    <cellStyle name="常规 22 8 4 3 4" xfId="35184"/>
    <cellStyle name="常规 22 8 4 3 4 2" xfId="51449"/>
    <cellStyle name="常规 22 8 4 3 4 2 2" xfId="54270"/>
    <cellStyle name="常规 22 8 4 3 4 3" xfId="52860"/>
    <cellStyle name="常规 22 8 4 3 4 4" xfId="49988"/>
    <cellStyle name="常规 22 8 4 3 5" xfId="26748"/>
    <cellStyle name="常规 22 8 4 3 6" xfId="42695"/>
    <cellStyle name="常规 22 8 4 4" xfId="26750"/>
    <cellStyle name="常规 22 8 4 4 2" xfId="42697"/>
    <cellStyle name="常规 22 8 4 5" xfId="26751"/>
    <cellStyle name="常规 22 8 4 5 2" xfId="42698"/>
    <cellStyle name="常规 22 8 4 6" xfId="29901"/>
    <cellStyle name="常规 22 8 4 6 2" xfId="50561"/>
    <cellStyle name="常规 22 8 4 6 2 2" xfId="53382"/>
    <cellStyle name="常规 22 8 4 6 3" xfId="51972"/>
    <cellStyle name="常规 22 8 4 6 4" xfId="45730"/>
    <cellStyle name="常规 22 8 4 7" xfId="25302"/>
    <cellStyle name="常规 22 8 4 8" xfId="41310"/>
    <cellStyle name="常规 22 8 5" xfId="12353"/>
    <cellStyle name="常规 22 8 5 2" xfId="12971"/>
    <cellStyle name="常规 22 8 5 2 2" xfId="26649"/>
    <cellStyle name="常规 22 8 5 2 2 2" xfId="42596"/>
    <cellStyle name="常规 22 8 5 2 3" xfId="26753"/>
    <cellStyle name="常规 22 8 5 2 3 2" xfId="42700"/>
    <cellStyle name="常规 22 8 5 2 4" xfId="34863"/>
    <cellStyle name="常规 22 8 5 2 4 2" xfId="51131"/>
    <cellStyle name="常规 22 8 5 2 4 2 2" xfId="53952"/>
    <cellStyle name="常规 22 8 5 2 4 3" xfId="52542"/>
    <cellStyle name="常规 22 8 5 2 4 4" xfId="49669"/>
    <cellStyle name="常规 22 8 5 2 5" xfId="26752"/>
    <cellStyle name="常规 22 8 5 2 6" xfId="42699"/>
    <cellStyle name="常规 22 8 5 3" xfId="13593"/>
    <cellStyle name="常规 22 8 5 3 2" xfId="26755"/>
    <cellStyle name="常规 22 8 5 3 2 2" xfId="42702"/>
    <cellStyle name="常规 22 8 5 3 3" xfId="26756"/>
    <cellStyle name="常规 22 8 5 3 3 2" xfId="42703"/>
    <cellStyle name="常规 22 8 5 3 4" xfId="35310"/>
    <cellStyle name="常规 22 8 5 3 4 2" xfId="51575"/>
    <cellStyle name="常规 22 8 5 3 4 2 2" xfId="54396"/>
    <cellStyle name="常规 22 8 5 3 4 3" xfId="52986"/>
    <cellStyle name="常规 22 8 5 3 4 4" xfId="50114"/>
    <cellStyle name="常规 22 8 5 3 5" xfId="26754"/>
    <cellStyle name="常规 22 8 5 3 6" xfId="42701"/>
    <cellStyle name="常规 22 8 5 4" xfId="26757"/>
    <cellStyle name="常规 22 8 5 4 2" xfId="42704"/>
    <cellStyle name="常规 22 8 5 5" xfId="26758"/>
    <cellStyle name="常规 22 8 5 5 2" xfId="42705"/>
    <cellStyle name="常规 22 8 5 6" xfId="34240"/>
    <cellStyle name="常规 22 8 5 6 2" xfId="50687"/>
    <cellStyle name="常规 22 8 5 6 2 2" xfId="53508"/>
    <cellStyle name="常规 22 8 5 6 3" xfId="52098"/>
    <cellStyle name="常规 22 8 5 6 4" xfId="49104"/>
    <cellStyle name="常规 22 8 5 7" xfId="25304"/>
    <cellStyle name="常规 22 8 5 8" xfId="41312"/>
    <cellStyle name="常规 22 8 6" xfId="12608"/>
    <cellStyle name="常规 22 8 6 2" xfId="26760"/>
    <cellStyle name="常规 22 8 6 2 2" xfId="42707"/>
    <cellStyle name="常规 22 8 6 3" xfId="26761"/>
    <cellStyle name="常规 22 8 6 3 2" xfId="42708"/>
    <cellStyle name="常规 22 8 6 4" xfId="34500"/>
    <cellStyle name="常规 22 8 6 4 2" xfId="50768"/>
    <cellStyle name="常规 22 8 6 4 2 2" xfId="53589"/>
    <cellStyle name="常规 22 8 6 4 3" xfId="52179"/>
    <cellStyle name="常规 22 8 6 4 4" xfId="49306"/>
    <cellStyle name="常规 22 8 6 5" xfId="26759"/>
    <cellStyle name="常规 22 8 6 6" xfId="42706"/>
    <cellStyle name="常规 22 8 7" xfId="13226"/>
    <cellStyle name="常规 22 8 7 2" xfId="26763"/>
    <cellStyle name="常规 22 8 7 2 2" xfId="42710"/>
    <cellStyle name="常规 22 8 7 3" xfId="26764"/>
    <cellStyle name="常规 22 8 7 3 2" xfId="42711"/>
    <cellStyle name="常规 22 8 7 4" xfId="34947"/>
    <cellStyle name="常规 22 8 7 4 2" xfId="51212"/>
    <cellStyle name="常规 22 8 7 4 2 2" xfId="54033"/>
    <cellStyle name="常规 22 8 7 4 3" xfId="52623"/>
    <cellStyle name="常规 22 8 7 4 4" xfId="49751"/>
    <cellStyle name="常规 22 8 7 5" xfId="26762"/>
    <cellStyle name="常规 22 8 7 6" xfId="42709"/>
    <cellStyle name="常规 22 8 8" xfId="7773"/>
    <cellStyle name="常规 22 8 8 2" xfId="22033"/>
    <cellStyle name="常规 22 8 8 3" xfId="38310"/>
    <cellStyle name="常规 22 8 9" xfId="15773"/>
    <cellStyle name="常规 22 8 9 2" xfId="22038"/>
    <cellStyle name="常规 22 8 9 3" xfId="38313"/>
    <cellStyle name="常规 22 9" xfId="3374"/>
    <cellStyle name="常规 22 9 2" xfId="10303"/>
    <cellStyle name="常规 22 9 2 2" xfId="12930"/>
    <cellStyle name="常规 22 9 2 2 2" xfId="26766"/>
    <cellStyle name="常规 22 9 2 2 2 2" xfId="42713"/>
    <cellStyle name="常规 22 9 2 2 3" xfId="26767"/>
    <cellStyle name="常规 22 9 2 2 3 2" xfId="42714"/>
    <cellStyle name="常规 22 9 2 2 4" xfId="34822"/>
    <cellStyle name="常规 22 9 2 2 4 2" xfId="51090"/>
    <cellStyle name="常规 22 9 2 2 4 2 2" xfId="53911"/>
    <cellStyle name="常规 22 9 2 2 4 3" xfId="52501"/>
    <cellStyle name="常规 22 9 2 2 4 4" xfId="49628"/>
    <cellStyle name="常规 22 9 2 2 5" xfId="26765"/>
    <cellStyle name="常规 22 9 2 2 6" xfId="42712"/>
    <cellStyle name="常规 22 9 2 3" xfId="13552"/>
    <cellStyle name="常规 22 9 2 3 2" xfId="26769"/>
    <cellStyle name="常规 22 9 2 3 2 2" xfId="42716"/>
    <cellStyle name="常规 22 9 2 3 3" xfId="26770"/>
    <cellStyle name="常规 22 9 2 3 3 2" xfId="42717"/>
    <cellStyle name="常规 22 9 2 3 4" xfId="35269"/>
    <cellStyle name="常规 22 9 2 3 4 2" xfId="51534"/>
    <cellStyle name="常规 22 9 2 3 4 2 2" xfId="54355"/>
    <cellStyle name="常规 22 9 2 3 4 3" xfId="52945"/>
    <cellStyle name="常规 22 9 2 3 4 4" xfId="50073"/>
    <cellStyle name="常规 22 9 2 3 5" xfId="26768"/>
    <cellStyle name="常规 22 9 2 3 6" xfId="42715"/>
    <cellStyle name="常规 22 9 2 4" xfId="26771"/>
    <cellStyle name="常规 22 9 2 4 2" xfId="42718"/>
    <cellStyle name="常规 22 9 2 5" xfId="26772"/>
    <cellStyle name="常规 22 9 2 5 2" xfId="42719"/>
    <cellStyle name="常规 22 9 2 6" xfId="32145"/>
    <cellStyle name="常规 22 9 2 6 2" xfId="50646"/>
    <cellStyle name="常规 22 9 2 6 2 2" xfId="53467"/>
    <cellStyle name="常规 22 9 2 6 3" xfId="52057"/>
    <cellStyle name="常规 22 9 2 6 4" xfId="47969"/>
    <cellStyle name="常规 22 9 2 7" xfId="24642"/>
    <cellStyle name="常规 22 9 2 8" xfId="40663"/>
    <cellStyle name="常规 22 9 3" xfId="12649"/>
    <cellStyle name="常规 22 9 3 2" xfId="26773"/>
    <cellStyle name="常规 22 9 3 2 2" xfId="42720"/>
    <cellStyle name="常规 22 9 3 3" xfId="18925"/>
    <cellStyle name="常规 22 9 3 3 2" xfId="35867"/>
    <cellStyle name="常规 22 9 3 4" xfId="34541"/>
    <cellStyle name="常规 22 9 3 4 2" xfId="50809"/>
    <cellStyle name="常规 22 9 3 4 2 2" xfId="53630"/>
    <cellStyle name="常规 22 9 3 4 3" xfId="52220"/>
    <cellStyle name="常规 22 9 3 4 4" xfId="49347"/>
    <cellStyle name="常规 22 9 3 5" xfId="24645"/>
    <cellStyle name="常规 22 9 3 6" xfId="40666"/>
    <cellStyle name="常规 22 9 4" xfId="13069"/>
    <cellStyle name="常规 22 9 4 2" xfId="22779"/>
    <cellStyle name="常规 22 9 4 2 2" xfId="38902"/>
    <cellStyle name="常规 22 9 4 3" xfId="22781"/>
    <cellStyle name="常规 22 9 4 3 2" xfId="38903"/>
    <cellStyle name="常规 22 9 4 4" xfId="34988"/>
    <cellStyle name="常规 22 9 4 4 2" xfId="51253"/>
    <cellStyle name="常规 22 9 4 4 2 2" xfId="54074"/>
    <cellStyle name="常规 22 9 4 4 3" xfId="52664"/>
    <cellStyle name="常规 22 9 4 4 4" xfId="49792"/>
    <cellStyle name="常规 22 9 4 5" xfId="22778"/>
    <cellStyle name="常规 22 9 4 6" xfId="38901"/>
    <cellStyle name="常规 22 9 5" xfId="8004"/>
    <cellStyle name="常规 22 9 5 2" xfId="22783"/>
    <cellStyle name="常规 22 9 5 3" xfId="38905"/>
    <cellStyle name="常规 22 9 6" xfId="22785"/>
    <cellStyle name="常规 22 9 6 2" xfId="38907"/>
    <cellStyle name="常规 22 9 7" xfId="29701"/>
    <cellStyle name="常规 22 9 7 2" xfId="50365"/>
    <cellStyle name="常规 22 9 7 2 2" xfId="53186"/>
    <cellStyle name="常规 22 9 7 3" xfId="51776"/>
    <cellStyle name="常规 22 9 7 4" xfId="45532"/>
    <cellStyle name="常规 22 9 8" xfId="24639"/>
    <cellStyle name="常规 22 9 9" xfId="40660"/>
    <cellStyle name="常规 23" xfId="1084"/>
    <cellStyle name="常规 23 2" xfId="1141"/>
    <cellStyle name="常规 23 2 2" xfId="3410"/>
    <cellStyle name="常规 23 2 2 2" xfId="12413"/>
    <cellStyle name="常规 23 2 2 2 2" xfId="34300"/>
    <cellStyle name="常规 23 2 2 2 2 2" xfId="49129"/>
    <cellStyle name="常规 23 2 2 2 3" xfId="25307"/>
    <cellStyle name="常规 23 2 2 3" xfId="7832"/>
    <cellStyle name="常规 23 2 2 3 2" xfId="29525"/>
    <cellStyle name="常规 23 2 2 3 3" xfId="45363"/>
    <cellStyle name="常规 23 2 2 4" xfId="15827"/>
    <cellStyle name="常规 23 2 2 5" xfId="18290"/>
    <cellStyle name="常规 23 2 3" xfId="3409"/>
    <cellStyle name="常规 23 2 3 2" xfId="7439"/>
    <cellStyle name="常规 23 2 3 2 2" xfId="34439"/>
    <cellStyle name="常规 23 2 3 2 2 2" xfId="49246"/>
    <cellStyle name="常规 23 2 3 2 3" xfId="24084"/>
    <cellStyle name="常规 23 2 3 2 4" xfId="40112"/>
    <cellStyle name="常规 23 2 3 3" xfId="7993"/>
    <cellStyle name="常规 23 2 3 3 2" xfId="29689"/>
    <cellStyle name="常规 23 2 3 3 3" xfId="45522"/>
    <cellStyle name="常规 23 2 3 4" xfId="13307"/>
    <cellStyle name="常规 23 2 3 5" xfId="25319"/>
    <cellStyle name="常规 23 2 4" xfId="9256"/>
    <cellStyle name="常规 23 2 4 2" xfId="31051"/>
    <cellStyle name="常规 23 2 4 2 2" xfId="46879"/>
    <cellStyle name="常规 23 2 4 3" xfId="25320"/>
    <cellStyle name="常规 23 2 4 4" xfId="41319"/>
    <cellStyle name="常规 23 2 5" xfId="7629"/>
    <cellStyle name="常规 23 2 5 2" xfId="28296"/>
    <cellStyle name="常规 23 2 5 3" xfId="44135"/>
    <cellStyle name="常规 23 2 6" xfId="17061"/>
    <cellStyle name="常规 23 3" xfId="3411"/>
    <cellStyle name="常规 23 3 2" xfId="7264"/>
    <cellStyle name="常规 23 3 2 2" xfId="12358"/>
    <cellStyle name="常规 23 3 2 2 2" xfId="34245"/>
    <cellStyle name="常规 23 3 2 3" xfId="24651"/>
    <cellStyle name="常规 23 3 3" xfId="9320"/>
    <cellStyle name="常规 23 3 3 2" xfId="31155"/>
    <cellStyle name="常规 23 3 3 2 2" xfId="46980"/>
    <cellStyle name="常规 23 3 3 3" xfId="24656"/>
    <cellStyle name="常规 23 3 3 4" xfId="40675"/>
    <cellStyle name="常规 23 3 4" xfId="7778"/>
    <cellStyle name="常规 23 3 4 2" xfId="29469"/>
    <cellStyle name="常规 23 3 4 3" xfId="45307"/>
    <cellStyle name="常规 23 3 5" xfId="18234"/>
    <cellStyle name="常规 23 4" xfId="1298"/>
    <cellStyle name="常规 23 4 2" xfId="9340"/>
    <cellStyle name="常规 23 4 2 2" xfId="31176"/>
    <cellStyle name="常规 23 4 2 3" xfId="47001"/>
    <cellStyle name="常规 23 4 3" xfId="20172"/>
    <cellStyle name="常规 23 4 4" xfId="36818"/>
    <cellStyle name="常规 23 5" xfId="8245"/>
    <cellStyle name="常规 23 5 2" xfId="29969"/>
    <cellStyle name="常规 23 5 2 2" xfId="45797"/>
    <cellStyle name="常规 23 5 3" xfId="20187"/>
    <cellStyle name="常规 23 5 4" xfId="36831"/>
    <cellStyle name="常规 23 6" xfId="7598"/>
    <cellStyle name="常规 23 6 2" xfId="28240"/>
    <cellStyle name="常规 23 6 3" xfId="44079"/>
    <cellStyle name="常规 23 7" xfId="17005"/>
    <cellStyle name="常规 24" xfId="1083"/>
    <cellStyle name="常规 24 2" xfId="3413"/>
    <cellStyle name="常规 24 2 2" xfId="7263"/>
    <cellStyle name="常规 24 2 2 2" xfId="12357"/>
    <cellStyle name="常规 24 2 2 2 2" xfId="34244"/>
    <cellStyle name="常规 24 2 2 3" xfId="25324"/>
    <cellStyle name="常规 24 2 2 4" xfId="41322"/>
    <cellStyle name="常规 24 2 3" xfId="7777"/>
    <cellStyle name="常规 24 2 3 2" xfId="29468"/>
    <cellStyle name="常规 24 2 3 3" xfId="45306"/>
    <cellStyle name="常规 24 2 4" xfId="15777"/>
    <cellStyle name="常规 24 2 4 2" xfId="25323"/>
    <cellStyle name="常规 24 2 4 3" xfId="41321"/>
    <cellStyle name="常规 24 2 5" xfId="18233"/>
    <cellStyle name="常规 24 3" xfId="3412"/>
    <cellStyle name="常规 24 3 2" xfId="13073"/>
    <cellStyle name="常规 24 3 2 2" xfId="31052"/>
    <cellStyle name="常规 24 3 2 3" xfId="46880"/>
    <cellStyle name="常规 24 3 3" xfId="24688"/>
    <cellStyle name="常规 24 3 4" xfId="40705"/>
    <cellStyle name="常规 24 4" xfId="7231"/>
    <cellStyle name="常规 24 4 2" xfId="28239"/>
    <cellStyle name="常规 24 4 3" xfId="44078"/>
    <cellStyle name="常规 24 5" xfId="7597"/>
    <cellStyle name="常规 24 5 2" xfId="23230"/>
    <cellStyle name="常规 24 5 3" xfId="39270"/>
    <cellStyle name="常规 24 6" xfId="14677"/>
    <cellStyle name="常规 24 7" xfId="17004"/>
    <cellStyle name="常规 25" xfId="1089"/>
    <cellStyle name="常规 25 2" xfId="1135"/>
    <cellStyle name="常规 25 2 2" xfId="1192"/>
    <cellStyle name="常规 25 2 2 2" xfId="1221"/>
    <cellStyle name="常规 25 2 2 2 2" xfId="3415"/>
    <cellStyle name="常规 25 2 2 2 2 2" xfId="12563"/>
    <cellStyle name="常规 25 2 2 2 2 2 2" xfId="13283"/>
    <cellStyle name="常规 25 2 2 2 2 2 2 2" xfId="26779"/>
    <cellStyle name="常规 25 2 2 2 2 2 2 2 2" xfId="42724"/>
    <cellStyle name="常规 25 2 2 2 2 2 2 3" xfId="35388"/>
    <cellStyle name="常规 25 2 2 2 2 2 2 3 2" xfId="50186"/>
    <cellStyle name="常规 25 2 2 2 2 2 2 4" xfId="26778"/>
    <cellStyle name="常规 25 2 2 2 2 2 3" xfId="34455"/>
    <cellStyle name="常规 25 2 2 2 2 2 3 2" xfId="49261"/>
    <cellStyle name="常规 25 2 2 2 2 2 4" xfId="26777"/>
    <cellStyle name="常规 25 2 2 2 2 3" xfId="12490"/>
    <cellStyle name="常规 25 2 2 2 2 3 2" xfId="34378"/>
    <cellStyle name="常规 25 2 2 2 2 3 2 2" xfId="49195"/>
    <cellStyle name="常规 25 2 2 2 2 3 3" xfId="26780"/>
    <cellStyle name="常规 25 2 2 2 2 4" xfId="7909"/>
    <cellStyle name="常规 25 2 2 2 2 4 2" xfId="13286"/>
    <cellStyle name="常规 25 2 2 2 2 4 2 2" xfId="26782"/>
    <cellStyle name="常规 25 2 2 2 2 4 3" xfId="35383"/>
    <cellStyle name="常规 25 2 2 2 2 4 3 2" xfId="50182"/>
    <cellStyle name="常规 25 2 2 2 2 4 4" xfId="26781"/>
    <cellStyle name="常规 25 2 2 2 2 5" xfId="15887"/>
    <cellStyle name="常规 25 2 2 2 2 5 2" xfId="29603"/>
    <cellStyle name="常规 25 2 2 2 2 5 3" xfId="45441"/>
    <cellStyle name="常规 25 2 2 2 2 6" xfId="18367"/>
    <cellStyle name="常规 25 2 2 2 3" xfId="1288"/>
    <cellStyle name="常规 25 2 2 2 3 2" xfId="34449"/>
    <cellStyle name="常规 25 2 2 2 3 2 2" xfId="49256"/>
    <cellStyle name="常规 25 2 2 2 3 3" xfId="26783"/>
    <cellStyle name="常规 25 2 2 2 3 4" xfId="42725"/>
    <cellStyle name="常规 25 2 2 2 4" xfId="8237"/>
    <cellStyle name="常规 25 2 2 2 4 2" xfId="29954"/>
    <cellStyle name="常规 25 2 2 2 4 2 2" xfId="45782"/>
    <cellStyle name="常规 25 2 2 2 4 3" xfId="26784"/>
    <cellStyle name="常规 25 2 2 2 4 4" xfId="42726"/>
    <cellStyle name="常规 25 2 2 2 5" xfId="7692"/>
    <cellStyle name="常规 25 2 2 2 5 2" xfId="28376"/>
    <cellStyle name="常规 25 2 2 2 5 3" xfId="44215"/>
    <cellStyle name="常规 25 2 2 2 6" xfId="17141"/>
    <cellStyle name="常规 25 2 2 3" xfId="3416"/>
    <cellStyle name="常规 25 2 2 3 2" xfId="12463"/>
    <cellStyle name="常规 25 2 2 3 2 2" xfId="34350"/>
    <cellStyle name="常规 25 2 2 3 2 2 2" xfId="49172"/>
    <cellStyle name="常规 25 2 2 3 2 3" xfId="26785"/>
    <cellStyle name="常规 25 2 2 3 3" xfId="7882"/>
    <cellStyle name="常规 25 2 2 3 3 2" xfId="29575"/>
    <cellStyle name="常规 25 2 2 3 3 3" xfId="45413"/>
    <cellStyle name="常规 25 2 2 3 4" xfId="15869"/>
    <cellStyle name="常规 25 2 2 3 5" xfId="18339"/>
    <cellStyle name="常规 25 2 2 4" xfId="3414"/>
    <cellStyle name="常规 25 2 2 4 2" xfId="31053"/>
    <cellStyle name="常规 25 2 2 4 2 2" xfId="46881"/>
    <cellStyle name="常规 25 2 2 4 3" xfId="26786"/>
    <cellStyle name="常规 25 2 2 4 4" xfId="42727"/>
    <cellStyle name="常规 25 2 2 5" xfId="7299"/>
    <cellStyle name="常规 25 2 2 5 2" xfId="28347"/>
    <cellStyle name="常规 25 2 2 5 3" xfId="44186"/>
    <cellStyle name="常规 25 2 2 6" xfId="7668"/>
    <cellStyle name="常规 25 2 2 7" xfId="17112"/>
    <cellStyle name="常规 25 2 3" xfId="3417"/>
    <cellStyle name="常规 25 2 3 2" xfId="12407"/>
    <cellStyle name="常规 25 2 3 2 2" xfId="34294"/>
    <cellStyle name="常规 25 2 3 2 2 2" xfId="49126"/>
    <cellStyle name="常规 25 2 3 2 3" xfId="26787"/>
    <cellStyle name="常规 25 2 3 3" xfId="11302"/>
    <cellStyle name="常规 25 2 3 3 2" xfId="33186"/>
    <cellStyle name="常规 25 2 3 3 2 2" xfId="49010"/>
    <cellStyle name="常规 25 2 3 3 3" xfId="26788"/>
    <cellStyle name="常规 25 2 3 3 4" xfId="42728"/>
    <cellStyle name="常规 25 2 3 4" xfId="7826"/>
    <cellStyle name="常规 25 2 3 4 2" xfId="29519"/>
    <cellStyle name="常规 25 2 3 4 3" xfId="45357"/>
    <cellStyle name="常规 25 2 3 5" xfId="15821"/>
    <cellStyle name="常规 25 2 3 6" xfId="18284"/>
    <cellStyle name="常规 25 2 4" xfId="1290"/>
    <cellStyle name="常规 25 2 4 2" xfId="7447"/>
    <cellStyle name="常规 25 2 4 2 2" xfId="11329"/>
    <cellStyle name="常规 25 2 4 2 2 2" xfId="33215"/>
    <cellStyle name="常规 25 2 4 2 2 3" xfId="49039"/>
    <cellStyle name="常规 25 2 4 2 3" xfId="21296"/>
    <cellStyle name="常规 25 2 4 2 4" xfId="37721"/>
    <cellStyle name="常规 25 2 4 3" xfId="7985"/>
    <cellStyle name="常规 25 2 4 3 2" xfId="13277"/>
    <cellStyle name="常规 25 2 4 3 2 2" xfId="26791"/>
    <cellStyle name="常规 25 2 4 3 2 3 2 3" xfId="54465"/>
    <cellStyle name="常规 25 2 4 3 3" xfId="35365"/>
    <cellStyle name="常规 25 2 4 3 3 2" xfId="50168"/>
    <cellStyle name="常规 25 2 4 3 4" xfId="26790"/>
    <cellStyle name="常规 25 2 4 4" xfId="29681"/>
    <cellStyle name="常规 25 2 4 4 2" xfId="45514"/>
    <cellStyle name="常规 25 2 4 5" xfId="26789"/>
    <cellStyle name="常规 25 2 5" xfId="8239"/>
    <cellStyle name="常规 25 2 5 2" xfId="29957"/>
    <cellStyle name="常规 25 2 5 2 2" xfId="45785"/>
    <cellStyle name="常规 25 2 5 3" xfId="26792"/>
    <cellStyle name="常规 25 2 5 4" xfId="42729"/>
    <cellStyle name="常规 25 2 6" xfId="7626"/>
    <cellStyle name="常规 25 2 6 2" xfId="28290"/>
    <cellStyle name="常规 25 2 6 3" xfId="44129"/>
    <cellStyle name="常规 25 2 7" xfId="17055"/>
    <cellStyle name="常规 25 3" xfId="3418"/>
    <cellStyle name="常规 25 3 2" xfId="7268"/>
    <cellStyle name="常规 25 3 2 2" xfId="12362"/>
    <cellStyle name="常规 25 3 2 2 2" xfId="34249"/>
    <cellStyle name="常规 25 3 2 3" xfId="24703"/>
    <cellStyle name="常规 25 3 3" xfId="9303"/>
    <cellStyle name="常规 25 3 3 2" xfId="31136"/>
    <cellStyle name="常规 25 3 3 2 2" xfId="46962"/>
    <cellStyle name="常规 25 3 3 3" xfId="24705"/>
    <cellStyle name="常规 25 3 3 4" xfId="40720"/>
    <cellStyle name="常规 25 3 4" xfId="7783"/>
    <cellStyle name="常规 25 3 4 2" xfId="29474"/>
    <cellStyle name="常规 25 3 4 3" xfId="45312"/>
    <cellStyle name="常规 25 3 5" xfId="18239"/>
    <cellStyle name="常规 25 4" xfId="1289"/>
    <cellStyle name="常规 25 4 2" xfId="10320"/>
    <cellStyle name="常规 25 4 2 2" xfId="32163"/>
    <cellStyle name="常规 25 4 2 2 2" xfId="47987"/>
    <cellStyle name="常规 25 4 2 3" xfId="20224"/>
    <cellStyle name="常规 25 4 2 4" xfId="36863"/>
    <cellStyle name="常规 25 4 3" xfId="13078"/>
    <cellStyle name="常规 25 4 3 2" xfId="31153"/>
    <cellStyle name="常规 25 4 3 3" xfId="46978"/>
    <cellStyle name="常规 25 4 4" xfId="9318"/>
    <cellStyle name="常规 25 4 5" xfId="20222"/>
    <cellStyle name="常规 25 4 6" xfId="36861"/>
    <cellStyle name="常规 25 5" xfId="6209"/>
    <cellStyle name="常规 25 5 2" xfId="8238"/>
    <cellStyle name="常规 25 5 2 2" xfId="29956"/>
    <cellStyle name="常规 25 5 2 3" xfId="45784"/>
    <cellStyle name="常规 25 5 3" xfId="19778"/>
    <cellStyle name="常规 25 5 4" xfId="36513"/>
    <cellStyle name="常规 25 6" xfId="7602"/>
    <cellStyle name="常规 25 6 2" xfId="28245"/>
    <cellStyle name="常规 25 6 3" xfId="44084"/>
    <cellStyle name="常规 25 7" xfId="17010"/>
    <cellStyle name="常规 26" xfId="25"/>
    <cellStyle name="常规 26 2" xfId="1103"/>
    <cellStyle name="常规 26 2 2" xfId="1124"/>
    <cellStyle name="常规 26 2 2 2" xfId="1131"/>
    <cellStyle name="常规 26 2 2 2 2" xfId="44"/>
    <cellStyle name="常规 26 2 2 2 2 2" xfId="27"/>
    <cellStyle name="常规 26 2 2 2 2 2 2" xfId="1222"/>
    <cellStyle name="常规 26 2 2 2 2 2 2 2" xfId="12491"/>
    <cellStyle name="常规 26 2 2 2 2 2 2 2 2" xfId="13270"/>
    <cellStyle name="常规 26 2 2 2 2 2 2 2 2 2" xfId="13664"/>
    <cellStyle name="常规 26 2 2 2 2 2 2 2 2 2 2" xfId="26798"/>
    <cellStyle name="常规 26 2 2 2 2 2 2 2 2 2 2 2" xfId="35438"/>
    <cellStyle name="常规 26 2 2 2 2 2 2 2 2 2 2 2 2" xfId="54497"/>
    <cellStyle name="常规 26 2 2 2 2 2 2 2 2 2 2 2 3" xfId="54521"/>
    <cellStyle name="常规 26 2 2 2 2 2 2 2 2 2 3" xfId="42733"/>
    <cellStyle name="常规 26 2 2 2 2 2 2 2 2 2 3 2" xfId="54475"/>
    <cellStyle name="常规 26 2 2 2 2 2 2 2 2 2 3 2 2" xfId="54516"/>
    <cellStyle name="常规 26 2 2 2 2 2 2 2 2 2 3 2 2 2 2" xfId="54552"/>
    <cellStyle name="常规 26 2 2 2 2 2 2 2 2 3" xfId="35364"/>
    <cellStyle name="常规 26 2 2 2 2 2 2 2 2 3 2" xfId="50167"/>
    <cellStyle name="常规 26 2 2 2 2 2 2 2 2 4" xfId="26797"/>
    <cellStyle name="常规 26 2 2 2 2 2 2 2 3" xfId="34379"/>
    <cellStyle name="常规 26 2 2 2 2 2 2 2 3 2" xfId="49196"/>
    <cellStyle name="常规 26 2 2 2 2 2 2 2 4" xfId="26796"/>
    <cellStyle name="常规 26 2 2 2 2 2 2 3" xfId="7910"/>
    <cellStyle name="常规 26 2 2 2 2 2 2 3 2" xfId="13280"/>
    <cellStyle name="常规 26 2 2 2 2 2 2 3 2 2" xfId="35368"/>
    <cellStyle name="常规 26 2 2 2 2 2 2 3 3" xfId="26799"/>
    <cellStyle name="常规 26 2 2 2 2 2 2 4" xfId="29604"/>
    <cellStyle name="常规 26 2 2 2 2 2 2 4 2" xfId="45442"/>
    <cellStyle name="常规 26 2 2 2 2 2 2 5" xfId="18368"/>
    <cellStyle name="常规 26 2 2 2 2 2 3" xfId="8232"/>
    <cellStyle name="常规 26 2 2 2 2 2 3 2" xfId="26801"/>
    <cellStyle name="常规 26 2 2 2 2 2 3 2 2" xfId="42735"/>
    <cellStyle name="常规 26 2 2 2 2 2 3 3" xfId="26802"/>
    <cellStyle name="常规 26 2 2 2 2 2 3 3 2" xfId="42736"/>
    <cellStyle name="常规 26 2 2 2 2 2 3 4" xfId="29944"/>
    <cellStyle name="常规 26 2 2 2 2 2 3 4 2" xfId="45772"/>
    <cellStyle name="常规 26 2 2 2 2 2 3 5" xfId="26800"/>
    <cellStyle name="常规 26 2 2 2 2 2 3 6" xfId="42734"/>
    <cellStyle name="常规 26 2 2 2 2 2 4" xfId="7693"/>
    <cellStyle name="常规 26 2 2 2 2 2 4 2" xfId="28377"/>
    <cellStyle name="常规 26 2 2 2 2 2 4 3" xfId="44216"/>
    <cellStyle name="常规 26 2 2 2 2 2 5" xfId="17142"/>
    <cellStyle name="常规 26 2 2 2 2 3" xfId="3421"/>
    <cellStyle name="常规 26 2 2 2 2 3 2" xfId="7326"/>
    <cellStyle name="常规 26 2 2 2 2 3 2 2" xfId="12460"/>
    <cellStyle name="常规 26 2 2 2 2 3 2 2 2" xfId="34347"/>
    <cellStyle name="常规 26 2 2 2 2 3 2 3" xfId="26803"/>
    <cellStyle name="常规 26 2 2 2 2 3 3" xfId="7879"/>
    <cellStyle name="常规 26 2 2 2 2 3 3 2" xfId="29572"/>
    <cellStyle name="常规 26 2 2 2 2 3 3 3" xfId="45410"/>
    <cellStyle name="常规 26 2 2 2 2 3 4" xfId="18336"/>
    <cellStyle name="常规 26 2 2 2 2 4" xfId="9257"/>
    <cellStyle name="常规 26 2 2 2 2 4 2" xfId="31057"/>
    <cellStyle name="常规 26 2 2 2 2 4 2 2" xfId="46885"/>
    <cellStyle name="常规 26 2 2 2 2 4 3" xfId="26804"/>
    <cellStyle name="常规 26 2 2 2 2 4 4" xfId="42737"/>
    <cellStyle name="常规 26 2 2 2 2 5" xfId="7665"/>
    <cellStyle name="常规 26 2 2 2 2 5 2" xfId="28344"/>
    <cellStyle name="常规 26 2 2 2 2 5 3" xfId="44183"/>
    <cellStyle name="常规 26 2 2 2 2 6" xfId="17109"/>
    <cellStyle name="常规 26 2 2 2 3" xfId="3422"/>
    <cellStyle name="常规 26 2 2 2 3 2" xfId="7322"/>
    <cellStyle name="常规 26 2 2 2 3 2 2" xfId="12403"/>
    <cellStyle name="常规 26 2 2 2 3 2 2 2" xfId="34290"/>
    <cellStyle name="常规 26 2 2 2 3 2 3" xfId="26805"/>
    <cellStyle name="常规 26 2 2 2 3 3" xfId="7822"/>
    <cellStyle name="常规 26 2 2 2 3 3 2" xfId="29515"/>
    <cellStyle name="常规 26 2 2 2 3 3 3" xfId="45353"/>
    <cellStyle name="常规 26 2 2 2 3 4" xfId="18280"/>
    <cellStyle name="常规 26 2 2 2 4" xfId="1239"/>
    <cellStyle name="常规 26 2 2 2 4 2" xfId="3424"/>
    <cellStyle name="常规 26 2 2 2 4 2 2" xfId="12507"/>
    <cellStyle name="常规 26 2 2 2 4 2 2 2" xfId="34395"/>
    <cellStyle name="常规 26 2 2 2 4 2 2 2 2" xfId="49206"/>
    <cellStyle name="常规 26 2 2 2 4 2 2 3" xfId="26806"/>
    <cellStyle name="常规 26 2 2 2 4 2 3" xfId="7925"/>
    <cellStyle name="常规 26 2 2 2 4 2 3 2" xfId="29621"/>
    <cellStyle name="常规 26 2 2 2 4 2 3 3" xfId="45459"/>
    <cellStyle name="常规 26 2 2 2 4 2 4" xfId="15896"/>
    <cellStyle name="常规 26 2 2 2 4 2 5" xfId="18385"/>
    <cellStyle name="常规 26 2 2 2 4 3" xfId="3423"/>
    <cellStyle name="常规 26 2 2 2 4 3 2" xfId="31058"/>
    <cellStyle name="常规 26 2 2 2 4 3 2 2" xfId="46886"/>
    <cellStyle name="常规 26 2 2 2 4 3 3" xfId="26807"/>
    <cellStyle name="常规 26 2 2 2 4 3 4" xfId="42738"/>
    <cellStyle name="常规 26 2 2 2 4 4" xfId="7708"/>
    <cellStyle name="常规 26 2 2 2 4 4 2" xfId="28394"/>
    <cellStyle name="常规 26 2 2 2 4 4 3" xfId="44233"/>
    <cellStyle name="常规 26 2 2 2 4 5" xfId="14730"/>
    <cellStyle name="常规 26 2 2 2 4 6" xfId="17159"/>
    <cellStyle name="常规 26 2 2 2 5" xfId="3420"/>
    <cellStyle name="常规 26 2 2 2 5 2" xfId="13118"/>
    <cellStyle name="常规 26 2 2 2 5 2 2" xfId="31056"/>
    <cellStyle name="常规 26 2 2 2 5 2 3" xfId="46884"/>
    <cellStyle name="常规 26 2 2 2 5 3" xfId="26808"/>
    <cellStyle name="常规 26 2 2 2 5 4" xfId="42739"/>
    <cellStyle name="常规 26 2 2 2 6" xfId="7623"/>
    <cellStyle name="常规 26 2 2 2 6 2" xfId="28286"/>
    <cellStyle name="常规 26 2 2 2 6 3" xfId="44125"/>
    <cellStyle name="常规 26 2 2 2 7" xfId="17051"/>
    <cellStyle name="常规 26 2 2 3" xfId="1181"/>
    <cellStyle name="常规 26 2 2 3 2" xfId="42"/>
    <cellStyle name="常规 26 2 2 3 2 2" xfId="36"/>
    <cellStyle name="常规 26 2 2 3 2 2 2" xfId="1216"/>
    <cellStyle name="常规 26 2 2 3 2 2 2 2" xfId="12485"/>
    <cellStyle name="常规 26 2 2 3 2 2 2 2 2" xfId="34373"/>
    <cellStyle name="常规 26 2 2 3 2 2 2 2 2 2" xfId="49191"/>
    <cellStyle name="常规 26 2 2 3 2 2 2 2 3" xfId="26809"/>
    <cellStyle name="常规 26 2 2 3 2 2 2 3" xfId="7904"/>
    <cellStyle name="常规 26 2 2 3 2 2 2 3 2" xfId="15968"/>
    <cellStyle name="常规 26 2 2 3 2 2 2 3 2 2" xfId="35403"/>
    <cellStyle name="常规 26 2 2 3 2 2 2 3 2 5" xfId="54445"/>
    <cellStyle name="常规 26 2 2 3 2 2 2 3 3" xfId="26810"/>
    <cellStyle name="常规 26 2 2 3 2 2 2 4" xfId="15884"/>
    <cellStyle name="常规 26 2 2 3 2 2 2 4 2" xfId="29598"/>
    <cellStyle name="常规 26 2 2 3 2 2 2 4 3" xfId="45436"/>
    <cellStyle name="常规 26 2 2 3 2 2 2 5" xfId="18362"/>
    <cellStyle name="常规 26 2 2 3 2 2 3" xfId="7532"/>
    <cellStyle name="常规 26 2 2 3 2 2 3 2" xfId="13311"/>
    <cellStyle name="常规 26 2 2 3 2 2 3 2 2" xfId="26812"/>
    <cellStyle name="常规 26 2 2 3 2 2 3 2 2 2" xfId="54577"/>
    <cellStyle name="常规 26 2 2 3 2 2 3 2 2 3" xfId="54568"/>
    <cellStyle name="常规 26 2 2 3 2 2 3 2 3" xfId="42741"/>
    <cellStyle name="常规 26 2 2 3 2 2 3 3" xfId="15951"/>
    <cellStyle name="常规 26 2 2 3 2 2 3 3 2" xfId="26813"/>
    <cellStyle name="常规 26 2 2 3 2 2 3 3 3" xfId="42742"/>
    <cellStyle name="常规 26 2 2 3 2 2 3 4" xfId="22849"/>
    <cellStyle name="常规 26 2 2 3 2 2 3 4 2" xfId="38963"/>
    <cellStyle name="常规 26 2 2 3 2 2 3 5" xfId="29983"/>
    <cellStyle name="常规 26 2 2 3 2 2 3 5 2" xfId="45811"/>
    <cellStyle name="常规 26 2 2 3 2 2 3 6" xfId="26811"/>
    <cellStyle name="常规 26 2 2 3 2 2 3 7" xfId="42740"/>
    <cellStyle name="常规 26 2 2 3 2 2 3 9" xfId="54449"/>
    <cellStyle name="常规 26 2 2 3 2 2 4" xfId="7687"/>
    <cellStyle name="常规 26 2 2 3 2 2 4 2" xfId="28371"/>
    <cellStyle name="常规 26 2 2 3 2 2 4 3" xfId="44210"/>
    <cellStyle name="常规 26 2 2 3 2 2 5" xfId="17136"/>
    <cellStyle name="常规 26 2 2 3 2 3" xfId="3425"/>
    <cellStyle name="常规 26 2 2 3 2 3 2" xfId="12465"/>
    <cellStyle name="常规 26 2 2 3 2 3 2 2" xfId="34352"/>
    <cellStyle name="常规 26 2 2 3 2 3 2 2 2" xfId="49174"/>
    <cellStyle name="常规 26 2 2 3 2 3 2 3" xfId="26814"/>
    <cellStyle name="常规 26 2 2 3 2 3 3" xfId="7884"/>
    <cellStyle name="常规 26 2 2 3 2 3 3 2" xfId="29577"/>
    <cellStyle name="常规 26 2 2 3 2 3 3 3" xfId="45415"/>
    <cellStyle name="常规 26 2 2 3 2 3 4" xfId="15871"/>
    <cellStyle name="常规 26 2 2 3 2 3 5" xfId="18341"/>
    <cellStyle name="常规 26 2 2 3 2 4" xfId="7436"/>
    <cellStyle name="常规 26 2 2 3 2 4 2" xfId="13164"/>
    <cellStyle name="常规 26 2 2 3 2 4 2 2" xfId="31060"/>
    <cellStyle name="常规 26 2 2 3 2 4 2 3" xfId="46888"/>
    <cellStyle name="常规 26 2 2 3 2 4 3" xfId="9259"/>
    <cellStyle name="常规 26 2 2 3 2 4 4" xfId="26815"/>
    <cellStyle name="常规 26 2 2 3 2 4 5" xfId="42743"/>
    <cellStyle name="常规 26 2 2 3 2 5" xfId="7670"/>
    <cellStyle name="常规 26 2 2 3 2 5 2" xfId="28349"/>
    <cellStyle name="常规 26 2 2 3 2 5 3" xfId="44188"/>
    <cellStyle name="常规 26 2 2 3 2 6" xfId="13059"/>
    <cellStyle name="常规 26 2 2 3 2 7" xfId="17114"/>
    <cellStyle name="常规 26 2 2 3 3" xfId="3426"/>
    <cellStyle name="常规 26 2 2 3 3 2" xfId="12452"/>
    <cellStyle name="常规 26 2 2 3 3 2 2" xfId="34339"/>
    <cellStyle name="常规 26 2 2 3 3 2 2 2" xfId="49165"/>
    <cellStyle name="常规 26 2 2 3 3 2 3" xfId="26816"/>
    <cellStyle name="常规 26 2 2 3 3 3" xfId="7871"/>
    <cellStyle name="常规 26 2 2 3 3 3 2" xfId="29564"/>
    <cellStyle name="常规 26 2 2 3 3 3 3" xfId="45402"/>
    <cellStyle name="常规 26 2 2 3 3 4" xfId="15862"/>
    <cellStyle name="常规 26 2 2 3 3 5" xfId="18328"/>
    <cellStyle name="常规 26 2 2 3 4" xfId="7294"/>
    <cellStyle name="常规 26 2 2 3 4 2" xfId="9258"/>
    <cellStyle name="常规 26 2 2 3 4 2 2" xfId="31059"/>
    <cellStyle name="常规 26 2 2 3 4 2 3" xfId="46887"/>
    <cellStyle name="常规 26 2 2 3 4 3" xfId="26817"/>
    <cellStyle name="常规 26 2 2 3 4 4" xfId="42744"/>
    <cellStyle name="常规 26 2 2 3 5" xfId="7659"/>
    <cellStyle name="常规 26 2 2 3 5 2" xfId="28336"/>
    <cellStyle name="常规 26 2 2 3 5 3" xfId="44175"/>
    <cellStyle name="常规 26 2 2 3 6" xfId="17101"/>
    <cellStyle name="常规 26 2 2 4" xfId="3427"/>
    <cellStyle name="常规 26 2 2 4 2" xfId="12396"/>
    <cellStyle name="常规 26 2 2 4 2 2" xfId="34283"/>
    <cellStyle name="常规 26 2 2 4 2 2 2" xfId="49120"/>
    <cellStyle name="常规 26 2 2 4 2 3" xfId="26818"/>
    <cellStyle name="常规 26 2 2 4 3" xfId="7815"/>
    <cellStyle name="常规 26 2 2 4 3 2" xfId="29508"/>
    <cellStyle name="常规 26 2 2 4 3 3" xfId="45346"/>
    <cellStyle name="常规 26 2 2 4 4" xfId="15812"/>
    <cellStyle name="常规 26 2 2 4 5" xfId="18273"/>
    <cellStyle name="常规 26 2 2 5" xfId="1317"/>
    <cellStyle name="常规 26 2 2 5 2" xfId="13111"/>
    <cellStyle name="常规 26 2 2 5 2 2" xfId="29959"/>
    <cellStyle name="常规 26 2 2 5 2 3" xfId="45787"/>
    <cellStyle name="常规 26 2 2 5 3" xfId="26819"/>
    <cellStyle name="常规 26 2 2 5 4" xfId="42745"/>
    <cellStyle name="常规 26 2 2 6" xfId="7256"/>
    <cellStyle name="常规 26 2 2 6 2" xfId="28279"/>
    <cellStyle name="常规 26 2 2 6 3" xfId="44118"/>
    <cellStyle name="常规 26 2 2 7" xfId="17044"/>
    <cellStyle name="常规 26 2 3" xfId="3428"/>
    <cellStyle name="常规 26 2 3 2" xfId="7274"/>
    <cellStyle name="常规 26 2 3 2 2" xfId="12375"/>
    <cellStyle name="常规 26 2 3 2 2 2" xfId="34262"/>
    <cellStyle name="常规 26 2 3 2 3" xfId="26820"/>
    <cellStyle name="常规 26 2 3 3" xfId="7794"/>
    <cellStyle name="常规 26 2 3 3 2" xfId="29487"/>
    <cellStyle name="常规 26 2 3 3 3" xfId="45325"/>
    <cellStyle name="常规 26 2 3 4" xfId="15792"/>
    <cellStyle name="常规 26 2 3 5" xfId="18252"/>
    <cellStyle name="常规 26 2 4" xfId="3419"/>
    <cellStyle name="常规 26 2 4 2" xfId="13090"/>
    <cellStyle name="常规 26 2 4 2 2" xfId="31055"/>
    <cellStyle name="常规 26 2 4 2 3" xfId="46883"/>
    <cellStyle name="常规 26 2 4 3" xfId="26821"/>
    <cellStyle name="常规 26 2 4 4" xfId="42746"/>
    <cellStyle name="常规 26 2 5" xfId="7237"/>
    <cellStyle name="常规 26 2 5 2" xfId="28258"/>
    <cellStyle name="常规 26 2 5 3" xfId="44097"/>
    <cellStyle name="常规 26 2 6" xfId="17023"/>
    <cellStyle name="常规 26 3" xfId="1121"/>
    <cellStyle name="常规 26 3 2" xfId="1154"/>
    <cellStyle name="常规 26 3 2 2" xfId="3431"/>
    <cellStyle name="常规 26 3 2 2 2" xfId="12425"/>
    <cellStyle name="常规 26 3 2 2 2 2" xfId="34312"/>
    <cellStyle name="常规 26 3 2 2 2 2 2" xfId="49140"/>
    <cellStyle name="常规 26 3 2 2 2 3" xfId="26822"/>
    <cellStyle name="常规 26 3 2 2 3" xfId="7844"/>
    <cellStyle name="常规 26 3 2 2 3 2" xfId="29537"/>
    <cellStyle name="常规 26 3 2 2 3 3" xfId="45375"/>
    <cellStyle name="常规 26 3 2 2 4" xfId="15838"/>
    <cellStyle name="常规 26 3 2 2 5" xfId="18302"/>
    <cellStyle name="常规 26 3 2 3" xfId="3430"/>
    <cellStyle name="常规 26 3 2 3 2" xfId="13139"/>
    <cellStyle name="常规 26 3 2 3 2 2" xfId="31062"/>
    <cellStyle name="常规 26 3 2 3 2 3" xfId="46890"/>
    <cellStyle name="常规 26 3 2 3 3" xfId="26823"/>
    <cellStyle name="常规 26 3 2 3 4" xfId="42747"/>
    <cellStyle name="常规 26 3 2 4" xfId="7640"/>
    <cellStyle name="常规 26 3 2 4 2" xfId="28309"/>
    <cellStyle name="常规 26 3 2 4 3" xfId="44148"/>
    <cellStyle name="常规 26 3 2 5" xfId="14707"/>
    <cellStyle name="常规 26 3 2 6" xfId="17074"/>
    <cellStyle name="常规 26 3 3" xfId="1182"/>
    <cellStyle name="常规 26 3 3 2" xfId="3433"/>
    <cellStyle name="常规 26 3 3 2 2" xfId="7347"/>
    <cellStyle name="常规 26 3 3 2 2 2" xfId="12453"/>
    <cellStyle name="常规 26 3 3 2 2 2 2" xfId="34340"/>
    <cellStyle name="常规 26 3 3 2 2 3" xfId="26824"/>
    <cellStyle name="常规 26 3 3 2 3" xfId="7872"/>
    <cellStyle name="常规 26 3 3 2 3 2" xfId="29565"/>
    <cellStyle name="常规 26 3 3 2 3 3" xfId="45403"/>
    <cellStyle name="常规 26 3 3 2 4" xfId="18329"/>
    <cellStyle name="常规 26 3 3 3" xfId="3432"/>
    <cellStyle name="常规 26 3 3 3 2" xfId="31063"/>
    <cellStyle name="常规 26 3 3 3 2 2" xfId="46891"/>
    <cellStyle name="常规 26 3 3 3 3" xfId="26825"/>
    <cellStyle name="常规 26 3 3 3 4" xfId="42748"/>
    <cellStyle name="常规 26 3 3 4" xfId="7291"/>
    <cellStyle name="常规 26 3 3 4 2" xfId="28337"/>
    <cellStyle name="常规 26 3 3 4 3" xfId="44176"/>
    <cellStyle name="常规 26 3 3 5" xfId="7660"/>
    <cellStyle name="常规 26 3 3 6" xfId="17102"/>
    <cellStyle name="常规 26 3 4" xfId="3434"/>
    <cellStyle name="常规 26 3 4 2" xfId="12393"/>
    <cellStyle name="常规 26 3 4 2 2" xfId="34280"/>
    <cellStyle name="常规 26 3 4 2 2 2" xfId="49119"/>
    <cellStyle name="常规 26 3 4 2 3" xfId="26826"/>
    <cellStyle name="常规 26 3 4 3" xfId="7812"/>
    <cellStyle name="常规 26 3 4 3 2" xfId="29505"/>
    <cellStyle name="常规 26 3 4 3 3" xfId="45343"/>
    <cellStyle name="常规 26 3 4 4" xfId="15809"/>
    <cellStyle name="常规 26 3 4 5" xfId="18270"/>
    <cellStyle name="常规 26 3 5" xfId="3429"/>
    <cellStyle name="常规 26 3 5 2" xfId="13108"/>
    <cellStyle name="常规 26 3 5 2 2" xfId="31061"/>
    <cellStyle name="常规 26 3 5 2 3" xfId="46889"/>
    <cellStyle name="常规 26 3 5 3" xfId="26827"/>
    <cellStyle name="常规 26 3 5 4" xfId="42749"/>
    <cellStyle name="常规 26 3 6" xfId="7253"/>
    <cellStyle name="常规 26 3 6 2" xfId="28276"/>
    <cellStyle name="常规 26 3 6 3" xfId="44115"/>
    <cellStyle name="常规 26 3 7" xfId="17041"/>
    <cellStyle name="常规 26 4" xfId="1183"/>
    <cellStyle name="常规 26 4 2" xfId="4"/>
    <cellStyle name="常规 26 4 2 2" xfId="1236"/>
    <cellStyle name="常规 26 4 2 2 2" xfId="7424"/>
    <cellStyle name="常规 26 4 2 2 2 2" xfId="12504"/>
    <cellStyle name="常规 26 4 2 2 2 2 2" xfId="34392"/>
    <cellStyle name="常规 26 4 2 2 2 3" xfId="18828"/>
    <cellStyle name="常规 26 4 2 2 3" xfId="7543"/>
    <cellStyle name="常规 26 4 2 2 3 2" xfId="13305"/>
    <cellStyle name="常规 26 4 2 2 3 2 2" xfId="15959"/>
    <cellStyle name="常规 26 4 2 2 3 2 2 2" xfId="35406"/>
    <cellStyle name="常规 26 4 2 2 3 2 2 3" xfId="50198"/>
    <cellStyle name="常规 26 4 2 2 3 2 2 3 2" xfId="54580"/>
    <cellStyle name="常规 26 4 2 2 3 2 2 3 2 2" xfId="54687"/>
    <cellStyle name="常规 26 4 2 2 3 2 2 3 3" xfId="54569"/>
    <cellStyle name="常规 26 4 2 2 3 2 3" xfId="26637"/>
    <cellStyle name="常规 26 4 2 2 3 3" xfId="13661"/>
    <cellStyle name="常规 26 4 2 2 3 3 2" xfId="35382"/>
    <cellStyle name="常规 26 4 2 2 3 3 3" xfId="50181"/>
    <cellStyle name="常规 26 4 2 2 3 4" xfId="26828"/>
    <cellStyle name="常规 26 4 2 2 4" xfId="7549"/>
    <cellStyle name="常规 26 4 2 2 4 2" xfId="29618"/>
    <cellStyle name="常规 26 4 2 2 4 3" xfId="45456"/>
    <cellStyle name="常规 26 4 2 2 5" xfId="18382"/>
    <cellStyle name="常规 26 4 2 3" xfId="7329"/>
    <cellStyle name="常规 26 4 2 3 2" xfId="13172"/>
    <cellStyle name="常规 26 4 2 3 2 2" xfId="29997"/>
    <cellStyle name="常规 26 4 2 3 2 3" xfId="45825"/>
    <cellStyle name="常规 26 4 2 3 3" xfId="26829"/>
    <cellStyle name="常规 26 4 2 3 4" xfId="42750"/>
    <cellStyle name="常规 26 4 2 4" xfId="7437"/>
    <cellStyle name="常规 26 4 2 4 2" xfId="7705"/>
    <cellStyle name="常规 26 4 2 4 3" xfId="28391"/>
    <cellStyle name="常规 26 4 2 4 4" xfId="44230"/>
    <cellStyle name="常规 26 4 2 5" xfId="17156"/>
    <cellStyle name="常规 26 4 3" xfId="3435"/>
    <cellStyle name="常规 26 4 3 2" xfId="12454"/>
    <cellStyle name="常规 26 4 3 2 2" xfId="34341"/>
    <cellStyle name="常规 26 4 3 2 2 2" xfId="49166"/>
    <cellStyle name="常规 26 4 3 2 3" xfId="26830"/>
    <cellStyle name="常规 26 4 3 3" xfId="7873"/>
    <cellStyle name="常规 26 4 3 3 2" xfId="29566"/>
    <cellStyle name="常规 26 4 3 3 3" xfId="45404"/>
    <cellStyle name="常规 26 4 3 4" xfId="15863"/>
    <cellStyle name="常规 26 4 3 5" xfId="18330"/>
    <cellStyle name="常规 26 4 4" xfId="6088"/>
    <cellStyle name="常规 26 4 4 2" xfId="9260"/>
    <cellStyle name="常规 26 4 4 2 2" xfId="31064"/>
    <cellStyle name="常规 26 4 4 2 3" xfId="46892"/>
    <cellStyle name="常规 26 4 4 3" xfId="26831"/>
    <cellStyle name="常规 26 4 4 4" xfId="42751"/>
    <cellStyle name="常规 26 4 5" xfId="28338"/>
    <cellStyle name="常规 26 4 5 2" xfId="44177"/>
    <cellStyle name="常规 26 4 6" xfId="17103"/>
    <cellStyle name="常规 26 5" xfId="3436"/>
    <cellStyle name="常规 26 5 2" xfId="12365"/>
    <cellStyle name="常规 26 5 2 2" xfId="34252"/>
    <cellStyle name="常规 26 5 2 2 2" xfId="49108"/>
    <cellStyle name="常规 26 5 2 3" xfId="26832"/>
    <cellStyle name="常规 26 5 3" xfId="7786"/>
    <cellStyle name="常规 26 5 3 2" xfId="29477"/>
    <cellStyle name="常规 26 5 3 3" xfId="45315"/>
    <cellStyle name="常规 26 5 4" xfId="15782"/>
    <cellStyle name="常规 26 5 5" xfId="18242"/>
    <cellStyle name="常规 26 6" xfId="7401"/>
    <cellStyle name="常规 26 6 2" xfId="31054"/>
    <cellStyle name="常规 26 6 2 2" xfId="46882"/>
    <cellStyle name="常规 26 6 3" xfId="24503"/>
    <cellStyle name="常规 26 6 4" xfId="40524"/>
    <cellStyle name="常规 26 7" xfId="28248"/>
    <cellStyle name="常规 26 7 2" xfId="44087"/>
    <cellStyle name="常规 26 8" xfId="17013"/>
    <cellStyle name="常规 27" xfId="1102"/>
    <cellStyle name="常规 27 2" xfId="3438"/>
    <cellStyle name="常规 27 2 2" xfId="7236"/>
    <cellStyle name="常规 27 2 2 2" xfId="12374"/>
    <cellStyle name="常规 27 2 2 2 2" xfId="34261"/>
    <cellStyle name="常规 27 2 2 3" xfId="26833"/>
    <cellStyle name="常规 27 2 3" xfId="15791"/>
    <cellStyle name="常规 27 2 3 2" xfId="29486"/>
    <cellStyle name="常规 27 2 3 3" xfId="45324"/>
    <cellStyle name="常规 27 2 4" xfId="18251"/>
    <cellStyle name="常规 27 3" xfId="3437"/>
    <cellStyle name="常规 27 3 2" xfId="13089"/>
    <cellStyle name="常规 27 3 2 2" xfId="31065"/>
    <cellStyle name="常规 27 3 2 3" xfId="46893"/>
    <cellStyle name="常规 27 3 3" xfId="24715"/>
    <cellStyle name="常规 27 3 4" xfId="40730"/>
    <cellStyle name="常规 27 4" xfId="14683"/>
    <cellStyle name="常规 27 4 2" xfId="28257"/>
    <cellStyle name="常规 27 4 3" xfId="44096"/>
    <cellStyle name="常规 27 5" xfId="17022"/>
    <cellStyle name="常规 28" xfId="1115"/>
    <cellStyle name="常规 28 2" xfId="1150"/>
    <cellStyle name="常规 28 2 2" xfId="3441"/>
    <cellStyle name="常规 28 2 2 2" xfId="12422"/>
    <cellStyle name="常规 28 2 2 2 2" xfId="34309"/>
    <cellStyle name="常规 28 2 2 2 2 2" xfId="49137"/>
    <cellStyle name="常规 28 2 2 2 3" xfId="26836"/>
    <cellStyle name="常规 28 2 2 2 4" xfId="42754"/>
    <cellStyle name="常规 28 2 2 3" xfId="11306"/>
    <cellStyle name="常规 28 2 2 3 2" xfId="33190"/>
    <cellStyle name="常规 28 2 2 3 2 2" xfId="49014"/>
    <cellStyle name="常规 28 2 2 3 3" xfId="26837"/>
    <cellStyle name="常规 28 2 2 3 4" xfId="42755"/>
    <cellStyle name="常规 28 2 2 4" xfId="9310"/>
    <cellStyle name="常规 28 2 2 4 2" xfId="31145"/>
    <cellStyle name="常规 28 2 2 4 2 2" xfId="46970"/>
    <cellStyle name="常规 28 2 2 4 3" xfId="26839"/>
    <cellStyle name="常规 28 2 2 4 4" xfId="42757"/>
    <cellStyle name="常规 28 2 2 5" xfId="7841"/>
    <cellStyle name="常规 28 2 2 5 2" xfId="29534"/>
    <cellStyle name="常规 28 2 2 5 3" xfId="45372"/>
    <cellStyle name="常规 28 2 2 6" xfId="25549"/>
    <cellStyle name="常规 28 2 2 6 2" xfId="41499"/>
    <cellStyle name="常规 28 2 2 7" xfId="18299"/>
    <cellStyle name="常规 28 2 3" xfId="3440"/>
    <cellStyle name="常规 28 2 3 2" xfId="13135"/>
    <cellStyle name="常规 28 2 3 2 2" xfId="33217"/>
    <cellStyle name="常规 28 2 3 2 3" xfId="49041"/>
    <cellStyle name="常规 28 2 3 3" xfId="26840"/>
    <cellStyle name="常规 28 2 3 4" xfId="42758"/>
    <cellStyle name="常规 28 2 4" xfId="8255"/>
    <cellStyle name="常规 28 2 4 2" xfId="29984"/>
    <cellStyle name="常规 28 2 4 2 2" xfId="45812"/>
    <cellStyle name="常规 28 2 4 3" xfId="26842"/>
    <cellStyle name="常规 28 2 4 4" xfId="42760"/>
    <cellStyle name="常规 28 2 5" xfId="7637"/>
    <cellStyle name="常规 28 2 5 2" xfId="28305"/>
    <cellStyle name="常规 28 2 5 3" xfId="44144"/>
    <cellStyle name="常规 28 2 6" xfId="26835"/>
    <cellStyle name="常规 28 2 6 2" xfId="42753"/>
    <cellStyle name="常规 28 2 7" xfId="17070"/>
    <cellStyle name="常规 28 3" xfId="3442"/>
    <cellStyle name="常规 28 3 2" xfId="7286"/>
    <cellStyle name="常规 28 3 2 2" xfId="12387"/>
    <cellStyle name="常规 28 3 2 2 2" xfId="34274"/>
    <cellStyle name="常规 28 3 2 3" xfId="25557"/>
    <cellStyle name="常规 28 3 2 4" xfId="41506"/>
    <cellStyle name="常规 28 3 3" xfId="7806"/>
    <cellStyle name="常规 28 3 3 2" xfId="29499"/>
    <cellStyle name="常规 28 3 3 3" xfId="45337"/>
    <cellStyle name="常规 28 3 4" xfId="15804"/>
    <cellStyle name="常规 28 3 4 2" xfId="24726"/>
    <cellStyle name="常规 28 3 4 3" xfId="40740"/>
    <cellStyle name="常规 28 3 5" xfId="18264"/>
    <cellStyle name="常规 28 4" xfId="3439"/>
    <cellStyle name="常规 28 4 2" xfId="13102"/>
    <cellStyle name="常规 28 4 2 2" xfId="31066"/>
    <cellStyle name="常规 28 4 2 3" xfId="46894"/>
    <cellStyle name="常规 28 4 3" xfId="24729"/>
    <cellStyle name="常规 28 4 4" xfId="40743"/>
    <cellStyle name="常规 28 5" xfId="7249"/>
    <cellStyle name="常规 28 5 2" xfId="28270"/>
    <cellStyle name="常规 28 5 3" xfId="44109"/>
    <cellStyle name="常规 28 6" xfId="7613"/>
    <cellStyle name="常规 28 6 2" xfId="26834"/>
    <cellStyle name="常规 28 6 3" xfId="42752"/>
    <cellStyle name="常规 28 7" xfId="17035"/>
    <cellStyle name="常规 29" xfId="1120"/>
    <cellStyle name="常规 29 2" xfId="3444"/>
    <cellStyle name="常规 29 2 2" xfId="7290"/>
    <cellStyle name="常规 29 2 2 2" xfId="12392"/>
    <cellStyle name="常规 29 2 2 2 2" xfId="34279"/>
    <cellStyle name="常规 29 2 2 3" xfId="26845"/>
    <cellStyle name="常规 29 2 2 4" xfId="42763"/>
    <cellStyle name="常规 29 2 3" xfId="7811"/>
    <cellStyle name="常规 29 2 3 2" xfId="29504"/>
    <cellStyle name="常规 29 2 3 3" xfId="45342"/>
    <cellStyle name="常规 29 2 4" xfId="15808"/>
    <cellStyle name="常规 29 2 4 2" xfId="26844"/>
    <cellStyle name="常规 29 2 4 3" xfId="42762"/>
    <cellStyle name="常规 29 2 5" xfId="18269"/>
    <cellStyle name="常规 29 3" xfId="3443"/>
    <cellStyle name="常规 29 3 2" xfId="13107"/>
    <cellStyle name="常规 29 3 2 2" xfId="31067"/>
    <cellStyle name="常规 29 3 2 3" xfId="46895"/>
    <cellStyle name="常规 29 3 3" xfId="24732"/>
    <cellStyle name="常规 29 3 4" xfId="40746"/>
    <cellStyle name="常规 29 4" xfId="7252"/>
    <cellStyle name="常规 29 4 2" xfId="28275"/>
    <cellStyle name="常规 29 4 3" xfId="44114"/>
    <cellStyle name="常规 29 5" xfId="7617"/>
    <cellStyle name="常规 29 5 2" xfId="26843"/>
    <cellStyle name="常规 29 5 3" xfId="42761"/>
    <cellStyle name="常规 29 6" xfId="14694"/>
    <cellStyle name="常规 29 7" xfId="17040"/>
    <cellStyle name="常规 3" xfId="97"/>
    <cellStyle name="常规 3 10" xfId="16029"/>
    <cellStyle name="常规 3 11" xfId="54669"/>
    <cellStyle name="常规 3 2" xfId="136"/>
    <cellStyle name="常规 3 2 2" xfId="1201"/>
    <cellStyle name="常规 3 2 2 2" xfId="1220"/>
    <cellStyle name="常规 3 2 2 2 2" xfId="3447"/>
    <cellStyle name="常规 3 2 2 2 2 2" xfId="12489"/>
    <cellStyle name="常规 3 2 2 2 2 2 2" xfId="13272"/>
    <cellStyle name="常规 3 2 2 2 2 2 2 2" xfId="26848"/>
    <cellStyle name="常规 3 2 2 2 2 2 2 2 2" xfId="42764"/>
    <cellStyle name="常规 3 2 2 2 2 2 2 3" xfId="35357"/>
    <cellStyle name="常规 3 2 2 2 2 2 2 3 2" xfId="50160"/>
    <cellStyle name="常规 3 2 2 2 2 2 2 4" xfId="26847"/>
    <cellStyle name="常规 3 2 2 2 2 2 3" xfId="34377"/>
    <cellStyle name="常规 3 2 2 2 2 2 3 2" xfId="49194"/>
    <cellStyle name="常规 3 2 2 2 2 2 4" xfId="26846"/>
    <cellStyle name="常规 3 2 2 2 2 3" xfId="7908"/>
    <cellStyle name="常规 3 2 2 2 2 3 2" xfId="13314"/>
    <cellStyle name="常规 3 2 2 2 2 3 3" xfId="26849"/>
    <cellStyle name="常规 3 2 2 2 2 3 4" xfId="42765"/>
    <cellStyle name="常规 3 2 2 2 2 4" xfId="29602"/>
    <cellStyle name="常规 3 2 2 2 2 4 2" xfId="45440"/>
    <cellStyle name="常规 3 2 2 2 2 5" xfId="18366"/>
    <cellStyle name="常规 3 2 2 2 3" xfId="1283"/>
    <cellStyle name="常规 3 2 2 2 3 2" xfId="26851"/>
    <cellStyle name="常规 3 2 2 2 3 2 2" xfId="42767"/>
    <cellStyle name="常规 3 2 2 2 3 3" xfId="26852"/>
    <cellStyle name="常规 3 2 2 2 3 3 2" xfId="42768"/>
    <cellStyle name="常规 3 2 2 2 3 4" xfId="29948"/>
    <cellStyle name="常规 3 2 2 2 3 4 2" xfId="45776"/>
    <cellStyle name="常规 3 2 2 2 3 5" xfId="26850"/>
    <cellStyle name="常规 3 2 2 2 3 6" xfId="42766"/>
    <cellStyle name="常规 3 2 2 2 4" xfId="7691"/>
    <cellStyle name="常规 3 2 2 2 4 2" xfId="28375"/>
    <cellStyle name="常规 3 2 2 2 4 3" xfId="44214"/>
    <cellStyle name="常规 3 2 2 2 5" xfId="17140"/>
    <cellStyle name="常规 3 2 2 3" xfId="3448"/>
    <cellStyle name="常规 3 2 2 3 2" xfId="12473"/>
    <cellStyle name="常规 3 2 2 3 2 2" xfId="34360"/>
    <cellStyle name="常规 3 2 2 3 2 2 2" xfId="49181"/>
    <cellStyle name="常规 3 2 2 3 2 3" xfId="24392"/>
    <cellStyle name="常规 3 2 2 3 3" xfId="7892"/>
    <cellStyle name="常规 3 2 2 3 3 2" xfId="29585"/>
    <cellStyle name="常规 3 2 2 3 3 3" xfId="45423"/>
    <cellStyle name="常规 3 2 2 3 4" xfId="15878"/>
    <cellStyle name="常规 3 2 2 3 5" xfId="18349"/>
    <cellStyle name="常规 3 2 2 4" xfId="3446"/>
    <cellStyle name="常规 3 2 2 4 2" xfId="31069"/>
    <cellStyle name="常规 3 2 2 4 2 2" xfId="46897"/>
    <cellStyle name="常规 3 2 2 4 3" xfId="26853"/>
    <cellStyle name="常规 3 2 2 4 4" xfId="42769"/>
    <cellStyle name="常规 3 2 2 5" xfId="5152"/>
    <cellStyle name="常规 3 2 2 5 2" xfId="28357"/>
    <cellStyle name="常规 3 2 2 5 3" xfId="44196"/>
    <cellStyle name="常规 3 2 2 6" xfId="6299"/>
    <cellStyle name="常规 3 2 2 7" xfId="17122"/>
    <cellStyle name="常规 3 2 3" xfId="1252"/>
    <cellStyle name="常规 3 2 3 2" xfId="3450"/>
    <cellStyle name="常规 3 2 3 2 2" xfId="12519"/>
    <cellStyle name="常规 3 2 3 2 2 2" xfId="34407"/>
    <cellStyle name="常规 3 2 3 2 2 2 2" xfId="49216"/>
    <cellStyle name="常规 3 2 3 2 2 3" xfId="26854"/>
    <cellStyle name="常规 3 2 3 2 3" xfId="7937"/>
    <cellStyle name="常规 3 2 3 2 3 2" xfId="29633"/>
    <cellStyle name="常规 3 2 3 2 3 3" xfId="45471"/>
    <cellStyle name="常规 3 2 3 2 4" xfId="15904"/>
    <cellStyle name="常规 3 2 3 2 5" xfId="18397"/>
    <cellStyle name="常规 3 2 3 3" xfId="3449"/>
    <cellStyle name="常规 3 2 3 3 2" xfId="31070"/>
    <cellStyle name="常规 3 2 3 3 2 2" xfId="46898"/>
    <cellStyle name="常规 3 2 3 3 3" xfId="26855"/>
    <cellStyle name="常规 3 2 3 3 4" xfId="42770"/>
    <cellStyle name="常规 3 2 3 4" xfId="7720"/>
    <cellStyle name="常规 3 2 3 4 2" xfId="28406"/>
    <cellStyle name="常规 3 2 3 4 3" xfId="44245"/>
    <cellStyle name="常规 3 2 3 5" xfId="17171"/>
    <cellStyle name="常规 3 2 4" xfId="1269"/>
    <cellStyle name="常规 3 2 4 2" xfId="3452"/>
    <cellStyle name="常规 3 2 4 2 2" xfId="12534"/>
    <cellStyle name="常规 3 2 4 2 2 2" xfId="34422"/>
    <cellStyle name="常规 3 2 4 2 2 2 2" xfId="49230"/>
    <cellStyle name="常规 3 2 4 2 2 3" xfId="25596"/>
    <cellStyle name="常规 3 2 4 2 3" xfId="7952"/>
    <cellStyle name="常规 3 2 4 2 3 2" xfId="29648"/>
    <cellStyle name="常规 3 2 4 2 3 3" xfId="45486"/>
    <cellStyle name="常规 3 2 4 2 4" xfId="15919"/>
    <cellStyle name="常规 3 2 4 2 5" xfId="18412"/>
    <cellStyle name="常规 3 2 4 3" xfId="3451"/>
    <cellStyle name="常规 3 2 4 3 2" xfId="31071"/>
    <cellStyle name="常规 3 2 4 3 2 2" xfId="46899"/>
    <cellStyle name="常规 3 2 4 3 3" xfId="26856"/>
    <cellStyle name="常规 3 2 4 3 4" xfId="42771"/>
    <cellStyle name="常规 3 2 4 4" xfId="7736"/>
    <cellStyle name="常规 3 2 4 4 2" xfId="28423"/>
    <cellStyle name="常规 3 2 4 4 3" xfId="44262"/>
    <cellStyle name="常规 3 2 4 5" xfId="14748"/>
    <cellStyle name="常规 3 2 4 6" xfId="17188"/>
    <cellStyle name="常规 3 2 5" xfId="3453"/>
    <cellStyle name="常规 3 2 5 2" xfId="11425"/>
    <cellStyle name="常规 3 2 5 2 2" xfId="33312"/>
    <cellStyle name="常规 3 2 5 2 2 2" xfId="49098"/>
    <cellStyle name="常规 3 2 5 2 3" xfId="26857"/>
    <cellStyle name="常规 3 2 5 3" xfId="11227"/>
    <cellStyle name="常规 3 2 5 3 2" xfId="33102"/>
    <cellStyle name="常规 3 2 5 3 2 2" xfId="48926"/>
    <cellStyle name="常规 3 2 5 3 3" xfId="26858"/>
    <cellStyle name="常规 3 2 5 3 4" xfId="42772"/>
    <cellStyle name="常规 3 2 5 4" xfId="7764"/>
    <cellStyle name="常规 3 2 5 4 2" xfId="28536"/>
    <cellStyle name="常规 3 2 5 4 3" xfId="44374"/>
    <cellStyle name="常规 3 2 5 5" xfId="14847"/>
    <cellStyle name="常规 3 2 5 6" xfId="17301"/>
    <cellStyle name="常规 3 2 6" xfId="3445"/>
    <cellStyle name="常规 3 2 6 2" xfId="9375"/>
    <cellStyle name="常规 3 2 6 2 2" xfId="31212"/>
    <cellStyle name="常规 3 2 6 2 3" xfId="47037"/>
    <cellStyle name="常规 3 2 6 3" xfId="26859"/>
    <cellStyle name="常规 3 2 6 4" xfId="42773"/>
    <cellStyle name="常规 3 2 7" xfId="3659"/>
    <cellStyle name="常规 3 2 7 2" xfId="9261"/>
    <cellStyle name="常规 3 2 7 2 2" xfId="31068"/>
    <cellStyle name="常规 3 2 7 2 3" xfId="46896"/>
    <cellStyle name="常规 3 2 7 3" xfId="26860"/>
    <cellStyle name="常规 3 2 7 4" xfId="42774"/>
    <cellStyle name="常规 3 2 8" xfId="27302"/>
    <cellStyle name="常规 3 2 8 2" xfId="43142"/>
    <cellStyle name="常规 3 2 9" xfId="16068"/>
    <cellStyle name="常规 3 3" xfId="1136"/>
    <cellStyle name="常规 3 3 2" xfId="3455"/>
    <cellStyle name="常规 3 3 2 2" xfId="7300"/>
    <cellStyle name="常规 3 3 2 2 2" xfId="12408"/>
    <cellStyle name="常规 3 3 2 2 2 2" xfId="34295"/>
    <cellStyle name="常规 3 3 2 2 3" xfId="26861"/>
    <cellStyle name="常规 3 3 2 3" xfId="7827"/>
    <cellStyle name="常规 3 3 2 3 2" xfId="29520"/>
    <cellStyle name="常规 3 3 2 3 3" xfId="45358"/>
    <cellStyle name="常规 3 3 2 4" xfId="15822"/>
    <cellStyle name="常规 3 3 2 5" xfId="18285"/>
    <cellStyle name="常规 3 3 3" xfId="3454"/>
    <cellStyle name="常规 3 3 3 2" xfId="13122"/>
    <cellStyle name="常规 3 3 3 2 2" xfId="31072"/>
    <cellStyle name="常规 3 3 3 2 3" xfId="46900"/>
    <cellStyle name="常规 3 3 3 3" xfId="26862"/>
    <cellStyle name="常规 3 3 3 4" xfId="42775"/>
    <cellStyle name="常规 3 3 4" xfId="6260"/>
    <cellStyle name="常规 3 3 4 2" xfId="28291"/>
    <cellStyle name="常规 3 3 4 3" xfId="44130"/>
    <cellStyle name="常规 3 3 5" xfId="14698"/>
    <cellStyle name="常规 3 3 6" xfId="17056"/>
    <cellStyle name="常规 3 4" xfId="1268"/>
    <cellStyle name="常规 3 4 2" xfId="3457"/>
    <cellStyle name="常规 3 4 2 2" xfId="12533"/>
    <cellStyle name="常规 3 4 2 2 2" xfId="34421"/>
    <cellStyle name="常规 3 4 2 2 2 2" xfId="49229"/>
    <cellStyle name="常规 3 4 2 2 3" xfId="26863"/>
    <cellStyle name="常规 3 4 2 3" xfId="7951"/>
    <cellStyle name="常规 3 4 2 3 2" xfId="29647"/>
    <cellStyle name="常规 3 4 2 3 3" xfId="45485"/>
    <cellStyle name="常规 3 4 2 4" xfId="15918"/>
    <cellStyle name="常规 3 4 2 5" xfId="18411"/>
    <cellStyle name="常规 3 4 3" xfId="3456"/>
    <cellStyle name="常规 3 4 3 2" xfId="13174"/>
    <cellStyle name="常规 3 4 3 2 2" xfId="31073"/>
    <cellStyle name="常规 3 4 3 2 3" xfId="46901"/>
    <cellStyle name="常规 3 4 3 3" xfId="26864"/>
    <cellStyle name="常规 3 4 3 4" xfId="42776"/>
    <cellStyle name="常规 3 4 4" xfId="5113"/>
    <cellStyle name="常规 3 4 4 2" xfId="28422"/>
    <cellStyle name="常规 3 4 4 3" xfId="44261"/>
    <cellStyle name="常规 3 4 5" xfId="7735"/>
    <cellStyle name="常规 3 4 6" xfId="14747"/>
    <cellStyle name="常规 3 4 7" xfId="17187"/>
    <cellStyle name="常规 3 5" xfId="3458"/>
    <cellStyle name="常规 3 5 2" xfId="11386"/>
    <cellStyle name="常规 3 5 2 2" xfId="33273"/>
    <cellStyle name="常规 3 5 2 2 2" xfId="49073"/>
    <cellStyle name="常规 3 5 2 3" xfId="26865"/>
    <cellStyle name="常规 3 5 3" xfId="7761"/>
    <cellStyle name="常规 3 5 3 2" xfId="28497"/>
    <cellStyle name="常规 3 5 3 3" xfId="44335"/>
    <cellStyle name="常规 3 5 4" xfId="14808"/>
    <cellStyle name="常规 3 5 5" xfId="17262"/>
    <cellStyle name="常规 3 6" xfId="1286"/>
    <cellStyle name="常规 3 6 2" xfId="9343"/>
    <cellStyle name="常规 3 6 2 2" xfId="31179"/>
    <cellStyle name="常规 3 6 2 3" xfId="47004"/>
    <cellStyle name="常规 3 6 3" xfId="26866"/>
    <cellStyle name="常规 3 6 4" xfId="42777"/>
    <cellStyle name="常规 3 7" xfId="3620"/>
    <cellStyle name="常规 3 7 2" xfId="8236"/>
    <cellStyle name="常规 3 7 2 2" xfId="29953"/>
    <cellStyle name="常规 3 7 2 3" xfId="45781"/>
    <cellStyle name="常规 3 7 3" xfId="26544"/>
    <cellStyle name="常规 3 7 4" xfId="42492"/>
    <cellStyle name="常规 3 8" xfId="13020"/>
    <cellStyle name="常规 3 8 2" xfId="26546"/>
    <cellStyle name="常规 3 8 3" xfId="42494"/>
    <cellStyle name="常规 3 9" xfId="13310"/>
    <cellStyle name="常规 3 9 2" xfId="27263"/>
    <cellStyle name="常规 3 9 3" xfId="43103"/>
    <cellStyle name="常规 3_Sheet1" xfId="4599"/>
    <cellStyle name="常规 30" xfId="1122"/>
    <cellStyle name="常规 30 2" xfId="3460"/>
    <cellStyle name="常规 30 2 2" xfId="7292"/>
    <cellStyle name="常规 30 2 2 2" xfId="12394"/>
    <cellStyle name="常规 30 2 2 2 2" xfId="34281"/>
    <cellStyle name="常规 30 2 2 3" xfId="26776"/>
    <cellStyle name="常规 30 2 2 4" xfId="42723"/>
    <cellStyle name="常规 30 2 3" xfId="7813"/>
    <cellStyle name="常规 30 2 3 2" xfId="29506"/>
    <cellStyle name="常规 30 2 3 3" xfId="45344"/>
    <cellStyle name="常规 30 2 4" xfId="15810"/>
    <cellStyle name="常规 30 2 4 2" xfId="26775"/>
    <cellStyle name="常规 30 2 4 3" xfId="42722"/>
    <cellStyle name="常规 30 2 5" xfId="18271"/>
    <cellStyle name="常规 30 3" xfId="3459"/>
    <cellStyle name="常规 30 3 2" xfId="13109"/>
    <cellStyle name="常规 30 3 2 2" xfId="31074"/>
    <cellStyle name="常规 30 3 2 3" xfId="46902"/>
    <cellStyle name="常规 30 3 3" xfId="24701"/>
    <cellStyle name="常规 30 3 4" xfId="40717"/>
    <cellStyle name="常规 30 4" xfId="7254"/>
    <cellStyle name="常规 30 4 2" xfId="28277"/>
    <cellStyle name="常规 30 4 3" xfId="44116"/>
    <cellStyle name="常规 30 5" xfId="7618"/>
    <cellStyle name="常规 30 5 2" xfId="26774"/>
    <cellStyle name="常规 30 5 3" xfId="42721"/>
    <cellStyle name="常规 30 6" xfId="14695"/>
    <cellStyle name="常规 30 7" xfId="17042"/>
    <cellStyle name="常规 31" xfId="1114"/>
    <cellStyle name="常规 31 2" xfId="3462"/>
    <cellStyle name="常规 31 2 2" xfId="7285"/>
    <cellStyle name="常规 31 2 2 2" xfId="12386"/>
    <cellStyle name="常规 31 2 2 2 2" xfId="34273"/>
    <cellStyle name="常规 31 2 2 3" xfId="26795"/>
    <cellStyle name="常规 31 2 2 4" xfId="42732"/>
    <cellStyle name="常规 31 2 3" xfId="7805"/>
    <cellStyle name="常规 31 2 3 2" xfId="29498"/>
    <cellStyle name="常规 31 2 3 3" xfId="45336"/>
    <cellStyle name="常规 31 2 4" xfId="15803"/>
    <cellStyle name="常规 31 2 4 2" xfId="26794"/>
    <cellStyle name="常规 31 2 4 3" xfId="42731"/>
    <cellStyle name="常规 31 2 5" xfId="18263"/>
    <cellStyle name="常规 31 3" xfId="3461"/>
    <cellStyle name="常规 31 3 2" xfId="13101"/>
    <cellStyle name="常规 31 3 2 2" xfId="31075"/>
    <cellStyle name="常规 31 3 2 3" xfId="46903"/>
    <cellStyle name="常规 31 3 3" xfId="24708"/>
    <cellStyle name="常规 31 3 4" xfId="40723"/>
    <cellStyle name="常规 31 4" xfId="7248"/>
    <cellStyle name="常规 31 4 2" xfId="28269"/>
    <cellStyle name="常规 31 4 3" xfId="44108"/>
    <cellStyle name="常规 31 5" xfId="7612"/>
    <cellStyle name="常规 31 5 2" xfId="26793"/>
    <cellStyle name="常规 31 5 3" xfId="42730"/>
    <cellStyle name="常规 31 6" xfId="14692"/>
    <cellStyle name="常规 31 7" xfId="17034"/>
    <cellStyle name="常规 32" xfId="1129"/>
    <cellStyle name="常规 32 2" xfId="1145"/>
    <cellStyle name="常规 32 2 2" xfId="3464"/>
    <cellStyle name="常规 32 2 2 2" xfId="12417"/>
    <cellStyle name="常规 32 2 2 2 2" xfId="34304"/>
    <cellStyle name="常规 32 2 2 2 2 2" xfId="49133"/>
    <cellStyle name="常规 32 2 2 2 3" xfId="26867"/>
    <cellStyle name="常规 32 2 2 3" xfId="7836"/>
    <cellStyle name="常规 32 2 2 3 2" xfId="29529"/>
    <cellStyle name="常规 32 2 2 3 3" xfId="45367"/>
    <cellStyle name="常规 32 2 2 4" xfId="15831"/>
    <cellStyle name="常规 32 2 2 5" xfId="18294"/>
    <cellStyle name="常规 32 2 3" xfId="3463"/>
    <cellStyle name="常规 32 2 3 2" xfId="13130"/>
    <cellStyle name="常规 32 2 3 2 2" xfId="31076"/>
    <cellStyle name="常规 32 2 3 2 3" xfId="46904"/>
    <cellStyle name="常规 32 2 3 3" xfId="26868"/>
    <cellStyle name="常规 32 2 3 4" xfId="42778"/>
    <cellStyle name="常规 32 2 4" xfId="7632"/>
    <cellStyle name="常规 32 2 4 2" xfId="28300"/>
    <cellStyle name="常规 32 2 4 3" xfId="44139"/>
    <cellStyle name="常规 32 2 5" xfId="14704"/>
    <cellStyle name="常规 32 2 6" xfId="17065"/>
    <cellStyle name="常规 32 3" xfId="3465"/>
    <cellStyle name="常规 32 3 2" xfId="7297"/>
    <cellStyle name="常规 32 3 2 2" xfId="12401"/>
    <cellStyle name="常规 32 3 2 2 2" xfId="34288"/>
    <cellStyle name="常规 32 3 2 3" xfId="24717"/>
    <cellStyle name="常规 32 3 3" xfId="7820"/>
    <cellStyle name="常规 32 3 3 2" xfId="29513"/>
    <cellStyle name="常规 32 3 3 3" xfId="45351"/>
    <cellStyle name="常规 32 3 4" xfId="15816"/>
    <cellStyle name="常规 32 3 5" xfId="18278"/>
    <cellStyle name="常规 32 4" xfId="1304"/>
    <cellStyle name="常规 32 4 2" xfId="13116"/>
    <cellStyle name="常规 32 4 2 2" xfId="29975"/>
    <cellStyle name="常规 32 4 2 3" xfId="45803"/>
    <cellStyle name="常规 32 4 3" xfId="24720"/>
    <cellStyle name="常规 32 4 4" xfId="40734"/>
    <cellStyle name="常规 32 5" xfId="7260"/>
    <cellStyle name="常规 32 5 2" xfId="28284"/>
    <cellStyle name="常规 32 5 3" xfId="44123"/>
    <cellStyle name="常规 32 6" xfId="14697"/>
    <cellStyle name="常规 32 7" xfId="17049"/>
    <cellStyle name="常规 32 7 2" xfId="54484"/>
    <cellStyle name="常规 32 7 2 2" xfId="54548"/>
    <cellStyle name="常规 32 7 3" xfId="54505"/>
    <cellStyle name="常规 32 7 4" xfId="54506"/>
    <cellStyle name="常规 32 7 4 2" xfId="54592"/>
    <cellStyle name="常规 33" xfId="1153"/>
    <cellStyle name="常规 33 2" xfId="1130"/>
    <cellStyle name="常规 33 2 2" xfId="1189"/>
    <cellStyle name="常规 33 2 2 2" xfId="1196"/>
    <cellStyle name="常规 33 2 2 2 2" xfId="31"/>
    <cellStyle name="常规 33 2 2 2 2 2" xfId="1211"/>
    <cellStyle name="常规 33 2 2 2 2 2 2" xfId="6097"/>
    <cellStyle name="常规 33 2 2 2 2 2 2 2" xfId="7420"/>
    <cellStyle name="常规 33 2 2 2 2 2 2 2 2" xfId="13325"/>
    <cellStyle name="常规 33 2 2 2 2 2 2 2 3" xfId="34369"/>
    <cellStyle name="常规 33 2 2 2 2 2 2 3" xfId="12482"/>
    <cellStyle name="常规 33 2 2 2 2 2 2 4" xfId="26869"/>
    <cellStyle name="常规 33 2 2 2 2 2 3" xfId="7901"/>
    <cellStyle name="常规 33 2 2 2 2 2 3 2" xfId="29594"/>
    <cellStyle name="常规 33 2 2 2 2 2 3 3" xfId="45432"/>
    <cellStyle name="常规 33 2 2 2 2 2 4" xfId="18358"/>
    <cellStyle name="常规 33 2 2 2 2 3" xfId="8259"/>
    <cellStyle name="常规 33 2 2 2 2 3 2" xfId="29990"/>
    <cellStyle name="常规 33 2 2 2 2 3 2 2" xfId="45818"/>
    <cellStyle name="常规 33 2 2 2 2 3 3" xfId="26870"/>
    <cellStyle name="常规 33 2 2 2 2 3 4" xfId="42779"/>
    <cellStyle name="常规 33 2 2 2 2 4" xfId="7685"/>
    <cellStyle name="常规 33 2 2 2 2 4 2" xfId="15937"/>
    <cellStyle name="常规 33 2 2 2 2 4 2 2" xfId="35399"/>
    <cellStyle name="常规 33 2 2 2 2 4 2 2 2" xfId="50194"/>
    <cellStyle name="常规 33 2 2 2 2 4 2 2 3 2" xfId="54574"/>
    <cellStyle name="常规 33 2 2 2 2 4 2 3" xfId="26871"/>
    <cellStyle name="常规 33 2 2 2 2 4 2 4" xfId="42780"/>
    <cellStyle name="常规 33 2 2 2 2 4 3" xfId="35393"/>
    <cellStyle name="常规 33 2 2 2 2 4 3 2" xfId="50190"/>
    <cellStyle name="常规 33 2 2 2 2 4 3 3" xfId="54564"/>
    <cellStyle name="常规 33 2 2 2 2 4 4" xfId="18453"/>
    <cellStyle name="常规 33 2 2 2 2 4 5" xfId="35470"/>
    <cellStyle name="常规 33 2 2 2 2 5" xfId="28367"/>
    <cellStyle name="常规 33 2 2 2 2 5 2" xfId="44206"/>
    <cellStyle name="常规 33 2 2 2 2 6" xfId="17132"/>
    <cellStyle name="常规 33 2 2 2 3" xfId="3468"/>
    <cellStyle name="常规 33 2 2 2 3 2" xfId="12468"/>
    <cellStyle name="常规 33 2 2 2 3 2 2" xfId="34355"/>
    <cellStyle name="常规 33 2 2 2 3 2 2 2" xfId="49176"/>
    <cellStyle name="常规 33 2 2 2 3 2 3" xfId="26872"/>
    <cellStyle name="常规 33 2 2 2 3 3" xfId="7887"/>
    <cellStyle name="常规 33 2 2 2 3 3 2" xfId="29580"/>
    <cellStyle name="常规 33 2 2 2 3 3 3" xfId="45418"/>
    <cellStyle name="常规 33 2 2 2 3 4" xfId="15873"/>
    <cellStyle name="常规 33 2 2 2 3 5" xfId="18344"/>
    <cellStyle name="常规 33 2 2 2 4" xfId="9262"/>
    <cellStyle name="常规 33 2 2 2 4 2" xfId="31080"/>
    <cellStyle name="常规 33 2 2 2 4 2 2" xfId="46908"/>
    <cellStyle name="常规 33 2 2 2 4 3" xfId="26873"/>
    <cellStyle name="常规 33 2 2 2 4 4" xfId="42781"/>
    <cellStyle name="常规 33 2 2 2 5" xfId="7673"/>
    <cellStyle name="常规 33 2 2 2 5 2" xfId="28352"/>
    <cellStyle name="常规 33 2 2 2 5 3" xfId="44191"/>
    <cellStyle name="常规 33 2 2 2 6" xfId="17117"/>
    <cellStyle name="常规 33 2 2 3" xfId="3469"/>
    <cellStyle name="常规 33 2 2 3 2" xfId="12459"/>
    <cellStyle name="常规 33 2 2 3 2 2" xfId="34346"/>
    <cellStyle name="常规 33 2 2 3 2 2 2" xfId="49170"/>
    <cellStyle name="常规 33 2 2 3 2 3" xfId="20009"/>
    <cellStyle name="常规 33 2 2 3 3" xfId="7878"/>
    <cellStyle name="常规 33 2 2 3 3 2" xfId="29571"/>
    <cellStyle name="常规 33 2 2 3 3 3" xfId="45409"/>
    <cellStyle name="常规 33 2 2 3 4" xfId="15867"/>
    <cellStyle name="常规 33 2 2 3 5" xfId="18335"/>
    <cellStyle name="常规 33 2 2 4" xfId="7412"/>
    <cellStyle name="常规 33 2 2 4 2" xfId="31079"/>
    <cellStyle name="常规 33 2 2 4 2 2" xfId="46907"/>
    <cellStyle name="常规 33 2 2 4 3" xfId="26838"/>
    <cellStyle name="常规 33 2 2 4 4" xfId="42756"/>
    <cellStyle name="常规 33 2 2 5" xfId="7664"/>
    <cellStyle name="常规 33 2 2 5 2" xfId="28343"/>
    <cellStyle name="常规 33 2 2 5 3" xfId="44182"/>
    <cellStyle name="常规 33 2 2 6" xfId="17108"/>
    <cellStyle name="常规 33 2 3" xfId="3470"/>
    <cellStyle name="常规 33 2 3 2" xfId="12402"/>
    <cellStyle name="常规 33 2 3 2 2" xfId="34289"/>
    <cellStyle name="常规 33 2 3 2 2 2" xfId="49123"/>
    <cellStyle name="常规 33 2 3 2 3" xfId="26874"/>
    <cellStyle name="常规 33 2 3 3" xfId="7821"/>
    <cellStyle name="常规 33 2 3 3 2" xfId="29514"/>
    <cellStyle name="常规 33 2 3 3 3" xfId="45352"/>
    <cellStyle name="常规 33 2 3 4" xfId="15817"/>
    <cellStyle name="常规 33 2 3 5" xfId="18279"/>
    <cellStyle name="常规 33 2 4" xfId="3467"/>
    <cellStyle name="常规 33 2 4 2" xfId="13117"/>
    <cellStyle name="常规 33 2 4 2 2" xfId="31078"/>
    <cellStyle name="常规 33 2 4 2 3" xfId="46906"/>
    <cellStyle name="常规 33 2 4 3" xfId="26841"/>
    <cellStyle name="常规 33 2 4 4" xfId="42759"/>
    <cellStyle name="常规 33 2 5" xfId="7622"/>
    <cellStyle name="常规 33 2 5 2" xfId="28285"/>
    <cellStyle name="常规 33 2 5 3" xfId="44124"/>
    <cellStyle name="常规 33 2 6" xfId="17050"/>
    <cellStyle name="常规 33 3" xfId="1255"/>
    <cellStyle name="常规 33 3 2" xfId="7379"/>
    <cellStyle name="常规 33 3 2 2" xfId="31081"/>
    <cellStyle name="常规 33 3 2 2 2" xfId="46909"/>
    <cellStyle name="常规 33 3 2 3" xfId="25556"/>
    <cellStyle name="常规 33 3 3" xfId="7305"/>
    <cellStyle name="常规 33 3 3 2" xfId="28409"/>
    <cellStyle name="常规 33 3 3 3" xfId="44248"/>
    <cellStyle name="常规 33 3 4" xfId="7723"/>
    <cellStyle name="常规 33 3 5" xfId="14734"/>
    <cellStyle name="常规 33 3 6" xfId="17174"/>
    <cellStyle name="常规 33 4" xfId="3466"/>
    <cellStyle name="常规 33 4 2" xfId="13138"/>
    <cellStyle name="常规 33 4 2 2" xfId="31077"/>
    <cellStyle name="常规 33 4 2 3" xfId="46905"/>
    <cellStyle name="常规 33 4 3" xfId="24728"/>
    <cellStyle name="常规 33 4 4" xfId="40742"/>
    <cellStyle name="常规 33 5" xfId="6210"/>
    <cellStyle name="常规 33 5 2" xfId="28308"/>
    <cellStyle name="常规 33 5 3" xfId="44147"/>
    <cellStyle name="常规 33 6" xfId="17073"/>
    <cellStyle name="常规 34" xfId="1177"/>
    <cellStyle name="常规 34 2" xfId="39"/>
    <cellStyle name="常规 34 2 2" xfId="16"/>
    <cellStyle name="常规 34 2 2 2" xfId="1214"/>
    <cellStyle name="常规 34 2 2 2 2" xfId="7421"/>
    <cellStyle name="常规 34 2 2 2 2 2" xfId="12484"/>
    <cellStyle name="常规 34 2 2 2 2 2 2" xfId="15942"/>
    <cellStyle name="常规 34 2 2 2 2 2 2 2" xfId="15965"/>
    <cellStyle name="常规 34 2 2 2 2 2 2 2 2" xfId="35397"/>
    <cellStyle name="常规 34 2 2 2 2 2 2 2 3" xfId="54450"/>
    <cellStyle name="常规 34 2 2 2 2 2 2 2 3 2" xfId="54441"/>
    <cellStyle name="常规 34 2 2 2 2 2 2 2 3 2 2" xfId="54562"/>
    <cellStyle name="常规 34 2 2 2 2 2 2 2 3 2 2 2" xfId="54584"/>
    <cellStyle name="常规 34 2 2 2 2 2 2 2 3 2 2 2 2" xfId="54689"/>
    <cellStyle name="常规 34 2 2 2 2 2 2 2 3 2 2 2 3" xfId="54688"/>
    <cellStyle name="常规 34 2 2 2 2 2 2 2 3 3" xfId="54488"/>
    <cellStyle name="常规 34 2 2 2 2 2 2 2 3 4" xfId="54670"/>
    <cellStyle name="常规 34 2 2 2 2 2 2 3" xfId="22128"/>
    <cellStyle name="常规 34 2 2 2 2 2 3" xfId="15955"/>
    <cellStyle name="常规 34 2 2 2 2 2 3 2" xfId="35404"/>
    <cellStyle name="常规 34 2 2 2 2 2 3 3" xfId="50196"/>
    <cellStyle name="常规 34 2 2 2 2 2 3 5" xfId="54446"/>
    <cellStyle name="常规 34 2 2 2 2 2 3 5 2" xfId="54581"/>
    <cellStyle name="常规 34 2 2 2 2 2 3 5 2 3" xfId="54686"/>
    <cellStyle name="常规 34 2 2 2 2 2 3 5 3" xfId="54671"/>
    <cellStyle name="常规 34 2 2 2 2 2 4" xfId="18458"/>
    <cellStyle name="常规 34 2 2 2 2 3" xfId="15935"/>
    <cellStyle name="常规 34 2 2 2 2 3 2" xfId="34372"/>
    <cellStyle name="常规 34 2 2 2 2 3 3" xfId="49190"/>
    <cellStyle name="常规 34 2 2 2 2 4" xfId="15947"/>
    <cellStyle name="常规 34 2 2 2 2 5" xfId="18449"/>
    <cellStyle name="常规 34 2 2 2 3" xfId="7541"/>
    <cellStyle name="常规 34 2 2 2 3 2" xfId="13302"/>
    <cellStyle name="常规 34 2 2 2 3 2 2" xfId="15939"/>
    <cellStyle name="常规 34 2 2 2 3 2 2 2" xfId="15966"/>
    <cellStyle name="常规 34 2 2 2 3 2 2 2 2" xfId="35401"/>
    <cellStyle name="常规 34 2 2 2 3 2 2 2 3" xfId="35443"/>
    <cellStyle name="常规 34 2 2 2 3 2 2 3" xfId="22141"/>
    <cellStyle name="常规 34 2 2 2 3 2 3" xfId="15956"/>
    <cellStyle name="常规 34 2 2 2 3 2 3 2" xfId="35396"/>
    <cellStyle name="常规 34 2 2 2 3 2 3 3" xfId="50192"/>
    <cellStyle name="常规 34 2 2 2 3 2 3 4" xfId="54439"/>
    <cellStyle name="常规 34 2 2 2 3 2 4" xfId="18455"/>
    <cellStyle name="常规 34 2 2 2 3 3" xfId="15933"/>
    <cellStyle name="常规 34 2 2 2 3 3 2" xfId="35378"/>
    <cellStyle name="常规 34 2 2 2 3 3 3" xfId="50177"/>
    <cellStyle name="常规 34 2 2 2 3 4" xfId="18447"/>
    <cellStyle name="常规 34 2 2 2 4" xfId="7547"/>
    <cellStyle name="常规 34 2 2 2 4 2" xfId="29597"/>
    <cellStyle name="常规 34 2 2 2 4 3" xfId="45435"/>
    <cellStyle name="常规 34 2 2 2 5" xfId="18361"/>
    <cellStyle name="常规 34 2 2 3" xfId="9264"/>
    <cellStyle name="常规 34 2 2 3 2" xfId="31083"/>
    <cellStyle name="常规 34 2 2 3 2 2" xfId="46911"/>
    <cellStyle name="常规 34 2 2 3 3" xfId="26875"/>
    <cellStyle name="常规 34 2 2 3 4" xfId="42782"/>
    <cellStyle name="常规 34 2 2 4" xfId="28370"/>
    <cellStyle name="常规 34 2 2 4 2" xfId="44209"/>
    <cellStyle name="常规 34 2 2 5" xfId="17135"/>
    <cellStyle name="常规 34 2 3" xfId="1314"/>
    <cellStyle name="常规 34 2 3 2" xfId="7311"/>
    <cellStyle name="常规 34 2 3 2 2" xfId="12450"/>
    <cellStyle name="常规 34 2 3 2 2 2" xfId="34337"/>
    <cellStyle name="常规 34 2 3 2 3" xfId="26876"/>
    <cellStyle name="常规 34 2 3 3" xfId="9304"/>
    <cellStyle name="常规 34 2 3 3 2" xfId="31137"/>
    <cellStyle name="常规 34 2 3 3 2 2" xfId="46963"/>
    <cellStyle name="常规 34 2 3 3 3" xfId="26877"/>
    <cellStyle name="常规 34 2 3 3 4" xfId="42783"/>
    <cellStyle name="常规 34 2 3 4" xfId="7869"/>
    <cellStyle name="常规 34 2 3 4 2" xfId="29562"/>
    <cellStyle name="常规 34 2 3 4 3" xfId="45400"/>
    <cellStyle name="常规 34 2 3 5" xfId="18326"/>
    <cellStyle name="常规 34 2 4" xfId="7408"/>
    <cellStyle name="常规 34 2 4 2" xfId="29992"/>
    <cellStyle name="常规 34 2 4 2 2" xfId="45820"/>
    <cellStyle name="常规 34 2 4 3" xfId="26878"/>
    <cellStyle name="常规 34 2 4 4" xfId="42784"/>
    <cellStyle name="常规 34 2 5" xfId="7427"/>
    <cellStyle name="常规 34 2 5 2" xfId="13323"/>
    <cellStyle name="常规 34 2 5 3" xfId="26879"/>
    <cellStyle name="常规 34 2 5 4" xfId="42785"/>
    <cellStyle name="常规 34 2 6" xfId="28334"/>
    <cellStyle name="常规 34 2 6 2" xfId="44173"/>
    <cellStyle name="常规 34 2 7" xfId="17099"/>
    <cellStyle name="常规 34 3" xfId="3471"/>
    <cellStyle name="常规 34 3 2" xfId="12447"/>
    <cellStyle name="常规 34 3 2 2" xfId="34334"/>
    <cellStyle name="常规 34 3 2 2 2" xfId="49162"/>
    <cellStyle name="常规 34 3 2 3" xfId="26880"/>
    <cellStyle name="常规 34 3 3" xfId="7866"/>
    <cellStyle name="常规 34 3 3 2" xfId="29559"/>
    <cellStyle name="常规 34 3 3 3" xfId="45397"/>
    <cellStyle name="常规 34 3 4" xfId="15859"/>
    <cellStyle name="常规 34 3 5" xfId="18323"/>
    <cellStyle name="常规 34 4" xfId="5062"/>
    <cellStyle name="常规 34 4 2" xfId="13161"/>
    <cellStyle name="常规 34 4 2 2" xfId="31082"/>
    <cellStyle name="常规 34 4 2 3" xfId="46910"/>
    <cellStyle name="常规 34 4 3" xfId="9263"/>
    <cellStyle name="常规 34 4 4" xfId="22304"/>
    <cellStyle name="常规 34 4 5" xfId="38519"/>
    <cellStyle name="常规 34 5" xfId="7222"/>
    <cellStyle name="常规 34 5 2" xfId="28331"/>
    <cellStyle name="常规 34 5 3" xfId="44170"/>
    <cellStyle name="常规 34 6" xfId="17096"/>
    <cellStyle name="常规 35" xfId="1180"/>
    <cellStyle name="常规 35 2" xfId="1190"/>
    <cellStyle name="常规 35 2 2" xfId="21"/>
    <cellStyle name="常规 35 2 2 2" xfId="1210"/>
    <cellStyle name="常规 35 2 2 2 2" xfId="7383"/>
    <cellStyle name="常规 35 2 2 2 2 2" xfId="7419"/>
    <cellStyle name="常规 35 2 2 2 2 2 2" xfId="13271"/>
    <cellStyle name="常规 35 2 2 2 2 2 2 2" xfId="15953"/>
    <cellStyle name="常规 35 2 2 2 2 2 2 2 2" xfId="26883"/>
    <cellStyle name="常规 35 2 2 2 2 2 2 2 3" xfId="42786"/>
    <cellStyle name="常规 35 2 2 2 2 2 2 3" xfId="18461"/>
    <cellStyle name="常规 35 2 2 2 2 2 3" xfId="15945"/>
    <cellStyle name="常规 35 2 2 2 2 2 3 2" xfId="35363"/>
    <cellStyle name="常规 35 2 2 2 2 2 3 3" xfId="50166"/>
    <cellStyle name="常规 35 2 2 2 2 2 4" xfId="22316"/>
    <cellStyle name="常规 35 2 2 2 2 2 4 2" xfId="54532"/>
    <cellStyle name="常规 35 2 2 2 2 3" xfId="12481"/>
    <cellStyle name="常规 35 2 2 2 2 3 2" xfId="34368"/>
    <cellStyle name="常规 35 2 2 2 2 4" xfId="26882"/>
    <cellStyle name="常规 35 2 2 2 3" xfId="7900"/>
    <cellStyle name="常规 35 2 2 2 3 2" xfId="13300"/>
    <cellStyle name="常规 35 2 2 2 3 2 2" xfId="13660"/>
    <cellStyle name="常规 35 2 2 2 3 2 2 2" xfId="15958"/>
    <cellStyle name="常规 35 2 2 2 3 2 2 2 2" xfId="35405"/>
    <cellStyle name="常规 35 2 2 2 3 2 2 2 3" xfId="50203"/>
    <cellStyle name="常规 35 2 2 2 3 2 2 2 3 3" xfId="54527"/>
    <cellStyle name="常规 35 2 2 2 3 2 2 2 4" xfId="50197"/>
    <cellStyle name="常规 35 2 2 2 3 2 2 3" xfId="22327"/>
    <cellStyle name="常规 35 2 2 2 3 2 2 4" xfId="38535"/>
    <cellStyle name="常规 35 2 2 2 3 2 3" xfId="15950"/>
    <cellStyle name="常规 35 2 2 2 3 2 3 2" xfId="35376"/>
    <cellStyle name="常规 35 2 2 2 3 2 3 3" xfId="50176"/>
    <cellStyle name="常规 35 2 2 2 3 2 4" xfId="22326"/>
    <cellStyle name="常规 35 2 2 2 3 3" xfId="34904"/>
    <cellStyle name="常规 35 2 2 2 3 3 2" xfId="49708"/>
    <cellStyle name="常规 35 2 2 2 3 4" xfId="24329"/>
    <cellStyle name="常规 35 2 2 2 4" xfId="13264"/>
    <cellStyle name="常规 35 2 2 2 4 2" xfId="13304"/>
    <cellStyle name="常规 35 2 2 2 4 2 2" xfId="15957"/>
    <cellStyle name="常规 35 2 2 2 4 2 2 2" xfId="35398"/>
    <cellStyle name="常规 35 2 2 2 4 2 2 3" xfId="50193"/>
    <cellStyle name="常规 35 2 2 2 4 2 2 3 2" xfId="54526"/>
    <cellStyle name="常规 35 2 2 2 4 2 2 3 2 2" xfId="54573"/>
    <cellStyle name="常规 35 2 2 2 4 2 3" xfId="26884"/>
    <cellStyle name="常规 35 2 2 2 4 3" xfId="13659"/>
    <cellStyle name="常规 35 2 2 2 4 3 2" xfId="35381"/>
    <cellStyle name="常规 35 2 2 2 4 3 3" xfId="50180"/>
    <cellStyle name="常规 35 2 2 2 4 4" xfId="24331"/>
    <cellStyle name="常规 35 2 2 2 5" xfId="29593"/>
    <cellStyle name="常规 35 2 2 2 5 2" xfId="45431"/>
    <cellStyle name="常规 35 2 2 2 6" xfId="18357"/>
    <cellStyle name="常规 35 2 2 3" xfId="6108"/>
    <cellStyle name="常规 35 2 2 3 2" xfId="7435"/>
    <cellStyle name="常规 35 2 2 3 2 2" xfId="7973"/>
    <cellStyle name="常规 35 2 2 3 2 3" xfId="29669"/>
    <cellStyle name="常规 35 2 2 3 2 4" xfId="45506"/>
    <cellStyle name="常规 35 2 2 3 3" xfId="7505"/>
    <cellStyle name="常规 35 2 2 3 4" xfId="18433"/>
    <cellStyle name="常规 35 2 2 4" xfId="7351"/>
    <cellStyle name="常规 35 2 2 4 2" xfId="13167"/>
    <cellStyle name="常规 35 2 2 4 2 2" xfId="19500"/>
    <cellStyle name="常规 35 2 2 4 2 2 3" xfId="54517"/>
    <cellStyle name="常规 35 2 2 4 2 2 3 2" xfId="54555"/>
    <cellStyle name="常规 35 2 2 4 2 3" xfId="36301"/>
    <cellStyle name="常规 35 2 2 4 3" xfId="19511"/>
    <cellStyle name="常规 35 2 2 4 3 2" xfId="36310"/>
    <cellStyle name="常规 35 2 2 4 4" xfId="29943"/>
    <cellStyle name="常规 35 2 2 4 4 2" xfId="45771"/>
    <cellStyle name="常规 35 2 2 4 5" xfId="26673"/>
    <cellStyle name="常规 35 2 2 4 6" xfId="42620"/>
    <cellStyle name="常规 35 2 2 5" xfId="7684"/>
    <cellStyle name="常规 35 2 2 5 2" xfId="28366"/>
    <cellStyle name="常规 35 2 2 5 3" xfId="44205"/>
    <cellStyle name="常规 35 2 2 6" xfId="17131"/>
    <cellStyle name="常规 35 2 3" xfId="3472"/>
    <cellStyle name="常规 35 2 3 2" xfId="12461"/>
    <cellStyle name="常规 35 2 3 2 2" xfId="34348"/>
    <cellStyle name="常规 35 2 3 2 2 2" xfId="49171"/>
    <cellStyle name="常规 35 2 3 2 3" xfId="26885"/>
    <cellStyle name="常规 35 2 3 3" xfId="7880"/>
    <cellStyle name="常规 35 2 3 3 2" xfId="29573"/>
    <cellStyle name="常规 35 2 3 3 3" xfId="45411"/>
    <cellStyle name="常规 35 2 3 4" xfId="15868"/>
    <cellStyle name="常规 35 2 3 5" xfId="18337"/>
    <cellStyle name="常规 35 2 4" xfId="9266"/>
    <cellStyle name="常规 35 2 4 2" xfId="31085"/>
    <cellStyle name="常规 35 2 4 2 2" xfId="46913"/>
    <cellStyle name="常规 35 2 4 3" xfId="26886"/>
    <cellStyle name="常规 35 2 4 4" xfId="42787"/>
    <cellStyle name="常规 35 2 5" xfId="7666"/>
    <cellStyle name="常规 35 2 5 2" xfId="28345"/>
    <cellStyle name="常规 35 2 5 3" xfId="44184"/>
    <cellStyle name="常规 35 2 6" xfId="17110"/>
    <cellStyle name="常规 35 3" xfId="3473"/>
    <cellStyle name="常规 35 3 2" xfId="12451"/>
    <cellStyle name="常规 35 3 2 2" xfId="34338"/>
    <cellStyle name="常规 35 3 2 2 2" xfId="49164"/>
    <cellStyle name="常规 35 3 2 3" xfId="26888"/>
    <cellStyle name="常规 35 3 3" xfId="7870"/>
    <cellStyle name="常规 35 3 3 2" xfId="29563"/>
    <cellStyle name="常规 35 3 3 3" xfId="45401"/>
    <cellStyle name="常规 35 3 4" xfId="15861"/>
    <cellStyle name="常规 35 3 5" xfId="18327"/>
    <cellStyle name="常规 35 4" xfId="6093"/>
    <cellStyle name="常规 35 4 2" xfId="13163"/>
    <cellStyle name="常规 35 4 2 2" xfId="31084"/>
    <cellStyle name="常规 35 4 2 3" xfId="46912"/>
    <cellStyle name="常规 35 4 3" xfId="9265"/>
    <cellStyle name="常规 35 4 4" xfId="22340"/>
    <cellStyle name="常规 35 4 5" xfId="38545"/>
    <cellStyle name="常规 35 5" xfId="7261"/>
    <cellStyle name="常规 35 5 2" xfId="28335"/>
    <cellStyle name="常规 35 5 3" xfId="44174"/>
    <cellStyle name="常规 35 6" xfId="7658"/>
    <cellStyle name="常规 35 7" xfId="17100"/>
    <cellStyle name="常规 36" xfId="1179"/>
    <cellStyle name="常规 36 2" xfId="40"/>
    <cellStyle name="常规 36 2 2" xfId="10"/>
    <cellStyle name="常规 36 2 2 2" xfId="1223"/>
    <cellStyle name="常规 36 2 2 2 2" xfId="12492"/>
    <cellStyle name="常规 36 2 2 2 2 2" xfId="34380"/>
    <cellStyle name="常规 36 2 2 2 2 2 2" xfId="49197"/>
    <cellStyle name="常规 36 2 2 2 2 3" xfId="26891"/>
    <cellStyle name="常规 36 2 2 2 3" xfId="7911"/>
    <cellStyle name="常规 36 2 2 2 3 2" xfId="29605"/>
    <cellStyle name="常规 36 2 2 2 3 3" xfId="45443"/>
    <cellStyle name="常规 36 2 2 2 4" xfId="15888"/>
    <cellStyle name="常规 36 2 2 2 5" xfId="18369"/>
    <cellStyle name="常规 36 2 2 3" xfId="7533"/>
    <cellStyle name="常规 36 2 2 3 2" xfId="15946"/>
    <cellStyle name="常规 36 2 2 3 2 2" xfId="24762"/>
    <cellStyle name="常规 36 2 2 3 2 4" xfId="35427"/>
    <cellStyle name="常规 36 2 2 3 2 4 2" xfId="54438"/>
    <cellStyle name="常规 36 2 2 3 2 4 2 2" xfId="54463"/>
    <cellStyle name="常规 36 2 2 3 2 4 2 2 2" xfId="54583"/>
    <cellStyle name="常规 36 2 2 3 2 4 2 2 3" xfId="54571"/>
    <cellStyle name="常规 36 2 2 3 3" xfId="26893"/>
    <cellStyle name="常规 36 2 2 3 3 2" xfId="42791"/>
    <cellStyle name="常规 36 2 2 3 4" xfId="31087"/>
    <cellStyle name="常规 36 2 2 3 4 2" xfId="46915"/>
    <cellStyle name="常规 36 2 2 3 5" xfId="26892"/>
    <cellStyle name="常规 36 2 2 3 5 2" xfId="42790"/>
    <cellStyle name="常规 36 2 2 3 6" xfId="18460"/>
    <cellStyle name="常规 36 2 2 4" xfId="7694"/>
    <cellStyle name="常规 36 2 2 4 2" xfId="28378"/>
    <cellStyle name="常规 36 2 2 4 3" xfId="44217"/>
    <cellStyle name="常规 36 2 2 5" xfId="17143"/>
    <cellStyle name="常规 36 2 3" xfId="3474"/>
    <cellStyle name="常规 36 2 3 2" xfId="7327"/>
    <cellStyle name="常规 36 2 3 2 2" xfId="12467"/>
    <cellStyle name="常规 36 2 3 2 2 2" xfId="34354"/>
    <cellStyle name="常规 36 2 3 2 3" xfId="26894"/>
    <cellStyle name="常规 36 2 3 3" xfId="7886"/>
    <cellStyle name="常规 36 2 3 3 2" xfId="29579"/>
    <cellStyle name="常规 36 2 3 3 3" xfId="45417"/>
    <cellStyle name="常规 36 2 3 4" xfId="18343"/>
    <cellStyle name="常规 36 2 4" xfId="7425"/>
    <cellStyle name="常规 36 2 4 2" xfId="8263"/>
    <cellStyle name="常规 36 2 4 2 2" xfId="29999"/>
    <cellStyle name="常规 36 2 4 2 3" xfId="45827"/>
    <cellStyle name="常规 36 2 4 3" xfId="26895"/>
    <cellStyle name="常规 36 2 4 4" xfId="42792"/>
    <cellStyle name="常规 36 2 5" xfId="7672"/>
    <cellStyle name="常规 36 2 5 2" xfId="28351"/>
    <cellStyle name="常规 36 2 5 3" xfId="44190"/>
    <cellStyle name="常规 36 2 6" xfId="17116"/>
    <cellStyle name="常规 36 3" xfId="3475"/>
    <cellStyle name="常规 36 3 2" xfId="12449"/>
    <cellStyle name="常规 36 3 2 2" xfId="34336"/>
    <cellStyle name="常规 36 3 2 2 2" xfId="49163"/>
    <cellStyle name="常规 36 3 2 3" xfId="26897"/>
    <cellStyle name="常规 36 3 3" xfId="7868"/>
    <cellStyle name="常规 36 3 3 2" xfId="29561"/>
    <cellStyle name="常规 36 3 3 3" xfId="45399"/>
    <cellStyle name="常规 36 3 4" xfId="15860"/>
    <cellStyle name="常规 36 3 5" xfId="18325"/>
    <cellStyle name="常规 36 4" xfId="6109"/>
    <cellStyle name="常规 36 4 2" xfId="7407"/>
    <cellStyle name="常规 36 4 2 2" xfId="31086"/>
    <cellStyle name="常规 36 4 2 3" xfId="46914"/>
    <cellStyle name="常规 36 4 3" xfId="22369"/>
    <cellStyle name="常规 36 4 4" xfId="38569"/>
    <cellStyle name="常规 36 5" xfId="7262"/>
    <cellStyle name="常规 36 5 2" xfId="28333"/>
    <cellStyle name="常规 36 5 3" xfId="44172"/>
    <cellStyle name="常规 36 6" xfId="7657"/>
    <cellStyle name="常规 36 7" xfId="17098"/>
    <cellStyle name="常规 37" xfId="1200"/>
    <cellStyle name="常规 37 2" xfId="1232"/>
    <cellStyle name="常规 37 2 2" xfId="3478"/>
    <cellStyle name="常规 37 2 2 2" xfId="7372"/>
    <cellStyle name="常规 37 2 2 2 2" xfId="12500"/>
    <cellStyle name="常规 37 2 2 2 2 2" xfId="34388"/>
    <cellStyle name="常规 37 2 2 2 3" xfId="26898"/>
    <cellStyle name="常规 37 2 2 3" xfId="7918"/>
    <cellStyle name="常规 37 2 2 3 2" xfId="29613"/>
    <cellStyle name="常规 37 2 2 3 3" xfId="45451"/>
    <cellStyle name="常规 37 2 2 4" xfId="18377"/>
    <cellStyle name="常规 37 2 3" xfId="3477"/>
    <cellStyle name="常规 37 2 3 2" xfId="31089"/>
    <cellStyle name="常规 37 2 3 2 2" xfId="46917"/>
    <cellStyle name="常规 37 2 3 3" xfId="26900"/>
    <cellStyle name="常规 37 2 3 4" xfId="42794"/>
    <cellStyle name="常规 37 2 4" xfId="7350"/>
    <cellStyle name="常规 37 2 4 2" xfId="28386"/>
    <cellStyle name="常规 37 2 4 3" xfId="44225"/>
    <cellStyle name="常规 37 2 5" xfId="7701"/>
    <cellStyle name="常规 37 2 6" xfId="17151"/>
    <cellStyle name="常规 37 3" xfId="3479"/>
    <cellStyle name="常规 37 3 2" xfId="12472"/>
    <cellStyle name="常规 37 3 2 2" xfId="34359"/>
    <cellStyle name="常规 37 3 2 2 2" xfId="49180"/>
    <cellStyle name="常规 37 3 2 3" xfId="26902"/>
    <cellStyle name="常规 37 3 3" xfId="7891"/>
    <cellStyle name="常规 37 3 3 2" xfId="29584"/>
    <cellStyle name="常规 37 3 3 3" xfId="45422"/>
    <cellStyle name="常规 37 3 4" xfId="15877"/>
    <cellStyle name="常规 37 3 5" xfId="18348"/>
    <cellStyle name="常规 37 4" xfId="3476"/>
    <cellStyle name="常规 37 4 2" xfId="31088"/>
    <cellStyle name="常规 37 4 2 2" xfId="46916"/>
    <cellStyle name="常规 37 4 3" xfId="26903"/>
    <cellStyle name="常规 37 4 4" xfId="42796"/>
    <cellStyle name="常规 37 5" xfId="7676"/>
    <cellStyle name="常规 37 5 2" xfId="28356"/>
    <cellStyle name="常规 37 5 3" xfId="44195"/>
    <cellStyle name="常规 37 6" xfId="17121"/>
    <cellStyle name="常规 38" xfId="1184"/>
    <cellStyle name="常规 38 2" xfId="3481"/>
    <cellStyle name="常规 38 2 2" xfId="7348"/>
    <cellStyle name="常规 38 2 2 2" xfId="12455"/>
    <cellStyle name="常规 38 2 2 2 2" xfId="34342"/>
    <cellStyle name="常规 38 2 2 3" xfId="26905"/>
    <cellStyle name="常规 38 2 3" xfId="7874"/>
    <cellStyle name="常规 38 2 3 2" xfId="29567"/>
    <cellStyle name="常规 38 2 3 3" xfId="45405"/>
    <cellStyle name="常规 38 2 4" xfId="18331"/>
    <cellStyle name="常规 38 3" xfId="3480"/>
    <cellStyle name="常规 38 3 2" xfId="31090"/>
    <cellStyle name="常规 38 3 2 2" xfId="46918"/>
    <cellStyle name="常规 38 3 3" xfId="26907"/>
    <cellStyle name="常规 38 3 4" xfId="42798"/>
    <cellStyle name="常规 38 4" xfId="7313"/>
    <cellStyle name="常规 38 4 2" xfId="28339"/>
    <cellStyle name="常规 38 4 3" xfId="44178"/>
    <cellStyle name="常规 38 5" xfId="7661"/>
    <cellStyle name="常规 38 6" xfId="17104"/>
    <cellStyle name="常规 39" xfId="1218"/>
    <cellStyle name="常规 39 2" xfId="3482"/>
    <cellStyle name="常规 39 2 2" xfId="7371"/>
    <cellStyle name="常规 39 2 2 2" xfId="12487"/>
    <cellStyle name="常规 39 2 2 2 2" xfId="34375"/>
    <cellStyle name="常规 39 2 2 3" xfId="26909"/>
    <cellStyle name="常规 39 2 3" xfId="10315"/>
    <cellStyle name="常规 39 2 3 2" xfId="32158"/>
    <cellStyle name="常规 39 2 3 2 2" xfId="47982"/>
    <cellStyle name="常规 39 2 3 3" xfId="26910"/>
    <cellStyle name="常规 39 2 3 4" xfId="42799"/>
    <cellStyle name="常规 39 2 4" xfId="9313"/>
    <cellStyle name="常规 39 2 4 2" xfId="31148"/>
    <cellStyle name="常规 39 2 4 2 2" xfId="46973"/>
    <cellStyle name="常规 39 2 4 3" xfId="26911"/>
    <cellStyle name="常规 39 2 4 4" xfId="42800"/>
    <cellStyle name="常规 39 2 5" xfId="7906"/>
    <cellStyle name="常规 39 2 5 2" xfId="29600"/>
    <cellStyle name="常规 39 2 5 3" xfId="45438"/>
    <cellStyle name="常规 39 2 6" xfId="18364"/>
    <cellStyle name="常规 39 3" xfId="1311"/>
    <cellStyle name="常规 39 3 2" xfId="6103"/>
    <cellStyle name="常规 39 3 2 2" xfId="7512"/>
    <cellStyle name="常规 39 3 2 2 2" xfId="12555"/>
    <cellStyle name="常规 39 3 2 2 2 2" xfId="34447"/>
    <cellStyle name="常规 39 3 2 2 2 2 2" xfId="49254"/>
    <cellStyle name="常规 39 3 2 2 2 3" xfId="26914"/>
    <cellStyle name="常规 39 3 2 2 2 4" xfId="42802"/>
    <cellStyle name="常规 39 3 2 2 3" xfId="7995"/>
    <cellStyle name="常规 39 3 2 2 3 2" xfId="13274"/>
    <cellStyle name="常规 39 3 2 2 3 2 2" xfId="26916"/>
    <cellStyle name="常规 39 3 2 2 3 3" xfId="35358"/>
    <cellStyle name="常规 39 3 2 2 3 3 2" xfId="50161"/>
    <cellStyle name="常规 39 3 2 2 3 4" xfId="26915"/>
    <cellStyle name="常规 39 3 2 2 4" xfId="29691"/>
    <cellStyle name="常规 39 3 2 2 4 2" xfId="45524"/>
    <cellStyle name="常规 39 3 2 2 5" xfId="26913"/>
    <cellStyle name="常规 39 3 2 3" xfId="11331"/>
    <cellStyle name="常规 39 3 2 3 2" xfId="33218"/>
    <cellStyle name="常规 39 3 2 3 2 2" xfId="49042"/>
    <cellStyle name="常规 39 3 2 3 3" xfId="26917"/>
    <cellStyle name="常规 39 3 2 3 4" xfId="42803"/>
    <cellStyle name="常规 39 3 2 4" xfId="7981"/>
    <cellStyle name="常规 39 3 2 4 2" xfId="26918"/>
    <cellStyle name="常规 39 3 2 4 3" xfId="42804"/>
    <cellStyle name="常规 39 3 2 5" xfId="29677"/>
    <cellStyle name="常规 39 3 2 5 2" xfId="45512"/>
    <cellStyle name="常规 39 3 2 6" xfId="18441"/>
    <cellStyle name="常规 39 3 3" xfId="7501"/>
    <cellStyle name="常规 39 3 3 2" xfId="9317"/>
    <cellStyle name="常规 39 3 3 2 2" xfId="31152"/>
    <cellStyle name="常规 39 3 3 2 3" xfId="46977"/>
    <cellStyle name="常规 39 3 3 3" xfId="26920"/>
    <cellStyle name="常规 39 3 4" xfId="7967"/>
    <cellStyle name="常规 39 3 4 2" xfId="29663"/>
    <cellStyle name="常规 39 3 4 3" xfId="45501"/>
    <cellStyle name="常规 39 3 5" xfId="18427"/>
    <cellStyle name="常规 39 4" xfId="7314"/>
    <cellStyle name="常规 39 4 2" xfId="8256"/>
    <cellStyle name="常规 39 4 2 2" xfId="29986"/>
    <cellStyle name="常规 39 4 2 3" xfId="45814"/>
    <cellStyle name="常规 39 4 3" xfId="26922"/>
    <cellStyle name="常规 39 4 4" xfId="42806"/>
    <cellStyle name="常规 39 5" xfId="7689"/>
    <cellStyle name="常规 39 5 2" xfId="28373"/>
    <cellStyle name="常规 39 5 3" xfId="44212"/>
    <cellStyle name="常规 39 6" xfId="17138"/>
    <cellStyle name="常规 4" xfId="22"/>
    <cellStyle name="常规 4 10 2" xfId="54586"/>
    <cellStyle name="常规 4 10 2 2" xfId="54528"/>
    <cellStyle name="常规 4 2" xfId="43"/>
    <cellStyle name="常规 4 2 2" xfId="1244"/>
    <cellStyle name="常规 4 2 2 2" xfId="1315"/>
    <cellStyle name="常规 4 2 2 2 2" xfId="12512"/>
    <cellStyle name="常规 4 2 2 2 2 2" xfId="34400"/>
    <cellStyle name="常规 4 2 2 2 2 2 2" xfId="49210"/>
    <cellStyle name="常规 4 2 2 2 2 3" xfId="26923"/>
    <cellStyle name="常规 4 2 2 2 3" xfId="7930"/>
    <cellStyle name="常规 4 2 2 2 3 2" xfId="29626"/>
    <cellStyle name="常规 4 2 2 2 3 3" xfId="45464"/>
    <cellStyle name="常规 4 2 2 2 4" xfId="15900"/>
    <cellStyle name="常规 4 2 2 2 5" xfId="18390"/>
    <cellStyle name="常规 4 2 2 3" xfId="3483"/>
    <cellStyle name="常规 4 2 2 3 2" xfId="31091"/>
    <cellStyle name="常规 4 2 2 3 2 2" xfId="46919"/>
    <cellStyle name="常规 4 2 2 3 3" xfId="26924"/>
    <cellStyle name="常规 4 2 2 3 4" xfId="42807"/>
    <cellStyle name="常规 4 2 2 4" xfId="7713"/>
    <cellStyle name="常规 4 2 2 4 2" xfId="28399"/>
    <cellStyle name="常规 4 2 2 4 3" xfId="44238"/>
    <cellStyle name="常规 4 2 2 5" xfId="17164"/>
    <cellStyle name="常规 4 2 3" xfId="35"/>
    <cellStyle name="常规 4 2 3 2" xfId="1245"/>
    <cellStyle name="常规 4 2 3 2 2" xfId="12513"/>
    <cellStyle name="常规 4 2 3 2 2 2" xfId="34401"/>
    <cellStyle name="常规 4 2 3 2 2 2 2" xfId="49211"/>
    <cellStyle name="常规 4 2 3 2 2 3" xfId="22037"/>
    <cellStyle name="常规 4 2 3 2 3" xfId="7931"/>
    <cellStyle name="常规 4 2 3 2 3 2" xfId="29627"/>
    <cellStyle name="常规 4 2 3 2 3 3" xfId="45465"/>
    <cellStyle name="常规 4 2 3 2 4" xfId="15901"/>
    <cellStyle name="常规 4 2 3 2 5" xfId="18391"/>
    <cellStyle name="常规 4 2 3 3" xfId="9267"/>
    <cellStyle name="常规 4 2 3 3 2" xfId="31092"/>
    <cellStyle name="常规 4 2 3 3 2 2" xfId="46920"/>
    <cellStyle name="常规 4 2 3 3 3" xfId="26925"/>
    <cellStyle name="常规 4 2 3 3 4" xfId="42808"/>
    <cellStyle name="常规 4 2 3 4" xfId="7714"/>
    <cellStyle name="常规 4 2 3 4 2" xfId="28400"/>
    <cellStyle name="常规 4 2 3 4 3" xfId="44239"/>
    <cellStyle name="常规 4 2 3 5" xfId="17165"/>
    <cellStyle name="常规 4 2 4" xfId="3484"/>
    <cellStyle name="常规 4 2 4 2" xfId="7375"/>
    <cellStyle name="常规 4 2 4 2 2" xfId="12503"/>
    <cellStyle name="常规 4 2 4 2 2 2" xfId="34391"/>
    <cellStyle name="常规 4 2 4 2 3" xfId="26926"/>
    <cellStyle name="常规 4 2 4 3" xfId="7922"/>
    <cellStyle name="常规 4 2 4 3 2" xfId="29617"/>
    <cellStyle name="常规 4 2 4 3 3" xfId="45455"/>
    <cellStyle name="常规 4 2 4 4" xfId="18381"/>
    <cellStyle name="常规 4 2 5" xfId="5114"/>
    <cellStyle name="常规 4 2 5 2" xfId="13171"/>
    <cellStyle name="常规 4 2 5 2 2" xfId="29996"/>
    <cellStyle name="常规 4 2 5 2 3" xfId="45824"/>
    <cellStyle name="常规 4 2 5 3" xfId="8262"/>
    <cellStyle name="常规 4 2 5 4" xfId="26927"/>
    <cellStyle name="常规 4 2 5 5" xfId="42809"/>
    <cellStyle name="常规 4 2 6" xfId="6261"/>
    <cellStyle name="常规 4 2 6 2" xfId="13022"/>
    <cellStyle name="常规 4 2 6 3" xfId="28390"/>
    <cellStyle name="常规 4 2 6 4" xfId="44229"/>
    <cellStyle name="常规 4 2 7" xfId="17155"/>
    <cellStyle name="常规 4 20" xfId="54590"/>
    <cellStyle name="常规 4 20 2" xfId="54561"/>
    <cellStyle name="常规 4 20 3" xfId="54691"/>
    <cellStyle name="常规 4 3" xfId="3485"/>
    <cellStyle name="常规 4 3 2" xfId="11387"/>
    <cellStyle name="常规 4 3 2 2" xfId="33274"/>
    <cellStyle name="常规 4 3 2 2 2" xfId="49074"/>
    <cellStyle name="常规 4 3 2 3" xfId="26928"/>
    <cellStyle name="常规 4 3 3" xfId="10530"/>
    <cellStyle name="常规 4 3 3 2" xfId="32382"/>
    <cellStyle name="常规 4 3 3 2 2" xfId="48206"/>
    <cellStyle name="常规 4 3 3 3" xfId="26929"/>
    <cellStyle name="常规 4 3 3 4" xfId="42810"/>
    <cellStyle name="常规 4 3 4" xfId="7762"/>
    <cellStyle name="常规 4 3 4 2" xfId="28498"/>
    <cellStyle name="常规 4 3 4 3" xfId="44336"/>
    <cellStyle name="常规 4 3 5" xfId="14809"/>
    <cellStyle name="常规 4 3 6" xfId="17263"/>
    <cellStyle name="常规 4 4" xfId="3621"/>
    <cellStyle name="常规 4 4 2" xfId="31173"/>
    <cellStyle name="常规 4 4 2 2" xfId="46998"/>
    <cellStyle name="常规 4 4 3" xfId="26930"/>
    <cellStyle name="常规 4 4 4" xfId="42811"/>
    <cellStyle name="常规 4 5" xfId="8261"/>
    <cellStyle name="常规 4 5 2" xfId="29995"/>
    <cellStyle name="常规 4 5 2 2" xfId="45823"/>
    <cellStyle name="常规 4 5 3" xfId="26931"/>
    <cellStyle name="常规 4 5 4" xfId="42812"/>
    <cellStyle name="常规 4 6" xfId="13013"/>
    <cellStyle name="常规 4 6 2" xfId="27264"/>
    <cellStyle name="常规 4 6 3" xfId="43104"/>
    <cellStyle name="常规 4 7" xfId="16030"/>
    <cellStyle name="常规 4 8" xfId="54672"/>
    <cellStyle name="常规 40" xfId="1235"/>
    <cellStyle name="常规 40 2" xfId="3487"/>
    <cellStyle name="常规 40 2 2" xfId="7374"/>
    <cellStyle name="常规 40 2 2 2" xfId="12502"/>
    <cellStyle name="常规 40 2 2 2 2" xfId="34390"/>
    <cellStyle name="常规 40 2 2 3" xfId="26881"/>
    <cellStyle name="常规 40 2 3" xfId="7921"/>
    <cellStyle name="常规 40 2 3 2" xfId="29616"/>
    <cellStyle name="常规 40 2 3 3" xfId="45454"/>
    <cellStyle name="常规 40 2 4" xfId="18380"/>
    <cellStyle name="常规 40 3" xfId="3486"/>
    <cellStyle name="常规 40 3 2" xfId="31093"/>
    <cellStyle name="常规 40 3 2 2" xfId="46921"/>
    <cellStyle name="常规 40 3 3" xfId="26887"/>
    <cellStyle name="常规 40 3 4" xfId="42788"/>
    <cellStyle name="常规 40 4" xfId="7316"/>
    <cellStyle name="常规 40 4 2" xfId="28389"/>
    <cellStyle name="常规 40 4 3" xfId="44228"/>
    <cellStyle name="常规 40 5" xfId="7704"/>
    <cellStyle name="常规 40 6" xfId="17154"/>
    <cellStyle name="常规 41" xfId="1195"/>
    <cellStyle name="常规 41 2" xfId="3489"/>
    <cellStyle name="常规 41 2 2" xfId="12466"/>
    <cellStyle name="常规 41 2 2 2" xfId="34353"/>
    <cellStyle name="常规 41 2 2 2 2" xfId="49175"/>
    <cellStyle name="常规 41 2 2 3" xfId="26889"/>
    <cellStyle name="常规 41 2 3" xfId="7885"/>
    <cellStyle name="常规 41 2 3 2" xfId="29578"/>
    <cellStyle name="常规 41 2 3 3" xfId="45416"/>
    <cellStyle name="常规 41 2 4" xfId="15872"/>
    <cellStyle name="常规 41 2 5" xfId="18342"/>
    <cellStyle name="常规 41 3" xfId="3488"/>
    <cellStyle name="常规 41 3 2" xfId="31094"/>
    <cellStyle name="常规 41 3 2 2" xfId="46922"/>
    <cellStyle name="常规 41 3 3" xfId="26896"/>
    <cellStyle name="常规 41 3 4" xfId="42793"/>
    <cellStyle name="常规 41 4" xfId="7671"/>
    <cellStyle name="常规 41 4 2" xfId="28350"/>
    <cellStyle name="常规 41 4 3" xfId="44189"/>
    <cellStyle name="常规 41 5" xfId="17115"/>
    <cellStyle name="常规 42" xfId="32"/>
    <cellStyle name="常规 42 2" xfId="1240"/>
    <cellStyle name="常规 42 2 2" xfId="7376"/>
    <cellStyle name="常规 42 2 2 2" xfId="7997"/>
    <cellStyle name="常规 42 2 2 2 2" xfId="29693"/>
    <cellStyle name="常规 42 2 2 2 3" xfId="45525"/>
    <cellStyle name="常规 42 2 2 3" xfId="7546"/>
    <cellStyle name="常规 42 2 2 4" xfId="13658"/>
    <cellStyle name="常规 42 2 2 5" xfId="18445"/>
    <cellStyle name="常规 42 2 3" xfId="12508"/>
    <cellStyle name="常规 42 2 3 2" xfId="34396"/>
    <cellStyle name="常规 42 2 3 2 2" xfId="49207"/>
    <cellStyle name="常规 42 2 3 3" xfId="26899"/>
    <cellStyle name="常规 42 2 4" xfId="7926"/>
    <cellStyle name="常规 42 2 4 2" xfId="29622"/>
    <cellStyle name="常规 42 2 4 3" xfId="45460"/>
    <cellStyle name="常规 42 2 5" xfId="7545"/>
    <cellStyle name="常规 42 2 6" xfId="18386"/>
    <cellStyle name="常规 42 3" xfId="7330"/>
    <cellStyle name="常规 42 3 2" xfId="29991"/>
    <cellStyle name="常规 42 3 2 2" xfId="45819"/>
    <cellStyle name="常规 42 3 3" xfId="26901"/>
    <cellStyle name="常规 42 3 4" xfId="42795"/>
    <cellStyle name="常规 42 4" xfId="7709"/>
    <cellStyle name="常规 42 4 2" xfId="35394"/>
    <cellStyle name="常规 42 4 2 2" xfId="50191"/>
    <cellStyle name="常规 42 4 2 3" xfId="54565"/>
    <cellStyle name="常规 42 4 3" xfId="18462"/>
    <cellStyle name="常规 42 4 4" xfId="35474"/>
    <cellStyle name="常规 42 5" xfId="28395"/>
    <cellStyle name="常规 42 5 2" xfId="44234"/>
    <cellStyle name="常规 42 6" xfId="17160"/>
    <cellStyle name="常规 43" xfId="1208"/>
    <cellStyle name="常规 43 2" xfId="3490"/>
    <cellStyle name="常规 43 2 2" xfId="7370"/>
    <cellStyle name="常规 43 2 2 2" xfId="12479"/>
    <cellStyle name="常规 43 2 2 2 2" xfId="35389"/>
    <cellStyle name="常规 43 2 2 2 2 2" xfId="50187"/>
    <cellStyle name="常规 43 2 2 2 3" xfId="26932"/>
    <cellStyle name="常规 43 2 2 3" xfId="34366"/>
    <cellStyle name="常规 43 2 2 3 2" xfId="49187"/>
    <cellStyle name="常规 43 2 2 4" xfId="26904"/>
    <cellStyle name="常规 43 2 3" xfId="7898"/>
    <cellStyle name="常规 43 2 3 2" xfId="13289"/>
    <cellStyle name="常规 43 2 3 2 2" xfId="35384"/>
    <cellStyle name="常规 43 2 3 3" xfId="26933"/>
    <cellStyle name="常规 43 2 4" xfId="15882"/>
    <cellStyle name="常规 43 2 4 2" xfId="29591"/>
    <cellStyle name="常规 43 2 4 3" xfId="45429"/>
    <cellStyle name="常规 43 2 5" xfId="18355"/>
    <cellStyle name="常规 43 3" xfId="1287"/>
    <cellStyle name="常规 43 3 2" xfId="29955"/>
    <cellStyle name="常规 43 3 2 2" xfId="45783"/>
    <cellStyle name="常规 43 3 3" xfId="26906"/>
    <cellStyle name="常规 43 3 4" xfId="42797"/>
    <cellStyle name="常规 43 4" xfId="7682"/>
    <cellStyle name="常规 43 4 2" xfId="28364"/>
    <cellStyle name="常规 43 4 3" xfId="44203"/>
    <cellStyle name="常规 43 5" xfId="14726"/>
    <cellStyle name="常规 43 6" xfId="17129"/>
    <cellStyle name="常规 44" xfId="1219"/>
    <cellStyle name="常规 44 2" xfId="3491"/>
    <cellStyle name="常规 44 2 2" xfId="12488"/>
    <cellStyle name="常规 44 2 2 2" xfId="13295"/>
    <cellStyle name="常规 44 2 2 2 2" xfId="26935"/>
    <cellStyle name="常规 44 2 2 2 2 2" xfId="42813"/>
    <cellStyle name="常规 44 2 2 2 3" xfId="35371"/>
    <cellStyle name="常规 44 2 2 2 3 2" xfId="50173"/>
    <cellStyle name="常规 44 2 2 2 4" xfId="26934"/>
    <cellStyle name="常规 44 2 2 3" xfId="34376"/>
    <cellStyle name="常规 44 2 2 3 2" xfId="49193"/>
    <cellStyle name="常规 44 2 2 4" xfId="26908"/>
    <cellStyle name="常规 44 2 3" xfId="7907"/>
    <cellStyle name="常规 44 2 3 2" xfId="29601"/>
    <cellStyle name="常规 44 2 3 3" xfId="45439"/>
    <cellStyle name="常规 44 2 4" xfId="15886"/>
    <cellStyle name="常规 44 2 5" xfId="18365"/>
    <cellStyle name="常规 44 3" xfId="1312"/>
    <cellStyle name="常规 44 3 2" xfId="6104"/>
    <cellStyle name="常规 44 3 2 2" xfId="10321"/>
    <cellStyle name="常规 44 3 2 2 2" xfId="32164"/>
    <cellStyle name="常规 44 3 2 2 3" xfId="47988"/>
    <cellStyle name="常规 44 3 2 3" xfId="26912"/>
    <cellStyle name="常规 44 3 2 4" xfId="42801"/>
    <cellStyle name="常规 44 3 3" xfId="7503"/>
    <cellStyle name="常规 44 3 3 2" xfId="9319"/>
    <cellStyle name="常规 44 3 3 2 2" xfId="31154"/>
    <cellStyle name="常规 44 3 3 2 3" xfId="46979"/>
    <cellStyle name="常规 44 3 3 3" xfId="26919"/>
    <cellStyle name="常规 44 3 4" xfId="7971"/>
    <cellStyle name="常规 44 3 4 2" xfId="13299"/>
    <cellStyle name="常规 44 3 4 2 2" xfId="35375"/>
    <cellStyle name="常规 44 3 4 3" xfId="26936"/>
    <cellStyle name="常规 44 3 5" xfId="29667"/>
    <cellStyle name="常规 44 3 5 2" xfId="45505"/>
    <cellStyle name="常规 44 3 6" xfId="18431"/>
    <cellStyle name="常规 44 4" xfId="8257"/>
    <cellStyle name="常规 44 4 2" xfId="29987"/>
    <cellStyle name="常规 44 4 2 2" xfId="45815"/>
    <cellStyle name="常规 44 4 3" xfId="26921"/>
    <cellStyle name="常规 44 4 4" xfId="42805"/>
    <cellStyle name="常规 44 5" xfId="7690"/>
    <cellStyle name="常规 44 5 2" xfId="28374"/>
    <cellStyle name="常规 44 5 3" xfId="44213"/>
    <cellStyle name="常规 44 6" xfId="17139"/>
    <cellStyle name="常规 45" xfId="1209"/>
    <cellStyle name="常规 45 2" xfId="3492"/>
    <cellStyle name="常规 45 2 2" xfId="12480"/>
    <cellStyle name="常规 45 2 2 2" xfId="13284"/>
    <cellStyle name="常规 45 2 2 2 2" xfId="35387"/>
    <cellStyle name="常规 45 2 2 2 2 2" xfId="50185"/>
    <cellStyle name="常规 45 2 2 2 3" xfId="26940"/>
    <cellStyle name="常规 45 2 2 3" xfId="34367"/>
    <cellStyle name="常规 45 2 2 3 2" xfId="49188"/>
    <cellStyle name="常规 45 2 2 4" xfId="26938"/>
    <cellStyle name="常规 45 2 3" xfId="7899"/>
    <cellStyle name="常规 45 2 3 2" xfId="29592"/>
    <cellStyle name="常规 45 2 3 3" xfId="45430"/>
    <cellStyle name="常规 45 2 4" xfId="15883"/>
    <cellStyle name="常规 45 2 5" xfId="18356"/>
    <cellStyle name="常规 45 3" xfId="1293"/>
    <cellStyle name="常规 45 3 2" xfId="29961"/>
    <cellStyle name="常规 45 3 2 2" xfId="45789"/>
    <cellStyle name="常规 45 3 3" xfId="26942"/>
    <cellStyle name="常规 45 3 4" xfId="42815"/>
    <cellStyle name="常规 45 4" xfId="7683"/>
    <cellStyle name="常规 45 4 2" xfId="28365"/>
    <cellStyle name="常规 45 4 3" xfId="44204"/>
    <cellStyle name="常规 45 5" xfId="14727"/>
    <cellStyle name="常规 45 6" xfId="17130"/>
    <cellStyle name="常规 46" xfId="1217"/>
    <cellStyle name="常规 46 2" xfId="3493"/>
    <cellStyle name="常规 46 2 2" xfId="12486"/>
    <cellStyle name="常规 46 2 2 2" xfId="34374"/>
    <cellStyle name="常规 46 2 2 2 2" xfId="49192"/>
    <cellStyle name="常规 46 2 2 3" xfId="26944"/>
    <cellStyle name="常规 46 2 3" xfId="7905"/>
    <cellStyle name="常规 46 2 3 2" xfId="29599"/>
    <cellStyle name="常规 46 2 3 3" xfId="45437"/>
    <cellStyle name="常规 46 2 4" xfId="15885"/>
    <cellStyle name="常规 46 2 5" xfId="18363"/>
    <cellStyle name="常规 46 3" xfId="1310"/>
    <cellStyle name="常规 46 3 2" xfId="29985"/>
    <cellStyle name="常规 46 3 2 2" xfId="45813"/>
    <cellStyle name="常规 46 3 3" xfId="26946"/>
    <cellStyle name="常规 46 3 4" xfId="42817"/>
    <cellStyle name="常规 46 4" xfId="7688"/>
    <cellStyle name="常规 46 4 2" xfId="28372"/>
    <cellStyle name="常规 46 4 3" xfId="44211"/>
    <cellStyle name="常规 46 5" xfId="14728"/>
    <cellStyle name="常规 46 6" xfId="17137"/>
    <cellStyle name="常规 47" xfId="1253"/>
    <cellStyle name="常规 47 2" xfId="3495"/>
    <cellStyle name="常规 47 2 2" xfId="12520"/>
    <cellStyle name="常规 47 2 2 2" xfId="34408"/>
    <cellStyle name="常规 47 2 2 2 2" xfId="49217"/>
    <cellStyle name="常规 47 2 2 3" xfId="21134"/>
    <cellStyle name="常规 47 2 2 4" xfId="37591"/>
    <cellStyle name="常规 47 2 3" xfId="7938"/>
    <cellStyle name="常规 47 2 3 2" xfId="29634"/>
    <cellStyle name="常规 47 2 3 3" xfId="45472"/>
    <cellStyle name="常规 47 2 4" xfId="15905"/>
    <cellStyle name="常规 47 2 4 2" xfId="26948"/>
    <cellStyle name="常规 47 2 4 3" xfId="42819"/>
    <cellStyle name="常规 47 2 5" xfId="18398"/>
    <cellStyle name="常规 47 3" xfId="3494"/>
    <cellStyle name="常规 47 3 2" xfId="31095"/>
    <cellStyle name="常规 47 3 2 2" xfId="46923"/>
    <cellStyle name="常规 47 3 3" xfId="26950"/>
    <cellStyle name="常规 47 3 4" xfId="42820"/>
    <cellStyle name="常规 47 4" xfId="7721"/>
    <cellStyle name="常规 47 4 2" xfId="28407"/>
    <cellStyle name="常规 47 4 3" xfId="44246"/>
    <cellStyle name="常规 47 5" xfId="14732"/>
    <cellStyle name="常规 47 5 2" xfId="26947"/>
    <cellStyle name="常规 47 5 3" xfId="42818"/>
    <cellStyle name="常规 47 6" xfId="17172"/>
    <cellStyle name="常规 48" xfId="1254"/>
    <cellStyle name="常规 48 2" xfId="3497"/>
    <cellStyle name="常规 48 2 2" xfId="12521"/>
    <cellStyle name="常规 48 2 2 2" xfId="34409"/>
    <cellStyle name="常规 48 2 2 2 2" xfId="49218"/>
    <cellStyle name="常规 48 2 2 3" xfId="26954"/>
    <cellStyle name="常规 48 2 2 4" xfId="42823"/>
    <cellStyle name="常规 48 2 3" xfId="7939"/>
    <cellStyle name="常规 48 2 3 2" xfId="29635"/>
    <cellStyle name="常规 48 2 3 3" xfId="45473"/>
    <cellStyle name="常规 48 2 4" xfId="15906"/>
    <cellStyle name="常规 48 2 4 2" xfId="26952"/>
    <cellStyle name="常规 48 2 4 3" xfId="42822"/>
    <cellStyle name="常规 48 2 5" xfId="18399"/>
    <cellStyle name="常规 48 3" xfId="3496"/>
    <cellStyle name="常规 48 3 2" xfId="31096"/>
    <cellStyle name="常规 48 3 2 2" xfId="46924"/>
    <cellStyle name="常规 48 3 3" xfId="26956"/>
    <cellStyle name="常规 48 3 4" xfId="42825"/>
    <cellStyle name="常规 48 4" xfId="7722"/>
    <cellStyle name="常规 48 4 2" xfId="28408"/>
    <cellStyle name="常规 48 4 3" xfId="44247"/>
    <cellStyle name="常规 48 5" xfId="14733"/>
    <cellStyle name="常规 48 5 2" xfId="26951"/>
    <cellStyle name="常规 48 5 3" xfId="42821"/>
    <cellStyle name="常规 48 6" xfId="17173"/>
    <cellStyle name="常规 49" xfId="1270"/>
    <cellStyle name="常规 49 2" xfId="3499"/>
    <cellStyle name="常规 49 2 2" xfId="12535"/>
    <cellStyle name="常规 49 2 2 2" xfId="34423"/>
    <cellStyle name="常规 49 2 2 2 2" xfId="49231"/>
    <cellStyle name="常规 49 2 2 3" xfId="26960"/>
    <cellStyle name="常规 49 2 2 4" xfId="42828"/>
    <cellStyle name="常规 49 2 3" xfId="7953"/>
    <cellStyle name="常规 49 2 3 2" xfId="29649"/>
    <cellStyle name="常规 49 2 3 3" xfId="45487"/>
    <cellStyle name="常规 49 2 4" xfId="15920"/>
    <cellStyle name="常规 49 2 4 2" xfId="26958"/>
    <cellStyle name="常规 49 2 4 3" xfId="42827"/>
    <cellStyle name="常规 49 2 5" xfId="18413"/>
    <cellStyle name="常规 49 3" xfId="3498"/>
    <cellStyle name="常规 49 3 2" xfId="31097"/>
    <cellStyle name="常规 49 3 2 2" xfId="46925"/>
    <cellStyle name="常规 49 3 3" xfId="20470"/>
    <cellStyle name="常规 49 3 4" xfId="37062"/>
    <cellStyle name="常规 49 4" xfId="7737"/>
    <cellStyle name="常规 49 4 2" xfId="28424"/>
    <cellStyle name="常规 49 4 3" xfId="44263"/>
    <cellStyle name="常规 49 5" xfId="14749"/>
    <cellStyle name="常规 49 5 2" xfId="26957"/>
    <cellStyle name="常规 49 5 3" xfId="42826"/>
    <cellStyle name="常规 49 6" xfId="17189"/>
    <cellStyle name="常规 5" xfId="98"/>
    <cellStyle name="常规 5 2" xfId="3501"/>
    <cellStyle name="常规 5 2 2" xfId="5115"/>
    <cellStyle name="常规 5 2 2 2" xfId="11388"/>
    <cellStyle name="常规 5 2 2 2 2" xfId="33275"/>
    <cellStyle name="常规 5 2 2 3" xfId="26961"/>
    <cellStyle name="常规 5 2 3" xfId="6262"/>
    <cellStyle name="常规 5 2 3 2" xfId="10384"/>
    <cellStyle name="常规 5 2 3 2 2" xfId="32235"/>
    <cellStyle name="常规 5 2 3 2 3" xfId="48059"/>
    <cellStyle name="常规 5 2 3 3" xfId="26962"/>
    <cellStyle name="常规 5 2 3 4" xfId="42829"/>
    <cellStyle name="常规 5 2 4" xfId="14810"/>
    <cellStyle name="常规 5 2 4 2" xfId="28499"/>
    <cellStyle name="常规 5 2 4 3" xfId="44337"/>
    <cellStyle name="常规 5 2 5" xfId="17264"/>
    <cellStyle name="常规 5 3" xfId="3500"/>
    <cellStyle name="常规 5 3 2" xfId="9336"/>
    <cellStyle name="常规 5 3 2 2" xfId="31171"/>
    <cellStyle name="常规 5 3 2 3" xfId="46996"/>
    <cellStyle name="常规 5 3 3" xfId="26963"/>
    <cellStyle name="常规 5 3 4" xfId="42830"/>
    <cellStyle name="常规 5 4" xfId="3622"/>
    <cellStyle name="常规 5 4 2" xfId="9268"/>
    <cellStyle name="常规 5 4 2 2" xfId="31098"/>
    <cellStyle name="常规 5 4 2 3" xfId="46926"/>
    <cellStyle name="常规 5 4 3" xfId="26964"/>
    <cellStyle name="常规 5 4 4" xfId="42831"/>
    <cellStyle name="常规 5 5" xfId="13719"/>
    <cellStyle name="常规 5 5 2" xfId="27265"/>
    <cellStyle name="常规 5 5 3" xfId="43105"/>
    <cellStyle name="常规 5 6" xfId="16031"/>
    <cellStyle name="常规 50" xfId="1272"/>
    <cellStyle name="常规 50 2" xfId="3502"/>
    <cellStyle name="常规 50 2 2" xfId="12537"/>
    <cellStyle name="常规 50 2 2 2" xfId="13279"/>
    <cellStyle name="常规 50 2 2 2 2" xfId="35367"/>
    <cellStyle name="常规 50 2 2 2 2 2" xfId="50170"/>
    <cellStyle name="常规 50 2 2 2 3" xfId="26939"/>
    <cellStyle name="常规 50 2 2 3" xfId="34425"/>
    <cellStyle name="常规 50 2 2 3 2" xfId="49233"/>
    <cellStyle name="常规 50 2 2 4" xfId="26937"/>
    <cellStyle name="常规 50 2 3" xfId="7955"/>
    <cellStyle name="常规 50 2 3 2" xfId="29651"/>
    <cellStyle name="常规 50 2 3 3" xfId="45489"/>
    <cellStyle name="常规 50 2 4" xfId="15922"/>
    <cellStyle name="常规 50 2 5" xfId="18415"/>
    <cellStyle name="常规 50 3" xfId="1285"/>
    <cellStyle name="常规 50 3 2" xfId="29946"/>
    <cellStyle name="常规 50 3 2 2" xfId="45774"/>
    <cellStyle name="常规 50 3 3" xfId="26941"/>
    <cellStyle name="常规 50 3 4" xfId="42814"/>
    <cellStyle name="常规 50 4" xfId="7739"/>
    <cellStyle name="常规 50 4 2" xfId="28426"/>
    <cellStyle name="常规 50 4 3" xfId="44265"/>
    <cellStyle name="常规 50 5" xfId="17191"/>
    <cellStyle name="常规 51" xfId="33"/>
    <cellStyle name="常规 51 2" xfId="1274"/>
    <cellStyle name="常规 51 2 2" xfId="7382"/>
    <cellStyle name="常规 51 2 2 2" xfId="12539"/>
    <cellStyle name="常规 51 2 2 2 2" xfId="34427"/>
    <cellStyle name="常规 51 2 2 3" xfId="26943"/>
    <cellStyle name="常规 51 2 3" xfId="7957"/>
    <cellStyle name="常规 51 2 3 2" xfId="29653"/>
    <cellStyle name="常规 51 2 3 3" xfId="45491"/>
    <cellStyle name="常规 51 2 4" xfId="18417"/>
    <cellStyle name="常规 51 3" xfId="8260"/>
    <cellStyle name="常规 51 3 2" xfId="29994"/>
    <cellStyle name="常规 51 3 2 2" xfId="45822"/>
    <cellStyle name="常规 51 3 3" xfId="26945"/>
    <cellStyle name="常规 51 3 4" xfId="42816"/>
    <cellStyle name="常规 51 4" xfId="7741"/>
    <cellStyle name="常规 51 4 2" xfId="28428"/>
    <cellStyle name="常规 51 4 3" xfId="44267"/>
    <cellStyle name="常规 51 5" xfId="17193"/>
    <cellStyle name="常规 52" xfId="1275"/>
    <cellStyle name="常规 52 2" xfId="3503"/>
    <cellStyle name="常规 52 2 2" xfId="12540"/>
    <cellStyle name="常规 52 2 2 2" xfId="13267"/>
    <cellStyle name="常规 52 2 2 2 2" xfId="35385"/>
    <cellStyle name="常规 52 2 2 2 2 2" xfId="50183"/>
    <cellStyle name="常规 52 2 2 2 3" xfId="18563"/>
    <cellStyle name="常规 52 2 2 3" xfId="34428"/>
    <cellStyle name="常规 52 2 2 3 2" xfId="49235"/>
    <cellStyle name="常规 52 2 2 4" xfId="21133"/>
    <cellStyle name="常规 52 2 3" xfId="9306"/>
    <cellStyle name="常规 52 2 3 2" xfId="31141"/>
    <cellStyle name="常规 52 2 3 2 2" xfId="46966"/>
    <cellStyle name="常规 52 2 3 3" xfId="18552"/>
    <cellStyle name="常规 52 2 3 4" xfId="35546"/>
    <cellStyle name="常规 52 2 4" xfId="7958"/>
    <cellStyle name="常规 52 2 4 2" xfId="29654"/>
    <cellStyle name="常规 52 2 4 3" xfId="45492"/>
    <cellStyle name="常规 52 2 5" xfId="18418"/>
    <cellStyle name="常规 52 3" xfId="1281"/>
    <cellStyle name="常规 52 3 2" xfId="7445"/>
    <cellStyle name="常规 52 3 2 2" xfId="10309"/>
    <cellStyle name="常规 52 3 2 2 2" xfId="32152"/>
    <cellStyle name="常规 52 3 2 2 3" xfId="47976"/>
    <cellStyle name="常规 52 3 2 3" xfId="26965"/>
    <cellStyle name="常规 52 3 2 4" xfId="42832"/>
    <cellStyle name="常规 52 3 3" xfId="9311"/>
    <cellStyle name="常规 52 3 3 2" xfId="26967"/>
    <cellStyle name="常规 52 3 3 2 2" xfId="42834"/>
    <cellStyle name="常规 52 3 3 3" xfId="25869"/>
    <cellStyle name="常规 52 3 3 3 2" xfId="41817"/>
    <cellStyle name="常规 52 3 3 4" xfId="31146"/>
    <cellStyle name="常规 52 3 3 4 2" xfId="46971"/>
    <cellStyle name="常规 52 3 3 5" xfId="26966"/>
    <cellStyle name="常规 52 3 3 6" xfId="42833"/>
    <cellStyle name="常规 52 3 4" xfId="7984"/>
    <cellStyle name="常规 52 3 4 2" xfId="13294"/>
    <cellStyle name="常规 52 3 4 2 2" xfId="35390"/>
    <cellStyle name="常规 52 3 4 3" xfId="26968"/>
    <cellStyle name="常规 52 3 5" xfId="13275"/>
    <cellStyle name="常规 52 3 5 2" xfId="29680"/>
    <cellStyle name="常规 52 3 6" xfId="26949"/>
    <cellStyle name="常规 52 4" xfId="8233"/>
    <cellStyle name="常规 52 4 2" xfId="29945"/>
    <cellStyle name="常规 52 4 2 2" xfId="45773"/>
    <cellStyle name="常规 52 4 3" xfId="26969"/>
    <cellStyle name="常规 52 4 4" xfId="42835"/>
    <cellStyle name="常规 52 5" xfId="7742"/>
    <cellStyle name="常规 52 5 2" xfId="28429"/>
    <cellStyle name="常规 52 5 3" xfId="44268"/>
    <cellStyle name="常规 52 6" xfId="17194"/>
    <cellStyle name="常规 53" xfId="41"/>
    <cellStyle name="常规 53 2" xfId="3504"/>
    <cellStyle name="常规 53 2 2" xfId="12541"/>
    <cellStyle name="常规 53 2 2 2" xfId="34429"/>
    <cellStyle name="常规 53 2 2 2 2" xfId="49236"/>
    <cellStyle name="常规 53 2 2 3" xfId="26953"/>
    <cellStyle name="常规 53 2 3" xfId="9321"/>
    <cellStyle name="常规 53 2 3 2" xfId="26971"/>
    <cellStyle name="常规 53 2 3 2 2" xfId="42837"/>
    <cellStyle name="常规 53 2 3 3" xfId="26972"/>
    <cellStyle name="常规 53 2 3 3 2" xfId="42838"/>
    <cellStyle name="常规 53 2 3 4" xfId="31156"/>
    <cellStyle name="常规 53 2 3 4 2" xfId="46981"/>
    <cellStyle name="常规 53 2 3 5" xfId="26970"/>
    <cellStyle name="常规 53 2 3 6" xfId="42836"/>
    <cellStyle name="常规 53 2 4" xfId="7959"/>
    <cellStyle name="常规 53 2 4 2" xfId="29655"/>
    <cellStyle name="常规 53 2 4 3" xfId="45493"/>
    <cellStyle name="常规 53 2 5" xfId="18419"/>
    <cellStyle name="常规 53 3" xfId="1299"/>
    <cellStyle name="常规 53 3 2" xfId="10319"/>
    <cellStyle name="常规 53 3 2 2" xfId="32162"/>
    <cellStyle name="常规 53 3 2 2 2" xfId="47986"/>
    <cellStyle name="常规 53 3 2 3" xfId="26973"/>
    <cellStyle name="常规 53 3 2 4" xfId="42839"/>
    <cellStyle name="常规 53 3 3" xfId="9316"/>
    <cellStyle name="常规 53 3 3 2" xfId="31151"/>
    <cellStyle name="常规 53 3 3 3" xfId="46976"/>
    <cellStyle name="常规 53 3 4" xfId="26955"/>
    <cellStyle name="常规 53 3 5" xfId="42824"/>
    <cellStyle name="常规 53 4" xfId="6156"/>
    <cellStyle name="常规 53 4 2" xfId="8246"/>
    <cellStyle name="常规 53 4 2 2" xfId="29970"/>
    <cellStyle name="常规 53 4 2 3" xfId="45798"/>
    <cellStyle name="常规 53 4 3" xfId="26974"/>
    <cellStyle name="常规 53 4 4" xfId="42840"/>
    <cellStyle name="常规 53 5" xfId="7743"/>
    <cellStyle name="常规 53 5 2" xfId="28430"/>
    <cellStyle name="常规 53 5 3" xfId="44269"/>
    <cellStyle name="常规 53 6" xfId="17195"/>
    <cellStyle name="常规 54" xfId="1313"/>
    <cellStyle name="常规 54 2" xfId="3505"/>
    <cellStyle name="常规 54 2 2" xfId="12542"/>
    <cellStyle name="常规 54 2 2 2" xfId="34430"/>
    <cellStyle name="常规 54 2 2 2 2" xfId="49237"/>
    <cellStyle name="常规 54 2 2 3" xfId="26959"/>
    <cellStyle name="常规 54 2 3" xfId="9324"/>
    <cellStyle name="常规 54 2 3 2" xfId="26976"/>
    <cellStyle name="常规 54 2 3 2 2" xfId="42842"/>
    <cellStyle name="常规 54 2 3 3" xfId="26977"/>
    <cellStyle name="常规 54 2 3 3 2" xfId="42843"/>
    <cellStyle name="常规 54 2 3 4" xfId="31159"/>
    <cellStyle name="常规 54 2 3 4 2" xfId="46984"/>
    <cellStyle name="常规 54 2 3 5" xfId="26975"/>
    <cellStyle name="常规 54 2 3 6" xfId="42841"/>
    <cellStyle name="常规 54 2 4" xfId="7960"/>
    <cellStyle name="常规 54 2 4 2" xfId="13297"/>
    <cellStyle name="常规 54 2 4 2 2" xfId="35373"/>
    <cellStyle name="常规 54 2 4 3" xfId="26978"/>
    <cellStyle name="常规 54 2 5" xfId="29656"/>
    <cellStyle name="常规 54 2 5 2" xfId="45494"/>
    <cellStyle name="常规 54 2 6" xfId="18420"/>
    <cellStyle name="常规 54 3" xfId="8258"/>
    <cellStyle name="常规 54 3 2" xfId="29988"/>
    <cellStyle name="常规 54 3 2 2" xfId="45816"/>
    <cellStyle name="常规 54 3 3" xfId="20469"/>
    <cellStyle name="常规 54 3 4" xfId="37061"/>
    <cellStyle name="常规 54 4" xfId="7744"/>
    <cellStyle name="常规 54 4 2" xfId="28431"/>
    <cellStyle name="常规 54 4 3" xfId="44270"/>
    <cellStyle name="常规 54 5" xfId="17196"/>
    <cellStyle name="常规 55" xfId="3506"/>
    <cellStyle name="常规 55 2" xfId="3507"/>
    <cellStyle name="常规 55 2 2" xfId="12543"/>
    <cellStyle name="常规 55 2 2 2" xfId="34431"/>
    <cellStyle name="常规 55 2 2 2 2" xfId="49238"/>
    <cellStyle name="常规 55 2 2 3" xfId="26983"/>
    <cellStyle name="常规 55 2 2 4" xfId="42848"/>
    <cellStyle name="常规 55 2 3" xfId="7961"/>
    <cellStyle name="常规 55 2 3 2" xfId="29657"/>
    <cellStyle name="常规 55 2 3 3" xfId="45495"/>
    <cellStyle name="常规 55 2 4" xfId="15924"/>
    <cellStyle name="常规 55 2 4 2" xfId="26982"/>
    <cellStyle name="常规 55 2 4 3" xfId="42847"/>
    <cellStyle name="常规 55 2 5" xfId="18421"/>
    <cellStyle name="常规 55 3" xfId="9269"/>
    <cellStyle name="常规 55 3 2" xfId="31099"/>
    <cellStyle name="常规 55 3 2 2" xfId="46927"/>
    <cellStyle name="常规 55 3 3" xfId="26984"/>
    <cellStyle name="常规 55 3 4" xfId="42849"/>
    <cellStyle name="常规 55 4" xfId="7745"/>
    <cellStyle name="常规 55 4 2" xfId="28432"/>
    <cellStyle name="常规 55 4 3" xfId="44271"/>
    <cellStyle name="常规 55 5" xfId="14751"/>
    <cellStyle name="常规 55 5 2" xfId="26980"/>
    <cellStyle name="常规 55 5 3" xfId="42845"/>
    <cellStyle name="常规 55 6" xfId="17197"/>
    <cellStyle name="常规 56" xfId="3508"/>
    <cellStyle name="常规 56 2" xfId="3509"/>
    <cellStyle name="常规 56 2 2" xfId="12544"/>
    <cellStyle name="常规 56 2 2 2" xfId="34432"/>
    <cellStyle name="常规 56 2 2 2 2" xfId="49239"/>
    <cellStyle name="常规 56 2 2 3" xfId="26989"/>
    <cellStyle name="常规 56 2 2 4" xfId="42854"/>
    <cellStyle name="常规 56 2 3" xfId="7962"/>
    <cellStyle name="常规 56 2 3 2" xfId="29658"/>
    <cellStyle name="常规 56 2 3 3" xfId="45496"/>
    <cellStyle name="常规 56 2 4" xfId="15925"/>
    <cellStyle name="常规 56 2 4 2" xfId="26988"/>
    <cellStyle name="常规 56 2 4 3" xfId="42853"/>
    <cellStyle name="常规 56 2 5" xfId="18422"/>
    <cellStyle name="常规 56 3" xfId="9270"/>
    <cellStyle name="常规 56 3 2" xfId="31100"/>
    <cellStyle name="常规 56 3 2 2" xfId="46928"/>
    <cellStyle name="常规 56 3 3" xfId="26990"/>
    <cellStyle name="常规 56 3 4" xfId="42855"/>
    <cellStyle name="常规 56 4" xfId="7746"/>
    <cellStyle name="常规 56 4 2" xfId="28433"/>
    <cellStyle name="常规 56 4 3" xfId="44272"/>
    <cellStyle name="常规 56 5" xfId="14752"/>
    <cellStyle name="常规 56 5 2" xfId="26986"/>
    <cellStyle name="常规 56 5 3" xfId="42851"/>
    <cellStyle name="常规 56 6" xfId="17198"/>
    <cellStyle name="常规 57" xfId="1280"/>
    <cellStyle name="常规 57 2" xfId="3510"/>
    <cellStyle name="常规 57 2 2" xfId="11337"/>
    <cellStyle name="常规 57 2 2 2" xfId="33224"/>
    <cellStyle name="常规 57 2 2 2 2" xfId="49048"/>
    <cellStyle name="常规 57 2 2 3" xfId="26993"/>
    <cellStyle name="常规 57 2 3" xfId="9308"/>
    <cellStyle name="常规 57 2 3 2" xfId="31143"/>
    <cellStyle name="常规 57 2 3 2 2" xfId="46968"/>
    <cellStyle name="常规 57 2 3 3" xfId="26994"/>
    <cellStyle name="常规 57 2 3 4" xfId="42858"/>
    <cellStyle name="常规 57 2 4" xfId="7760"/>
    <cellStyle name="常规 57 2 4 2" xfId="28448"/>
    <cellStyle name="常规 57 2 4 3" xfId="44286"/>
    <cellStyle name="常规 57 2 5" xfId="17213"/>
    <cellStyle name="常规 57 3" xfId="11333"/>
    <cellStyle name="常规 57 3 2" xfId="33220"/>
    <cellStyle name="常规 57 3 2 2" xfId="49044"/>
    <cellStyle name="常规 57 3 3" xfId="26995"/>
    <cellStyle name="常规 57 3 4" xfId="42859"/>
    <cellStyle name="常规 57 4" xfId="8235"/>
    <cellStyle name="常规 57 4 2" xfId="29951"/>
    <cellStyle name="常规 57 4 2 2" xfId="45779"/>
    <cellStyle name="常规 57 4 3" xfId="26996"/>
    <cellStyle name="常规 57 4 4" xfId="42860"/>
    <cellStyle name="常规 57 5" xfId="7752"/>
    <cellStyle name="常规 57 5 2" xfId="28440"/>
    <cellStyle name="常规 57 5 3" xfId="44278"/>
    <cellStyle name="常规 57 6" xfId="17205"/>
    <cellStyle name="常规 58" xfId="1309"/>
    <cellStyle name="常规 58 2" xfId="7495"/>
    <cellStyle name="常规 58 2 2" xfId="11334"/>
    <cellStyle name="常规 58 2 2 2" xfId="33221"/>
    <cellStyle name="常规 58 2 2 2 2" xfId="49045"/>
    <cellStyle name="常规 58 2 2 3" xfId="27000"/>
    <cellStyle name="常规 58 2 2 4" xfId="42863"/>
    <cellStyle name="常规 58 2 3" xfId="9312"/>
    <cellStyle name="常规 58 2 3 2" xfId="27001"/>
    <cellStyle name="常规 58 2 3 3" xfId="42864"/>
    <cellStyle name="常规 58 2 4" xfId="27002"/>
    <cellStyle name="常规 58 2 4 2" xfId="42865"/>
    <cellStyle name="常规 58 2 5" xfId="31147"/>
    <cellStyle name="常规 58 2 5 2" xfId="46972"/>
    <cellStyle name="常规 58 2 6" xfId="26999"/>
    <cellStyle name="常规 58 3" xfId="8254"/>
    <cellStyle name="常规 58 3 2" xfId="29982"/>
    <cellStyle name="常规 58 3 2 2" xfId="45810"/>
    <cellStyle name="常规 58 3 3" xfId="27004"/>
    <cellStyle name="常规 58 3 4" xfId="42867"/>
    <cellStyle name="常规 58 4" xfId="13011"/>
    <cellStyle name="常规 58 4 2" xfId="13293"/>
    <cellStyle name="常规 58 4 2 2" xfId="34903"/>
    <cellStyle name="常规 58 4 3" xfId="27005"/>
    <cellStyle name="常规 58 5" xfId="7753"/>
    <cellStyle name="常规 58 5 2" xfId="28441"/>
    <cellStyle name="常规 58 5 3" xfId="44279"/>
    <cellStyle name="常规 58 6" xfId="17206"/>
    <cellStyle name="常规 59" xfId="3511"/>
    <cellStyle name="常规 59 2" xfId="7496"/>
    <cellStyle name="常规 59 2 2" xfId="9298"/>
    <cellStyle name="常规 59 2 2 2" xfId="31131"/>
    <cellStyle name="常规 59 2 2 3" xfId="46957"/>
    <cellStyle name="常规 59 2 3" xfId="27008"/>
    <cellStyle name="常规 59 2 4" xfId="42870"/>
    <cellStyle name="常规 59 3" xfId="7754"/>
    <cellStyle name="常规 59 3 2" xfId="28442"/>
    <cellStyle name="常规 59 3 3" xfId="44280"/>
    <cellStyle name="常规 59 4" xfId="14755"/>
    <cellStyle name="常规 59 4 2" xfId="27006"/>
    <cellStyle name="常规 59 4 3" xfId="42868"/>
    <cellStyle name="常规 59 5" xfId="17207"/>
    <cellStyle name="常规 6" xfId="99"/>
    <cellStyle name="常规 6 2" xfId="139"/>
    <cellStyle name="常规 6 2 2" xfId="3514"/>
    <cellStyle name="常规 6 2 2 2" xfId="5154"/>
    <cellStyle name="常规 6 2 2 2 2" xfId="11426"/>
    <cellStyle name="常规 6 2 2 2 2 2" xfId="33313"/>
    <cellStyle name="常规 6 2 2 2 3" xfId="27009"/>
    <cellStyle name="常规 6 2 2 3" xfId="6301"/>
    <cellStyle name="常规 6 2 2 3 2" xfId="10444"/>
    <cellStyle name="常规 6 2 2 3 2 2" xfId="32295"/>
    <cellStyle name="常规 6 2 2 3 2 3" xfId="48119"/>
    <cellStyle name="常规 6 2 2 3 3" xfId="27010"/>
    <cellStyle name="常规 6 2 2 3 4" xfId="42871"/>
    <cellStyle name="常规 6 2 2 4" xfId="14848"/>
    <cellStyle name="常规 6 2 2 4 2" xfId="28537"/>
    <cellStyle name="常规 6 2 2 4 3" xfId="44375"/>
    <cellStyle name="常规 6 2 2 5" xfId="17302"/>
    <cellStyle name="常规 6 2 3" xfId="3513"/>
    <cellStyle name="常规 6 2 3 2" xfId="9376"/>
    <cellStyle name="常规 6 2 3 2 2" xfId="31214"/>
    <cellStyle name="常规 6 2 3 2 3" xfId="47039"/>
    <cellStyle name="常规 6 2 3 3" xfId="27011"/>
    <cellStyle name="常规 6 2 3 4" xfId="42872"/>
    <cellStyle name="常规 6 2 4" xfId="3661"/>
    <cellStyle name="常规 6 2 4 2" xfId="9272"/>
    <cellStyle name="常规 6 2 4 2 2" xfId="31102"/>
    <cellStyle name="常规 6 2 4 2 3" xfId="46930"/>
    <cellStyle name="常规 6 2 4 3" xfId="27012"/>
    <cellStyle name="常规 6 2 4 4" xfId="42873"/>
    <cellStyle name="常规 6 2 5" xfId="13755"/>
    <cellStyle name="常规 6 2 5 2" xfId="27304"/>
    <cellStyle name="常规 6 2 5 3" xfId="43144"/>
    <cellStyle name="常规 6 2 6" xfId="16070"/>
    <cellStyle name="常规 6 3" xfId="3515"/>
    <cellStyle name="常规 6 3 2" xfId="5116"/>
    <cellStyle name="常规 6 3 2 2" xfId="13203"/>
    <cellStyle name="常规 6 3 2 2 2" xfId="33276"/>
    <cellStyle name="常规 6 3 2 2 3" xfId="49075"/>
    <cellStyle name="常规 6 3 2 3" xfId="11389"/>
    <cellStyle name="常规 6 3 2 4" xfId="27013"/>
    <cellStyle name="常规 6 3 3" xfId="6263"/>
    <cellStyle name="常规 6 3 3 2" xfId="11284"/>
    <cellStyle name="常规 6 3 3 2 2" xfId="33164"/>
    <cellStyle name="常规 6 3 3 2 3" xfId="48988"/>
    <cellStyle name="常规 6 3 3 3" xfId="27014"/>
    <cellStyle name="常规 6 3 3 4" xfId="42874"/>
    <cellStyle name="常规 6 3 4" xfId="14811"/>
    <cellStyle name="常规 6 3 4 2" xfId="28500"/>
    <cellStyle name="常规 6 3 4 3" xfId="44338"/>
    <cellStyle name="常规 6 3 5" xfId="17265"/>
    <cellStyle name="常规 6 4" xfId="3512"/>
    <cellStyle name="常规 6 4 2" xfId="9356"/>
    <cellStyle name="常规 6 4 2 2" xfId="31193"/>
    <cellStyle name="常规 6 4 2 3" xfId="47018"/>
    <cellStyle name="常规 6 4 3" xfId="27015"/>
    <cellStyle name="常规 6 4 4" xfId="42875"/>
    <cellStyle name="常规 6 5" xfId="3623"/>
    <cellStyle name="常规 6 5 2" xfId="9271"/>
    <cellStyle name="常规 6 5 2 2" xfId="31101"/>
    <cellStyle name="常规 6 5 2 3" xfId="46929"/>
    <cellStyle name="常规 6 5 3" xfId="27016"/>
    <cellStyle name="常规 6 5 4" xfId="42876"/>
    <cellStyle name="常规 6 6" xfId="13016"/>
    <cellStyle name="常规 6 6 2" xfId="27266"/>
    <cellStyle name="常规 6 6 3" xfId="43106"/>
    <cellStyle name="常规 6 7" xfId="13720"/>
    <cellStyle name="常规 6 8" xfId="16032"/>
    <cellStyle name="常规 6 9" xfId="54673"/>
    <cellStyle name="常规 6_Sheet1" xfId="4598"/>
    <cellStyle name="常规 60" xfId="3516"/>
    <cellStyle name="常规 60 2" xfId="7499"/>
    <cellStyle name="常规 60 2 2" xfId="9299"/>
    <cellStyle name="常规 60 2 2 2" xfId="31132"/>
    <cellStyle name="常规 60 2 2 3" xfId="46958"/>
    <cellStyle name="常规 60 2 3" xfId="26981"/>
    <cellStyle name="常规 60 2 4" xfId="42846"/>
    <cellStyle name="常规 60 3" xfId="7757"/>
    <cellStyle name="常规 60 3 2" xfId="28445"/>
    <cellStyle name="常规 60 3 3" xfId="44283"/>
    <cellStyle name="常规 60 4" xfId="14758"/>
    <cellStyle name="常规 60 4 2" xfId="26979"/>
    <cellStyle name="常规 60 4 3" xfId="42844"/>
    <cellStyle name="常规 60 5" xfId="17210"/>
    <cellStyle name="常规 61" xfId="3517"/>
    <cellStyle name="常规 61 2" xfId="7498"/>
    <cellStyle name="常规 61 2 2" xfId="9300"/>
    <cellStyle name="常规 61 2 2 2" xfId="31133"/>
    <cellStyle name="常规 61 2 2 3" xfId="46959"/>
    <cellStyle name="常规 61 2 3" xfId="26987"/>
    <cellStyle name="常规 61 2 4" xfId="42852"/>
    <cellStyle name="常规 61 3" xfId="7756"/>
    <cellStyle name="常规 61 3 2" xfId="28444"/>
    <cellStyle name="常规 61 3 3" xfId="44282"/>
    <cellStyle name="常规 61 4" xfId="14757"/>
    <cellStyle name="常规 61 4 2" xfId="26985"/>
    <cellStyle name="常规 61 4 3" xfId="42850"/>
    <cellStyle name="常规 61 5" xfId="17209"/>
    <cellStyle name="常规 62" xfId="3518"/>
    <cellStyle name="常规 62 2" xfId="7497"/>
    <cellStyle name="常规 62 2 2" xfId="9301"/>
    <cellStyle name="常规 62 2 2 2" xfId="31134"/>
    <cellStyle name="常规 62 2 2 3" xfId="46960"/>
    <cellStyle name="常规 62 2 3" xfId="26992"/>
    <cellStyle name="常规 62 2 4" xfId="42857"/>
    <cellStyle name="常规 62 3" xfId="7755"/>
    <cellStyle name="常规 62 3 2" xfId="28443"/>
    <cellStyle name="常规 62 3 3" xfId="44281"/>
    <cellStyle name="常规 62 4" xfId="14756"/>
    <cellStyle name="常规 62 4 2" xfId="26991"/>
    <cellStyle name="常规 62 4 3" xfId="42856"/>
    <cellStyle name="常规 62 5" xfId="17208"/>
    <cellStyle name="常规 63" xfId="3519"/>
    <cellStyle name="常规 63 2" xfId="11336"/>
    <cellStyle name="常规 63 2 2" xfId="33223"/>
    <cellStyle name="常规 63 2 2 2" xfId="49047"/>
    <cellStyle name="常规 63 2 3" xfId="26998"/>
    <cellStyle name="常规 63 2 4" xfId="42862"/>
    <cellStyle name="常规 63 3" xfId="9307"/>
    <cellStyle name="常规 63 3 2" xfId="12922"/>
    <cellStyle name="常规 63 3 2 2" xfId="25499"/>
    <cellStyle name="常规 63 3 2 2 2" xfId="41449"/>
    <cellStyle name="常规 63 3 2 3" xfId="27018"/>
    <cellStyle name="常规 63 3 2 3 2" xfId="42878"/>
    <cellStyle name="常规 63 3 2 4" xfId="34814"/>
    <cellStyle name="常规 63 3 2 4 2" xfId="51082"/>
    <cellStyle name="常规 63 3 2 4 2 2" xfId="53903"/>
    <cellStyle name="常规 63 3 2 4 3" xfId="52493"/>
    <cellStyle name="常规 63 3 2 4 4" xfId="49620"/>
    <cellStyle name="常规 63 3 2 5" xfId="27017"/>
    <cellStyle name="常规 63 3 2 6" xfId="42877"/>
    <cellStyle name="常规 63 3 3" xfId="13548"/>
    <cellStyle name="常规 63 3 3 2" xfId="23272"/>
    <cellStyle name="常规 63 3 3 2 2" xfId="39311"/>
    <cellStyle name="常规 63 3 3 3" xfId="20327"/>
    <cellStyle name="常规 63 3 3 3 2" xfId="36945"/>
    <cellStyle name="常规 63 3 3 4" xfId="35261"/>
    <cellStyle name="常规 63 3 3 4 2" xfId="51526"/>
    <cellStyle name="常规 63 3 3 4 2 2" xfId="54347"/>
    <cellStyle name="常规 63 3 3 4 3" xfId="52937"/>
    <cellStyle name="常规 63 3 3 4 4" xfId="50065"/>
    <cellStyle name="常规 63 3 3 5" xfId="27019"/>
    <cellStyle name="常规 63 3 3 6" xfId="42879"/>
    <cellStyle name="常规 63 3 4" xfId="27020"/>
    <cellStyle name="常规 63 3 4 2" xfId="42880"/>
    <cellStyle name="常规 63 3 5" xfId="27021"/>
    <cellStyle name="常规 63 3 5 2" xfId="42881"/>
    <cellStyle name="常规 63 3 6" xfId="31142"/>
    <cellStyle name="常规 63 3 6 2" xfId="50638"/>
    <cellStyle name="常规 63 3 6 2 2" xfId="53459"/>
    <cellStyle name="常规 63 3 6 3" xfId="52049"/>
    <cellStyle name="常规 63 3 6 4" xfId="46967"/>
    <cellStyle name="常规 63 3 7" xfId="27003"/>
    <cellStyle name="常规 63 3 8" xfId="42866"/>
    <cellStyle name="常规 63 4" xfId="7759"/>
    <cellStyle name="常规 63 4 2" xfId="28447"/>
    <cellStyle name="常规 63 4 3" xfId="44285"/>
    <cellStyle name="常规 63 5" xfId="14759"/>
    <cellStyle name="常规 63 5 2" xfId="26997"/>
    <cellStyle name="常规 63 5 3" xfId="42861"/>
    <cellStyle name="常规 63 6" xfId="17212"/>
    <cellStyle name="常规 64" xfId="7392"/>
    <cellStyle name="常规 64 2" xfId="7506"/>
    <cellStyle name="常规 64 2 2" xfId="12923"/>
    <cellStyle name="常规 64 2 2 2" xfId="27023"/>
    <cellStyle name="常规 64 2 2 2 2" xfId="42883"/>
    <cellStyle name="常规 64 2 2 3" xfId="27024"/>
    <cellStyle name="常规 64 2 2 3 2" xfId="42884"/>
    <cellStyle name="常规 64 2 2 4" xfId="34815"/>
    <cellStyle name="常规 64 2 2 4 2" xfId="51083"/>
    <cellStyle name="常规 64 2 2 4 2 2" xfId="53904"/>
    <cellStyle name="常规 64 2 2 4 3" xfId="52494"/>
    <cellStyle name="常规 64 2 2 4 4" xfId="49621"/>
    <cellStyle name="常规 64 2 2 5" xfId="27022"/>
    <cellStyle name="常规 64 2 2 6" xfId="42882"/>
    <cellStyle name="常规 64 2 3" xfId="9325"/>
    <cellStyle name="常规 64 2 3 2" xfId="27026"/>
    <cellStyle name="常规 64 2 3 2 2" xfId="42886"/>
    <cellStyle name="常规 64 2 3 3" xfId="27027"/>
    <cellStyle name="常规 64 2 3 3 2" xfId="42887"/>
    <cellStyle name="常规 64 2 3 4" xfId="35262"/>
    <cellStyle name="常规 64 2 3 4 2" xfId="51527"/>
    <cellStyle name="常规 64 2 3 4 2 2" xfId="54348"/>
    <cellStyle name="常规 64 2 3 4 3" xfId="52938"/>
    <cellStyle name="常规 64 2 3 4 4" xfId="50066"/>
    <cellStyle name="常规 64 2 3 5" xfId="27025"/>
    <cellStyle name="常规 64 2 3 6" xfId="42885"/>
    <cellStyle name="常规 64 2 4" xfId="27028"/>
    <cellStyle name="常规 64 2 4 2" xfId="42888"/>
    <cellStyle name="常规 64 2 5" xfId="27029"/>
    <cellStyle name="常规 64 2 5 2" xfId="42889"/>
    <cellStyle name="常规 64 2 6" xfId="31160"/>
    <cellStyle name="常规 64 2 6 2" xfId="50639"/>
    <cellStyle name="常规 64 2 6 2 2" xfId="53460"/>
    <cellStyle name="常规 64 2 6 3" xfId="52050"/>
    <cellStyle name="常规 64 2 6 4" xfId="46985"/>
    <cellStyle name="常规 64 2 7" xfId="27007"/>
    <cellStyle name="常规 64 2 8" xfId="42869"/>
    <cellStyle name="常规 64 3" xfId="7974"/>
    <cellStyle name="常规 64 3 2" xfId="29670"/>
    <cellStyle name="常规 64 3 3" xfId="45507"/>
    <cellStyle name="常规 64 4" xfId="15931"/>
    <cellStyle name="常规 64 5" xfId="18434"/>
    <cellStyle name="常规 65" xfId="7396"/>
    <cellStyle name="常规 65 2" xfId="7397"/>
    <cellStyle name="常规 65 2 2" xfId="12925"/>
    <cellStyle name="常规 65 2 2 2" xfId="27036"/>
    <cellStyle name="常规 65 2 2 2 2" xfId="42895"/>
    <cellStyle name="常规 65 2 2 3" xfId="27038"/>
    <cellStyle name="常规 65 2 2 3 2" xfId="42897"/>
    <cellStyle name="常规 65 2 2 4" xfId="34817"/>
    <cellStyle name="常规 65 2 2 4 2" xfId="51085"/>
    <cellStyle name="常规 65 2 2 4 2 2" xfId="53906"/>
    <cellStyle name="常规 65 2 2 4 3" xfId="52496"/>
    <cellStyle name="常规 65 2 2 4 4" xfId="49623"/>
    <cellStyle name="常规 65 2 2 5" xfId="27034"/>
    <cellStyle name="常规 65 2 2 6" xfId="42893"/>
    <cellStyle name="常规 65 2 3" xfId="9331"/>
    <cellStyle name="常规 65 2 3 2" xfId="27042"/>
    <cellStyle name="常规 65 2 3 2 2" xfId="42901"/>
    <cellStyle name="常规 65 2 3 3" xfId="27044"/>
    <cellStyle name="常规 65 2 3 3 2" xfId="42903"/>
    <cellStyle name="常规 65 2 3 4" xfId="35264"/>
    <cellStyle name="常规 65 2 3 4 2" xfId="51529"/>
    <cellStyle name="常规 65 2 3 4 2 2" xfId="54350"/>
    <cellStyle name="常规 65 2 3 4 3" xfId="52940"/>
    <cellStyle name="常规 65 2 3 4 4" xfId="50068"/>
    <cellStyle name="常规 65 2 3 5" xfId="27040"/>
    <cellStyle name="常规 65 2 3 6" xfId="42899"/>
    <cellStyle name="常规 65 2 4" xfId="27046"/>
    <cellStyle name="常规 65 2 4 2" xfId="42905"/>
    <cellStyle name="常规 65 2 5" xfId="27048"/>
    <cellStyle name="常规 65 2 5 2" xfId="42907"/>
    <cellStyle name="常规 65 2 6" xfId="31166"/>
    <cellStyle name="常规 65 2 6 2" xfId="50641"/>
    <cellStyle name="常规 65 2 6 2 2" xfId="53462"/>
    <cellStyle name="常规 65 2 6 3" xfId="52052"/>
    <cellStyle name="常规 65 2 6 4" xfId="46991"/>
    <cellStyle name="常规 65 2 7" xfId="27032"/>
    <cellStyle name="常规 65 2 8" xfId="42891"/>
    <cellStyle name="常规 65 3" xfId="7509"/>
    <cellStyle name="常规 65 3 2" xfId="29673"/>
    <cellStyle name="常规 65 4" xfId="7977"/>
    <cellStyle name="常规 65 5" xfId="18437"/>
    <cellStyle name="常规 66" xfId="7391"/>
    <cellStyle name="常规 66 2" xfId="7450"/>
    <cellStyle name="常规 66 2 2" xfId="8077"/>
    <cellStyle name="常规 66 2 2 2" xfId="29774"/>
    <cellStyle name="常规 66 2 2 3" xfId="45605"/>
    <cellStyle name="常规 66 2 3" xfId="23236"/>
    <cellStyle name="常规 66 2 4" xfId="39276"/>
    <cellStyle name="常规 66 3" xfId="7525"/>
    <cellStyle name="常规 66 3 2" xfId="12924"/>
    <cellStyle name="常规 66 3 2 2" xfId="21136"/>
    <cellStyle name="常规 66 3 2 2 2" xfId="37593"/>
    <cellStyle name="常规 66 3 2 3" xfId="27051"/>
    <cellStyle name="常规 66 3 2 3 2" xfId="42910"/>
    <cellStyle name="常规 66 3 2 4" xfId="34816"/>
    <cellStyle name="常规 66 3 2 4 2" xfId="51084"/>
    <cellStyle name="常规 66 3 2 4 2 2" xfId="53905"/>
    <cellStyle name="常规 66 3 2 4 3" xfId="52495"/>
    <cellStyle name="常规 66 3 2 4 4" xfId="49622"/>
    <cellStyle name="常规 66 3 2 5" xfId="27050"/>
    <cellStyle name="常规 66 3 2 6" xfId="42909"/>
    <cellStyle name="常规 66 3 3" xfId="9326"/>
    <cellStyle name="常规 66 3 3 2" xfId="22700"/>
    <cellStyle name="常规 66 3 3 2 2" xfId="38838"/>
    <cellStyle name="常规 66 3 3 3" xfId="22703"/>
    <cellStyle name="常规 66 3 3 3 2" xfId="38841"/>
    <cellStyle name="常规 66 3 3 4" xfId="35263"/>
    <cellStyle name="常规 66 3 3 4 2" xfId="51528"/>
    <cellStyle name="常规 66 3 3 4 2 2" xfId="54349"/>
    <cellStyle name="常规 66 3 3 4 3" xfId="52939"/>
    <cellStyle name="常规 66 3 3 4 4" xfId="50067"/>
    <cellStyle name="常规 66 3 3 5" xfId="27052"/>
    <cellStyle name="常规 66 3 3 6" xfId="42911"/>
    <cellStyle name="常规 66 3 4" xfId="27053"/>
    <cellStyle name="常规 66 3 4 2" xfId="42912"/>
    <cellStyle name="常规 66 3 5" xfId="27054"/>
    <cellStyle name="常规 66 3 5 2" xfId="42913"/>
    <cellStyle name="常规 66 3 6" xfId="31161"/>
    <cellStyle name="常规 66 3 6 2" xfId="50640"/>
    <cellStyle name="常规 66 3 6 2 2" xfId="53461"/>
    <cellStyle name="常规 66 3 6 3" xfId="52051"/>
    <cellStyle name="常规 66 3 6 4" xfId="46986"/>
    <cellStyle name="常规 66 3 7" xfId="23238"/>
    <cellStyle name="常规 66 3 8" xfId="39278"/>
    <cellStyle name="常规 66 4" xfId="7986"/>
    <cellStyle name="常规 66 4 2" xfId="29682"/>
    <cellStyle name="常规 66 4 3" xfId="45515"/>
    <cellStyle name="常规 66 5" xfId="13670"/>
    <cellStyle name="常规 66 5 2" xfId="23234"/>
    <cellStyle name="常规 66 5 3" xfId="39274"/>
    <cellStyle name="常规 66 6" xfId="15978"/>
    <cellStyle name="常规 67" xfId="7987"/>
    <cellStyle name="常规 67 2" xfId="8078"/>
    <cellStyle name="常规 67 2 2" xfId="29775"/>
    <cellStyle name="常规 67 2 2 2" xfId="45606"/>
    <cellStyle name="常规 67 2 3" xfId="21919"/>
    <cellStyle name="常规 67 2 4" xfId="38213"/>
    <cellStyle name="常规 67 3" xfId="10304"/>
    <cellStyle name="常规 67 3 2" xfId="12931"/>
    <cellStyle name="常规 67 3 2 2" xfId="20895"/>
    <cellStyle name="常规 67 3 2 2 2" xfId="37398"/>
    <cellStyle name="常规 67 3 2 3" xfId="20900"/>
    <cellStyle name="常规 67 3 2 3 2" xfId="37403"/>
    <cellStyle name="常规 67 3 2 4" xfId="34823"/>
    <cellStyle name="常规 67 3 2 4 2" xfId="51091"/>
    <cellStyle name="常规 67 3 2 4 2 2" xfId="53912"/>
    <cellStyle name="常规 67 3 2 4 3" xfId="52502"/>
    <cellStyle name="常规 67 3 2 4 4" xfId="49629"/>
    <cellStyle name="常规 67 3 2 5" xfId="21926"/>
    <cellStyle name="常规 67 3 2 6" xfId="38219"/>
    <cellStyle name="常规 67 3 3" xfId="13553"/>
    <cellStyle name="常规 67 3 3 2" xfId="20980"/>
    <cellStyle name="常规 67 3 3 2 2" xfId="37468"/>
    <cellStyle name="常规 67 3 3 3" xfId="20986"/>
    <cellStyle name="常规 67 3 3 3 2" xfId="37473"/>
    <cellStyle name="常规 67 3 3 4" xfId="35270"/>
    <cellStyle name="常规 67 3 3 4 2" xfId="51535"/>
    <cellStyle name="常规 67 3 3 4 2 2" xfId="54356"/>
    <cellStyle name="常规 67 3 3 4 3" xfId="52946"/>
    <cellStyle name="常规 67 3 3 4 4" xfId="50074"/>
    <cellStyle name="常规 67 3 3 5" xfId="21929"/>
    <cellStyle name="常规 67 3 3 6" xfId="38222"/>
    <cellStyle name="常规 67 3 4" xfId="20413"/>
    <cellStyle name="常规 67 3 4 2" xfId="37016"/>
    <cellStyle name="常规 67 3 5" xfId="20417"/>
    <cellStyle name="常规 67 3 5 2" xfId="37019"/>
    <cellStyle name="常规 67 3 6" xfId="32146"/>
    <cellStyle name="常规 67 3 6 2" xfId="50647"/>
    <cellStyle name="常规 67 3 6 2 2" xfId="53468"/>
    <cellStyle name="常规 67 3 6 3" xfId="52058"/>
    <cellStyle name="常规 67 3 6 4" xfId="47970"/>
    <cellStyle name="常规 67 3 7" xfId="21157"/>
    <cellStyle name="常规 67 3 8" xfId="37609"/>
    <cellStyle name="常规 67 4" xfId="13060"/>
    <cellStyle name="常规 67 4 2" xfId="29683"/>
    <cellStyle name="常规 67 4 3" xfId="45516"/>
    <cellStyle name="常规 67 5" xfId="21272"/>
    <cellStyle name="常规 67 6" xfId="37701"/>
    <cellStyle name="常规 68" xfId="7988"/>
    <cellStyle name="常规 68 2" xfId="11325"/>
    <cellStyle name="常规 68 2 2" xfId="12964"/>
    <cellStyle name="常规 68 2 2 2" xfId="27056"/>
    <cellStyle name="常规 68 2 2 2 2" xfId="42915"/>
    <cellStyle name="常规 68 2 2 3" xfId="27057"/>
    <cellStyle name="常规 68 2 2 3 2" xfId="42916"/>
    <cellStyle name="常规 68 2 2 4" xfId="34856"/>
    <cellStyle name="常规 68 2 2 4 2" xfId="51124"/>
    <cellStyle name="常规 68 2 2 4 2 2" xfId="53945"/>
    <cellStyle name="常规 68 2 2 4 3" xfId="52535"/>
    <cellStyle name="常规 68 2 2 4 4" xfId="49662"/>
    <cellStyle name="常规 68 2 2 5" xfId="27055"/>
    <cellStyle name="常规 68 2 2 6" xfId="42914"/>
    <cellStyle name="常规 68 2 3" xfId="13586"/>
    <cellStyle name="常规 68 2 3 2" xfId="27059"/>
    <cellStyle name="常规 68 2 3 2 2" xfId="42918"/>
    <cellStyle name="常规 68 2 3 3" xfId="27060"/>
    <cellStyle name="常规 68 2 3 3 2" xfId="42919"/>
    <cellStyle name="常规 68 2 3 4" xfId="35303"/>
    <cellStyle name="常规 68 2 3 4 2" xfId="51568"/>
    <cellStyle name="常规 68 2 3 4 2 2" xfId="54389"/>
    <cellStyle name="常规 68 2 3 4 3" xfId="52979"/>
    <cellStyle name="常规 68 2 3 4 4" xfId="50107"/>
    <cellStyle name="常规 68 2 3 5" xfId="27058"/>
    <cellStyle name="常规 68 2 3 6" xfId="42917"/>
    <cellStyle name="常规 68 2 4" xfId="27061"/>
    <cellStyle name="常规 68 2 4 2" xfId="42920"/>
    <cellStyle name="常规 68 2 5" xfId="26890"/>
    <cellStyle name="常规 68 2 5 2" xfId="42789"/>
    <cellStyle name="常规 68 2 6" xfId="33209"/>
    <cellStyle name="常规 68 2 6 2" xfId="50680"/>
    <cellStyle name="常规 68 2 6 2 2" xfId="53501"/>
    <cellStyle name="常规 68 2 6 3" xfId="52091"/>
    <cellStyle name="常规 68 2 6 4" xfId="49033"/>
    <cellStyle name="常规 68 2 7" xfId="21940"/>
    <cellStyle name="常规 68 2 8" xfId="38233"/>
    <cellStyle name="常规 68 3" xfId="29684"/>
    <cellStyle name="常规 68 3 2" xfId="45517"/>
    <cellStyle name="常规 68 4" xfId="21276"/>
    <cellStyle name="常规 68 5" xfId="37704"/>
    <cellStyle name="常规 69" xfId="7989"/>
    <cellStyle name="常规 69 2" xfId="12549"/>
    <cellStyle name="常规 69 2 2" xfId="13004"/>
    <cellStyle name="常规 69 2 2 2" xfId="21733"/>
    <cellStyle name="常规 69 2 2 2 2" xfId="38066"/>
    <cellStyle name="常规 69 2 2 3" xfId="21461"/>
    <cellStyle name="常规 69 2 2 3 2" xfId="37849"/>
    <cellStyle name="常规 69 2 2 4" xfId="34896"/>
    <cellStyle name="常规 69 2 2 4 2" xfId="51164"/>
    <cellStyle name="常规 69 2 2 4 2 2" xfId="53985"/>
    <cellStyle name="常规 69 2 2 4 3" xfId="52575"/>
    <cellStyle name="常规 69 2 2 4 4" xfId="49702"/>
    <cellStyle name="常规 69 2 2 5" xfId="27064"/>
    <cellStyle name="常规 69 2 2 6" xfId="42923"/>
    <cellStyle name="常规 69 2 3" xfId="13626"/>
    <cellStyle name="常规 69 2 3 2" xfId="27066"/>
    <cellStyle name="常规 69 2 3 2 2" xfId="42925"/>
    <cellStyle name="常规 69 2 3 3" xfId="27067"/>
    <cellStyle name="常规 69 2 3 3 2" xfId="42926"/>
    <cellStyle name="常规 69 2 3 4" xfId="35343"/>
    <cellStyle name="常规 69 2 3 4 2" xfId="51608"/>
    <cellStyle name="常规 69 2 3 4 2 2" xfId="54429"/>
    <cellStyle name="常规 69 2 3 4 3" xfId="53019"/>
    <cellStyle name="常规 69 2 3 4 4" xfId="50147"/>
    <cellStyle name="常规 69 2 3 5" xfId="27065"/>
    <cellStyle name="常规 69 2 3 6" xfId="42924"/>
    <cellStyle name="常规 69 2 4" xfId="27068"/>
    <cellStyle name="常规 69 2 4 2" xfId="42927"/>
    <cellStyle name="常规 69 2 5" xfId="27069"/>
    <cellStyle name="常规 69 2 5 2" xfId="42928"/>
    <cellStyle name="常规 69 2 6" xfId="34437"/>
    <cellStyle name="常规 69 2 6 2" xfId="50720"/>
    <cellStyle name="常规 69 2 6 2 2" xfId="53541"/>
    <cellStyle name="常规 69 2 6 3" xfId="52131"/>
    <cellStyle name="常规 69 2 6 4" xfId="49244"/>
    <cellStyle name="常规 69 2 7" xfId="27063"/>
    <cellStyle name="常规 69 2 8" xfId="42922"/>
    <cellStyle name="常规 69 3" xfId="13309"/>
    <cellStyle name="常规 69 3 2" xfId="24768"/>
    <cellStyle name="常规 69 3 3" xfId="40781"/>
    <cellStyle name="常规 69 4" xfId="24772"/>
    <cellStyle name="常规 69 4 2" xfId="40785"/>
    <cellStyle name="常规 69 5" xfId="29685"/>
    <cellStyle name="常规 69 5 2" xfId="45518"/>
    <cellStyle name="常规 69 6" xfId="21946"/>
    <cellStyle name="常规 69 7" xfId="38238"/>
    <cellStyle name="常规 7" xfId="100"/>
    <cellStyle name="常规 7 2" xfId="140"/>
    <cellStyle name="常规 7 3" xfId="13023"/>
    <cellStyle name="常规 7 3 7" xfId="54556"/>
    <cellStyle name="常规 7 4" xfId="13017"/>
    <cellStyle name="常规 7 5" xfId="54674"/>
    <cellStyle name="常规 7_Sheet1" xfId="4597"/>
    <cellStyle name="常规 70" xfId="7998"/>
    <cellStyle name="常规 70 2" xfId="11324"/>
    <cellStyle name="常规 70 2 2" xfId="12963"/>
    <cellStyle name="常规 70 2 2 2" xfId="27035"/>
    <cellStyle name="常规 70 2 2 2 2" xfId="42894"/>
    <cellStyle name="常规 70 2 2 3" xfId="27037"/>
    <cellStyle name="常规 70 2 2 3 2" xfId="42896"/>
    <cellStyle name="常规 70 2 2 4" xfId="34855"/>
    <cellStyle name="常规 70 2 2 4 2" xfId="51123"/>
    <cellStyle name="常规 70 2 2 4 2 2" xfId="53944"/>
    <cellStyle name="常规 70 2 2 4 3" xfId="52534"/>
    <cellStyle name="常规 70 2 2 4 4" xfId="49661"/>
    <cellStyle name="常规 70 2 2 5" xfId="27033"/>
    <cellStyle name="常规 70 2 2 6" xfId="42892"/>
    <cellStyle name="常规 70 2 3" xfId="13585"/>
    <cellStyle name="常规 70 2 3 2" xfId="27041"/>
    <cellStyle name="常规 70 2 3 2 2" xfId="42900"/>
    <cellStyle name="常规 70 2 3 3" xfId="27043"/>
    <cellStyle name="常规 70 2 3 3 2" xfId="42902"/>
    <cellStyle name="常规 70 2 3 4" xfId="35302"/>
    <cellStyle name="常规 70 2 3 4 2" xfId="51567"/>
    <cellStyle name="常规 70 2 3 4 2 2" xfId="54388"/>
    <cellStyle name="常规 70 2 3 4 3" xfId="52978"/>
    <cellStyle name="常规 70 2 3 4 4" xfId="50106"/>
    <cellStyle name="常规 70 2 3 5" xfId="27039"/>
    <cellStyle name="常规 70 2 3 6" xfId="42898"/>
    <cellStyle name="常规 70 2 4" xfId="27045"/>
    <cellStyle name="常规 70 2 4 2" xfId="42904"/>
    <cellStyle name="常规 70 2 5" xfId="27047"/>
    <cellStyle name="常规 70 2 5 2" xfId="42906"/>
    <cellStyle name="常规 70 2 6" xfId="33208"/>
    <cellStyle name="常规 70 2 6 2" xfId="50679"/>
    <cellStyle name="常规 70 2 6 2 2" xfId="53500"/>
    <cellStyle name="常规 70 2 6 3" xfId="52090"/>
    <cellStyle name="常规 70 2 6 4" xfId="49032"/>
    <cellStyle name="常规 70 2 7" xfId="27031"/>
    <cellStyle name="常规 70 2 8" xfId="42890"/>
    <cellStyle name="常规 70 3" xfId="13281"/>
    <cellStyle name="常规 70 3 2" xfId="35370"/>
    <cellStyle name="常规 70 3 2 2" xfId="50172"/>
    <cellStyle name="常规 70 3 3" xfId="27070"/>
    <cellStyle name="常规 70 4" xfId="13268"/>
    <cellStyle name="常规 70 4 2" xfId="27071"/>
    <cellStyle name="常规 70 5" xfId="29694"/>
    <cellStyle name="常规 70 5 2" xfId="45526"/>
    <cellStyle name="常规 70 6" xfId="27030"/>
    <cellStyle name="常规 71" xfId="8228"/>
    <cellStyle name="常规 71 2" xfId="29938"/>
    <cellStyle name="常规 71 2 2" xfId="45767"/>
    <cellStyle name="常规 71 3" xfId="23233"/>
    <cellStyle name="常规 71 4" xfId="39273"/>
    <cellStyle name="常规 72" xfId="7531"/>
    <cellStyle name="常规 72 2" xfId="29941"/>
    <cellStyle name="常规 72 2 2" xfId="45769"/>
    <cellStyle name="常规 72 3" xfId="21271"/>
    <cellStyle name="常规 72 4" xfId="37700"/>
    <cellStyle name="常规 73" xfId="13010"/>
    <cellStyle name="常规 73 2" xfId="13292"/>
    <cellStyle name="常规 73 2 2" xfId="34902"/>
    <cellStyle name="常规 73 3" xfId="21275"/>
    <cellStyle name="常规 74" xfId="7550"/>
    <cellStyle name="常规 74 2" xfId="27062"/>
    <cellStyle name="常规 74 2 2" xfId="35369"/>
    <cellStyle name="常规 74 2 2 2" xfId="50171"/>
    <cellStyle name="常规 74 2 3" xfId="42921"/>
    <cellStyle name="常规 74 3" xfId="35349"/>
    <cellStyle name="常规 74 3 2" xfId="50153"/>
    <cellStyle name="常规 74 4" xfId="21945"/>
    <cellStyle name="常规 74 5" xfId="38237"/>
    <cellStyle name="常规 75" xfId="13012"/>
    <cellStyle name="常规 75 2" xfId="13296"/>
    <cellStyle name="常规 75 2 2" xfId="35391"/>
    <cellStyle name="常规 75 2 2 2" xfId="50188"/>
    <cellStyle name="常规 75 2 3" xfId="27072"/>
    <cellStyle name="常规 75 3" xfId="35351"/>
    <cellStyle name="常规 75 3 2" xfId="50155"/>
    <cellStyle name="常规 75 4" xfId="21950"/>
    <cellStyle name="常规 76" xfId="7542"/>
    <cellStyle name="常规 76 2" xfId="13063"/>
    <cellStyle name="常规 76 2 2" xfId="35380"/>
    <cellStyle name="常规 76 2 3" xfId="50179"/>
    <cellStyle name="常规 76 3" xfId="13303"/>
    <cellStyle name="常规 76 4" xfId="13319"/>
    <cellStyle name="常规 76 5" xfId="27074"/>
    <cellStyle name="常规 77" xfId="27076"/>
    <cellStyle name="常规 77 2" xfId="42931"/>
    <cellStyle name="常规 78" xfId="13632"/>
    <cellStyle name="常规 78 2" xfId="35353"/>
    <cellStyle name="常规 78 2 2" xfId="50157"/>
    <cellStyle name="常规 78 3" xfId="20871"/>
    <cellStyle name="常规 79" xfId="20881"/>
    <cellStyle name="常规 79 2" xfId="37386"/>
    <cellStyle name="常规 8" xfId="135"/>
    <cellStyle name="常规 8 2" xfId="3521"/>
    <cellStyle name="常规 8 2 2" xfId="5151"/>
    <cellStyle name="常规 8 2 2 2" xfId="11424"/>
    <cellStyle name="常规 8 2 2 2 2" xfId="33311"/>
    <cellStyle name="常规 8 2 2 3" xfId="27077"/>
    <cellStyle name="常规 8 2 3" xfId="10362"/>
    <cellStyle name="常规 8 2 3 2" xfId="32211"/>
    <cellStyle name="常规 8 2 3 2 2" xfId="48035"/>
    <cellStyle name="常规 8 2 3 3" xfId="27078"/>
    <cellStyle name="常规 8 2 3 4" xfId="42932"/>
    <cellStyle name="常规 8 2 4" xfId="7763"/>
    <cellStyle name="常规 8 2 4 2" xfId="13633"/>
    <cellStyle name="常规 8 2 4 2 2" xfId="35354"/>
    <cellStyle name="常规 8 2 4 3" xfId="27079"/>
    <cellStyle name="常规 8 2 5" xfId="14846"/>
    <cellStyle name="常规 8 2 5 2" xfId="28535"/>
    <cellStyle name="常规 8 2 5 3" xfId="44373"/>
    <cellStyle name="常规 8 2 6" xfId="17300"/>
    <cellStyle name="常规 8 3" xfId="3522"/>
    <cellStyle name="常规 8 3 2" xfId="3523"/>
    <cellStyle name="常规 8 3 2 2" xfId="12545"/>
    <cellStyle name="常规 8 3 2 2 2" xfId="34433"/>
    <cellStyle name="常规 8 3 2 2 2 2" xfId="49240"/>
    <cellStyle name="常规 8 3 2 2 3" xfId="27080"/>
    <cellStyle name="常规 8 3 2 3" xfId="7963"/>
    <cellStyle name="常规 8 3 2 3 2" xfId="29659"/>
    <cellStyle name="常规 8 3 2 3 3" xfId="45497"/>
    <cellStyle name="常规 8 3 2 4" xfId="15926"/>
    <cellStyle name="常规 8 3 2 5" xfId="18423"/>
    <cellStyle name="常规 8 3 3" xfId="6298"/>
    <cellStyle name="常规 8 3 3 2" xfId="9274"/>
    <cellStyle name="常规 8 3 3 2 2" xfId="31104"/>
    <cellStyle name="常规 8 3 3 2 3" xfId="46932"/>
    <cellStyle name="常规 8 3 3 3" xfId="27081"/>
    <cellStyle name="常规 8 3 3 4" xfId="42933"/>
    <cellStyle name="常规 8 3 4" xfId="28434"/>
    <cellStyle name="常规 8 3 4 2" xfId="44273"/>
    <cellStyle name="常规 8 3 5" xfId="17199"/>
    <cellStyle name="常规 8 4" xfId="3520"/>
    <cellStyle name="常规 8 4 2" xfId="9374"/>
    <cellStyle name="常规 8 4 2 2" xfId="31211"/>
    <cellStyle name="常规 8 4 2 3" xfId="47036"/>
    <cellStyle name="常规 8 4 3" xfId="27082"/>
    <cellStyle name="常规 8 4 4" xfId="42934"/>
    <cellStyle name="常规 8 5" xfId="3658"/>
    <cellStyle name="常规 8 5 2" xfId="9273"/>
    <cellStyle name="常规 8 5 2 2" xfId="31103"/>
    <cellStyle name="常规 8 5 2 3" xfId="46931"/>
    <cellStyle name="常规 8 5 3" xfId="27083"/>
    <cellStyle name="常规 8 5 4" xfId="42935"/>
    <cellStyle name="常规 8 6" xfId="13634"/>
    <cellStyle name="常规 8 6 2" xfId="35355"/>
    <cellStyle name="常规 8 6 2 2" xfId="50158"/>
    <cellStyle name="常规 8 6 3" xfId="27084"/>
    <cellStyle name="常规 8 7" xfId="27301"/>
    <cellStyle name="常规 8 7 2" xfId="43141"/>
    <cellStyle name="常规 8 8" xfId="16067"/>
    <cellStyle name="常规 80" xfId="21949"/>
    <cellStyle name="常规 80 2" xfId="38241"/>
    <cellStyle name="常规 81" xfId="27073"/>
    <cellStyle name="常规 81 2" xfId="42929"/>
    <cellStyle name="常规 82" xfId="27075"/>
    <cellStyle name="常规 82 2" xfId="42930"/>
    <cellStyle name="常规 83" xfId="27212"/>
    <cellStyle name="常规 83 2" xfId="43052"/>
    <cellStyle name="常规 84" xfId="54459"/>
    <cellStyle name="常规 84 2" xfId="54502"/>
    <cellStyle name="常规 84 2 4" xfId="54478"/>
    <cellStyle name="常规 84 2 4 2" xfId="54576"/>
    <cellStyle name="常规 86 2 2 2 2 2" xfId="54477"/>
    <cellStyle name="常规 86 3 2 2 2 2" xfId="54466"/>
    <cellStyle name="常规 86 3 2 2 2 2 2" xfId="54578"/>
    <cellStyle name="常规 86 4 2" xfId="54455"/>
    <cellStyle name="常规 9" xfId="143"/>
    <cellStyle name="常规 9 2" xfId="153"/>
    <cellStyle name="常规 9 2 2" xfId="1080"/>
    <cellStyle name="常规 9 2 2 2" xfId="3"/>
    <cellStyle name="常规 9 2 2 2 2" xfId="15"/>
    <cellStyle name="常规 9 2 2 2 2 2" xfId="1234"/>
    <cellStyle name="常规 9 2 2 2 2 2 2" xfId="7530"/>
    <cellStyle name="常规 9 2 2 2 2 2 2 2" xfId="15943"/>
    <cellStyle name="常规 9 2 2 2 2 2 2 2 2" xfId="31140"/>
    <cellStyle name="常规 9 2 2 2 2 2 2 3" xfId="20493"/>
    <cellStyle name="常规 9 2 2 2 2 2 3" xfId="7920"/>
    <cellStyle name="常规 9 2 2 2 2 2 3 2" xfId="29615"/>
    <cellStyle name="常规 9 2 2 2 2 2 3 3" xfId="45453"/>
    <cellStyle name="常规 9 2 2 2 2 2 4" xfId="15893"/>
    <cellStyle name="常规 9 2 2 2 2 2 5" xfId="18379"/>
    <cellStyle name="常规 9 2 2 2 2 3" xfId="7416"/>
    <cellStyle name="常规 9 2 2 2 2 3 2" xfId="30006"/>
    <cellStyle name="常规 9 2 2 2 2 3 2 2" xfId="45834"/>
    <cellStyle name="常规 9 2 2 2 2 3 3" xfId="20504"/>
    <cellStyle name="常规 9 2 2 2 2 3 4" xfId="37088"/>
    <cellStyle name="常规 9 2 2 2 2 4" xfId="7703"/>
    <cellStyle name="常规 9 2 2 2 2 4 2" xfId="20508"/>
    <cellStyle name="常规 9 2 2 2 2 4 3" xfId="37091"/>
    <cellStyle name="常规 9 2 2 2 2 5" xfId="28388"/>
    <cellStyle name="常规 9 2 2 2 2 5 2" xfId="44227"/>
    <cellStyle name="常规 9 2 2 2 2 6" xfId="17153"/>
    <cellStyle name="常规 9 2 2 2 2 7" xfId="35420"/>
    <cellStyle name="常规 9 2 2 2 3" xfId="1233"/>
    <cellStyle name="常规 9 2 2 2 3 2" xfId="7373"/>
    <cellStyle name="常规 9 2 2 2 3 2 2" xfId="12501"/>
    <cellStyle name="常规 9 2 2 2 3 2 2 2" xfId="34389"/>
    <cellStyle name="常规 9 2 2 2 3 2 3" xfId="27085"/>
    <cellStyle name="常规 9 2 2 2 3 3" xfId="7919"/>
    <cellStyle name="常规 9 2 2 2 3 3 2" xfId="29614"/>
    <cellStyle name="常规 9 2 2 2 3 3 3" xfId="45452"/>
    <cellStyle name="常规 9 2 2 2 3 4" xfId="18378"/>
    <cellStyle name="常规 9 2 2 2 4" xfId="6083"/>
    <cellStyle name="常规 9 2 2 2 4 2" xfId="7415"/>
    <cellStyle name="常规 9 2 2 2 4 2 2" xfId="31107"/>
    <cellStyle name="常规 9 2 2 2 4 2 3" xfId="46935"/>
    <cellStyle name="常规 9 2 2 2 4 3" xfId="27086"/>
    <cellStyle name="常规 9 2 2 2 4 4" xfId="42936"/>
    <cellStyle name="常规 9 2 2 2 5" xfId="7702"/>
    <cellStyle name="常规 9 2 2 2 5 2" xfId="28387"/>
    <cellStyle name="常规 9 2 2 2 5 3" xfId="44226"/>
    <cellStyle name="常规 9 2 2 2 6" xfId="17152"/>
    <cellStyle name="常规 9 2 2 3" xfId="3526"/>
    <cellStyle name="常规 9 2 2 3 2" xfId="12354"/>
    <cellStyle name="常规 9 2 2 3 2 2" xfId="34241"/>
    <cellStyle name="常规 9 2 2 3 2 2 2" xfId="49105"/>
    <cellStyle name="常规 9 2 2 3 2 3" xfId="27087"/>
    <cellStyle name="常规 9 2 2 3 3" xfId="11288"/>
    <cellStyle name="常规 9 2 2 3 3 2" xfId="33172"/>
    <cellStyle name="常规 9 2 2 3 3 2 2" xfId="48996"/>
    <cellStyle name="常规 9 2 2 3 3 3" xfId="27088"/>
    <cellStyle name="常规 9 2 2 3 3 4" xfId="42937"/>
    <cellStyle name="常规 9 2 2 3 4" xfId="7774"/>
    <cellStyle name="常规 9 2 2 3 4 2" xfId="29465"/>
    <cellStyle name="常规 9 2 2 3 4 3" xfId="45303"/>
    <cellStyle name="常规 9 2 2 3 5" xfId="15774"/>
    <cellStyle name="常规 9 2 2 3 6" xfId="18230"/>
    <cellStyle name="常规 9 2 2 4" xfId="3525"/>
    <cellStyle name="常规 9 2 2 4 2" xfId="13070"/>
    <cellStyle name="常规 9 2 2 4 2 2" xfId="31106"/>
    <cellStyle name="常规 9 2 2 4 2 3" xfId="46934"/>
    <cellStyle name="常规 9 2 2 4 3" xfId="27089"/>
    <cellStyle name="常规 9 2 2 4 4" xfId="42938"/>
    <cellStyle name="常规 9 2 2 5" xfId="7594"/>
    <cellStyle name="常规 9 2 2 5 2" xfId="28236"/>
    <cellStyle name="常规 9 2 2 5 3" xfId="44075"/>
    <cellStyle name="常规 9 2 2 6" xfId="17001"/>
    <cellStyle name="常规 9 2 3" xfId="1256"/>
    <cellStyle name="常规 9 2 3 2" xfId="5161"/>
    <cellStyle name="常规 9 2 3 2 2" xfId="7380"/>
    <cellStyle name="常规 9 2 3 2 2 2" xfId="31108"/>
    <cellStyle name="常规 9 2 3 2 3" xfId="27090"/>
    <cellStyle name="常规 9 2 3 3" xfId="6309"/>
    <cellStyle name="常规 9 2 3 3 2" xfId="28410"/>
    <cellStyle name="常规 9 2 3 3 3" xfId="44249"/>
    <cellStyle name="常规 9 2 3 4" xfId="14735"/>
    <cellStyle name="常规 9 2 3 5" xfId="17175"/>
    <cellStyle name="常规 9 2 4" xfId="3524"/>
    <cellStyle name="常规 9 2 4 2" xfId="13066"/>
    <cellStyle name="常规 9 2 4 2 2" xfId="32797"/>
    <cellStyle name="常规 9 2 4 2 3" xfId="48621"/>
    <cellStyle name="常规 9 2 4 3" xfId="27091"/>
    <cellStyle name="常规 9 2 4 4" xfId="42939"/>
    <cellStyle name="常规 9 2 5" xfId="3669"/>
    <cellStyle name="常规 9 2 5 2" xfId="31222"/>
    <cellStyle name="常规 9 2 5 2 2" xfId="47047"/>
    <cellStyle name="常规 9 2 5 3" xfId="27092"/>
    <cellStyle name="常规 9 2 5 4" xfId="42940"/>
    <cellStyle name="常规 9 2 6" xfId="9275"/>
    <cellStyle name="常规 9 2 6 2" xfId="31105"/>
    <cellStyle name="常规 9 2 6 2 2" xfId="46933"/>
    <cellStyle name="常规 9 2 6 3" xfId="27093"/>
    <cellStyle name="常规 9 2 6 4" xfId="42941"/>
    <cellStyle name="常规 9 2 7" xfId="27312"/>
    <cellStyle name="常规 9 2 7 2" xfId="43152"/>
    <cellStyle name="常规 9 2 8" xfId="16078"/>
    <cellStyle name="常规 9 2 9" xfId="54676"/>
    <cellStyle name="常规 9 2_Sheet1" xfId="4596"/>
    <cellStyle name="常规 9 3" xfId="1069"/>
    <cellStyle name="常规 9 4" xfId="1077"/>
    <cellStyle name="常规 9 4 2" xfId="19"/>
    <cellStyle name="常规 9 5" xfId="54675"/>
    <cellStyle name="常规 9 6" xfId="54682"/>
    <cellStyle name="常规 9 7" xfId="54677"/>
    <cellStyle name="常规 9 8" xfId="54683"/>
    <cellStyle name="常规 9 9" xfId="54685"/>
    <cellStyle name="常规 9_Sheet1" xfId="4595"/>
    <cellStyle name="常规 92 2 3 2" xfId="54515"/>
    <cellStyle name="常规 92 2 3 2 2" xfId="54525"/>
    <cellStyle name="常规 92 6 2" xfId="54467"/>
    <cellStyle name="常规 92 6 2 2" xfId="54587"/>
    <cellStyle name="常规 93 2 2 2" xfId="54474"/>
    <cellStyle name="常规 93 2 2 2 2" xfId="54483"/>
    <cellStyle name="常规 93 2 2 2 3" xfId="54492"/>
    <cellStyle name="常规 95" xfId="35409"/>
    <cellStyle name="常规 95 2" xfId="51614"/>
    <cellStyle name="常规 95 2 2" xfId="54435"/>
    <cellStyle name="常规 95 3" xfId="53025"/>
    <cellStyle name="常规 95 4" xfId="35426"/>
    <cellStyle name="常规 95 4 3" xfId="54518"/>
    <cellStyle name="常规 95 5" xfId="50201"/>
    <cellStyle name="常规 95 6" xfId="35434"/>
    <cellStyle name="常规 95 6 2" xfId="35435"/>
    <cellStyle name="常规 95 6 3" xfId="54538"/>
    <cellStyle name="常规_Book2" xfId="8"/>
    <cellStyle name="常规_Book2 2 2 2 2 2 2 3" xfId="7432"/>
    <cellStyle name="常规_Book2 2 2 2 2 2 2 3 2" xfId="13665"/>
    <cellStyle name="常规_Book2 2 2 2 2 2 2 3 2 3" xfId="15963"/>
    <cellStyle name="常规_Book2 2 2 2 2 2 2 3 2 3 2" xfId="35415"/>
    <cellStyle name="常规_Book2 2 2 2 2 2 2 3 2 3 2 2" xfId="54536"/>
    <cellStyle name="常规_Book2 2 2 2 2 2 2 3 2 3 2 3" xfId="54559"/>
    <cellStyle name="常规_Book2 2 2 2 2 2 2 4 2" xfId="35436"/>
    <cellStyle name="常规_Book2 2 2 2 2 3 3 2" xfId="35413"/>
    <cellStyle name="常规_Book2 2 2 2 3" xfId="54553"/>
    <cellStyle name="常规_Book2 2 2 2 3 3" xfId="6107"/>
    <cellStyle name="常规_Book2 2 2 2 3 3 2" xfId="54447"/>
    <cellStyle name="常规_Book2 2 2 3 2 2 2 2" xfId="54541"/>
    <cellStyle name="常规_Book2 2 2 3 2 2 2 3 2" xfId="54443"/>
    <cellStyle name="常规_Book2 2 2 4 2 2 2 2 2 2 2 2" xfId="54444"/>
    <cellStyle name="常规_Book2 2 2 4 2 2 2 2 2 3 2 2 2" xfId="54461"/>
    <cellStyle name="常规_Book2 2 2 4 2 2 2 2 2 4 2" xfId="15961"/>
    <cellStyle name="常规_Book2 2 2 4 2 3 2" xfId="7312"/>
    <cellStyle name="常规_Book2 5 2 2 2 2 2 2 2" xfId="15960"/>
    <cellStyle name="常规_Book2_Sailing Schedule of SITC - 23 Nov 2010" xfId="6"/>
    <cellStyle name="常规_Schedule-DEC-2005(original) 2 2 2" xfId="7390"/>
    <cellStyle name="常规_Sheet1 3" xfId="9"/>
    <cellStyle name="常规_Sheet1 3 2 2 2 2" xfId="3566"/>
    <cellStyle name="常规_Sheet1 3 2 2 2 2 2 2 2" xfId="7529"/>
    <cellStyle name="常规_Sheet1 3 2 2 2 2 3 2" xfId="7527"/>
    <cellStyle name="常规_Sheet1 3 2 2 2 2 3 2 2" xfId="13666"/>
    <cellStyle name="常规_Sheet1 3 2 2 2 2 3 2 2 2" xfId="15969"/>
    <cellStyle name="常规_Sheet1 3 2 2 2 2 3 2 2 2 2" xfId="35411"/>
    <cellStyle name="常规_Sheet1 3 2 2 2 2 3 2 2 2 2 2" xfId="54545"/>
    <cellStyle name="常规_Sheet1 3 2 2 3 2 2 2 2 2" xfId="3563"/>
    <cellStyle name="常规_Sheet1 3 2 2 3 2 2 2 2 2 2 2" xfId="35410"/>
    <cellStyle name="常规_Sheet1 3 2 2 3 2 2 2 2 2 4" xfId="13265"/>
    <cellStyle name="常规_Sheet1 3 2 2 3 2 2 2 2 2 4 2 2 2" xfId="54460"/>
    <cellStyle name="常规_Sheet1 3 2 2 3 2 2 2 2 2 4 3" xfId="15971"/>
    <cellStyle name="常规_Sheet1 3 2 2 3 2 2 2 2 2 4 3 2" xfId="35418"/>
    <cellStyle name="常规_Sheet1 3 2 2 3 3 2 2 2" xfId="3564"/>
    <cellStyle name="常规_Sheet1 3 2 2 3 3 2 2 2 2" xfId="7386"/>
    <cellStyle name="常规_Sheet1 3 2 2 3 3 2 2 2 2 2 2" xfId="54546"/>
    <cellStyle name="常规_Sheet1 3 2 2 3 3 2 2 2 2 2 2 2" xfId="54462"/>
    <cellStyle name="常规_Sheet1 3 2 2 3 3 2 2 2 3" xfId="7433"/>
    <cellStyle name="常规_Sheet1 3 2 2 3 3 2 2 2 3 2" xfId="15964"/>
    <cellStyle name="常规_Sheet1 3 2 2 3 3 2 2 2 3 2 2" xfId="54448"/>
    <cellStyle name="常规_Sheet1 3 2 2 3 3 2 2 2 3 3" xfId="54554"/>
    <cellStyle name="常规_Sheet1 3 2 3" xfId="3565"/>
    <cellStyle name="常规_Sheet1 3 2 3 2" xfId="7538"/>
    <cellStyle name="常规_Sheet1 3 2 3 2 2" xfId="35417"/>
    <cellStyle name="强调文字颜色 1 2" xfId="116"/>
    <cellStyle name="强调文字颜色 1 2 2" xfId="3544"/>
    <cellStyle name="强调文字颜色 1 2 2 2" xfId="5132"/>
    <cellStyle name="强调文字颜色 1 2 2 2 2" xfId="11405"/>
    <cellStyle name="强调文字颜色 1 2 2 2 2 2" xfId="33292"/>
    <cellStyle name="强调文字颜色 1 2 2 2 3" xfId="21669"/>
    <cellStyle name="强调文字颜色 1 2 2 2 4" xfId="38012"/>
    <cellStyle name="强调文字颜色 1 2 2 3" xfId="6279"/>
    <cellStyle name="强调文字颜色 1 2 2 3 2" xfId="10357"/>
    <cellStyle name="强调文字颜色 1 2 2 3 2 2" xfId="32205"/>
    <cellStyle name="强调文字颜色 1 2 2 3 2 3" xfId="48029"/>
    <cellStyle name="强调文字颜色 1 2 2 3 3" xfId="27147"/>
    <cellStyle name="强调文字颜色 1 2 2 3 4" xfId="42987"/>
    <cellStyle name="强调文字颜色 1 2 2 4" xfId="14827"/>
    <cellStyle name="强调文字颜色 1 2 2 4 2" xfId="28516"/>
    <cellStyle name="强调文字颜色 1 2 2 4 3" xfId="44354"/>
    <cellStyle name="强调文字颜色 1 2 2 5" xfId="24799"/>
    <cellStyle name="强调文字颜色 1 2 2 5 2" xfId="40812"/>
    <cellStyle name="强调文字颜色 1 2 2 6" xfId="17281"/>
    <cellStyle name="强调文字颜色 1 2 3" xfId="3543"/>
    <cellStyle name="强调文字颜色 1 2 3 2" xfId="9364"/>
    <cellStyle name="强调文字颜色 1 2 3 2 2" xfId="31201"/>
    <cellStyle name="强调文字颜色 1 2 3 2 3" xfId="47026"/>
    <cellStyle name="强调文字颜色 1 2 3 3" xfId="27148"/>
    <cellStyle name="强调文字颜色 1 2 3 4" xfId="42988"/>
    <cellStyle name="强调文字颜色 1 2 4" xfId="3639"/>
    <cellStyle name="强调文字颜色 1 2 4 2" xfId="9285"/>
    <cellStyle name="强调文字颜色 1 2 4 2 2" xfId="31118"/>
    <cellStyle name="强调文字颜色 1 2 4 2 3" xfId="46944"/>
    <cellStyle name="强调文字颜色 1 2 4 3" xfId="25223"/>
    <cellStyle name="强调文字颜色 1 2 4 4" xfId="41231"/>
    <cellStyle name="强调文字颜色 1 2 5" xfId="13736"/>
    <cellStyle name="强调文字颜色 1 2 5 2" xfId="27282"/>
    <cellStyle name="强调文字颜色 1 2 5 3" xfId="43122"/>
    <cellStyle name="强调文字颜色 1 2 6" xfId="27146"/>
    <cellStyle name="强调文字颜色 1 2 6 2" xfId="42986"/>
    <cellStyle name="强调文字颜色 1 2 7" xfId="16048"/>
    <cellStyle name="强调文字颜色 1 3" xfId="115"/>
    <cellStyle name="强调文字颜色 1 3 2" xfId="3638"/>
    <cellStyle name="强调文字颜色 1 3 2 2" xfId="13211"/>
    <cellStyle name="强调文字颜色 1 3 2 2 2" xfId="33291"/>
    <cellStyle name="强调文字颜色 1 3 2 2 3" xfId="49085"/>
    <cellStyle name="强调文字颜色 1 3 2 3" xfId="11404"/>
    <cellStyle name="强调文字颜色 1 3 2 4" xfId="24802"/>
    <cellStyle name="强调文字颜色 1 3 2 5" xfId="40815"/>
    <cellStyle name="强调文字颜色 1 3 3" xfId="6192"/>
    <cellStyle name="强调文字颜色 1 3 3 2" xfId="28515"/>
    <cellStyle name="强调文字颜色 1 3 3 3" xfId="44353"/>
    <cellStyle name="强调文字颜色 1 3 4" xfId="14826"/>
    <cellStyle name="强调文字颜色 1 3 4 2" xfId="27149"/>
    <cellStyle name="强调文字颜色 1 3 4 3" xfId="42989"/>
    <cellStyle name="强调文字颜色 1 3 5" xfId="17280"/>
    <cellStyle name="强调文字颜色 1 4" xfId="5131"/>
    <cellStyle name="强调文字颜色 1 4 2" xfId="6278"/>
    <cellStyle name="强调文字颜色 1 4 2 2" xfId="32201"/>
    <cellStyle name="强调文字颜色 1 4 2 3" xfId="48025"/>
    <cellStyle name="强调文字颜色 1 4 3" xfId="7482"/>
    <cellStyle name="强调文字颜色 1 4 3 2" xfId="22374"/>
    <cellStyle name="强调文字颜色 1 4 3 3" xfId="38573"/>
    <cellStyle name="强调文字颜色 1 4 4" xfId="13735"/>
    <cellStyle name="强调文字颜色 1 4 5" xfId="16047"/>
    <cellStyle name="强调文字颜色 1 5" xfId="7583"/>
    <cellStyle name="强调文字颜色 1 5 2" xfId="22379"/>
    <cellStyle name="强调文字颜色 1 5 3" xfId="38578"/>
    <cellStyle name="强调文字颜色 1 6" xfId="27281"/>
    <cellStyle name="强调文字颜色 1 6 2" xfId="43121"/>
    <cellStyle name="强调文字颜色 2 2" xfId="118"/>
    <cellStyle name="强调文字颜色 2 2 2" xfId="3546"/>
    <cellStyle name="强调文字颜色 2 2 2 2" xfId="5134"/>
    <cellStyle name="强调文字颜色 2 2 2 2 2" xfId="11407"/>
    <cellStyle name="强调文字颜色 2 2 2 2 2 2" xfId="33294"/>
    <cellStyle name="强调文字颜色 2 2 2 2 3" xfId="18559"/>
    <cellStyle name="强调文字颜色 2 2 2 2 4" xfId="35552"/>
    <cellStyle name="强调文字颜色 2 2 2 3" xfId="6281"/>
    <cellStyle name="强调文字颜色 2 2 2 3 2" xfId="10377"/>
    <cellStyle name="强调文字颜色 2 2 2 3 2 2" xfId="32228"/>
    <cellStyle name="强调文字颜色 2 2 2 3 2 3" xfId="48052"/>
    <cellStyle name="强调文字颜色 2 2 2 3 3" xfId="18543"/>
    <cellStyle name="强调文字颜色 2 2 2 3 4" xfId="35539"/>
    <cellStyle name="强调文字颜色 2 2 2 4" xfId="14829"/>
    <cellStyle name="强调文字颜色 2 2 2 4 2" xfId="28518"/>
    <cellStyle name="强调文字颜色 2 2 2 4 3" xfId="44356"/>
    <cellStyle name="强调文字颜色 2 2 2 5" xfId="24835"/>
    <cellStyle name="强调文字颜色 2 2 2 5 2" xfId="40848"/>
    <cellStyle name="强调文字颜色 2 2 2 6" xfId="17283"/>
    <cellStyle name="强调文字颜色 2 2 3" xfId="3545"/>
    <cellStyle name="强调文字颜色 2 2 3 2" xfId="9365"/>
    <cellStyle name="强调文字颜色 2 2 3 2 2" xfId="31202"/>
    <cellStyle name="强调文字颜色 2 2 3 2 3" xfId="47027"/>
    <cellStyle name="强调文字颜色 2 2 3 3" xfId="27096"/>
    <cellStyle name="强调文字颜色 2 2 3 4" xfId="42944"/>
    <cellStyle name="强调文字颜色 2 2 4" xfId="3641"/>
    <cellStyle name="强调文字颜色 2 2 4 2" xfId="9286"/>
    <cellStyle name="强调文字颜色 2 2 4 2 2" xfId="31119"/>
    <cellStyle name="强调文字颜色 2 2 4 2 3" xfId="46945"/>
    <cellStyle name="强调文字颜色 2 2 4 3" xfId="25236"/>
    <cellStyle name="强调文字颜色 2 2 4 4" xfId="41244"/>
    <cellStyle name="强调文字颜色 2 2 5" xfId="13738"/>
    <cellStyle name="强调文字颜色 2 2 5 2" xfId="27284"/>
    <cellStyle name="强调文字颜色 2 2 5 3" xfId="43124"/>
    <cellStyle name="强调文字颜色 2 2 6" xfId="27150"/>
    <cellStyle name="强调文字颜色 2 2 6 2" xfId="42990"/>
    <cellStyle name="强调文字颜色 2 2 7" xfId="16050"/>
    <cellStyle name="强调文字颜色 2 3" xfId="117"/>
    <cellStyle name="强调文字颜色 2 3 2" xfId="3640"/>
    <cellStyle name="强调文字颜色 2 3 2 2" xfId="13212"/>
    <cellStyle name="强调文字颜色 2 3 2 2 2" xfId="33293"/>
    <cellStyle name="强调文字颜色 2 3 2 2 3" xfId="49086"/>
    <cellStyle name="强调文字颜色 2 3 2 3" xfId="11406"/>
    <cellStyle name="强调文字颜色 2 3 2 4" xfId="27152"/>
    <cellStyle name="强调文字颜色 2 3 2 5" xfId="42992"/>
    <cellStyle name="强调文字颜色 2 3 3" xfId="6193"/>
    <cellStyle name="强调文字颜色 2 3 3 2" xfId="28517"/>
    <cellStyle name="强调文字颜色 2 3 3 3" xfId="44355"/>
    <cellStyle name="强调文字颜色 2 3 4" xfId="14828"/>
    <cellStyle name="强调文字颜色 2 3 4 2" xfId="27151"/>
    <cellStyle name="强调文字颜色 2 3 4 3" xfId="42991"/>
    <cellStyle name="强调文字颜色 2 3 5" xfId="17282"/>
    <cellStyle name="强调文字颜色 2 4" xfId="5133"/>
    <cellStyle name="强调文字颜色 2 4 2" xfId="6280"/>
    <cellStyle name="强调文字颜色 2 4 2 2" xfId="32395"/>
    <cellStyle name="强调文字颜色 2 4 2 3" xfId="48219"/>
    <cellStyle name="强调文字颜色 2 4 3" xfId="7483"/>
    <cellStyle name="强调文字颜色 2 4 3 2" xfId="22399"/>
    <cellStyle name="强调文字颜色 2 4 3 3" xfId="38594"/>
    <cellStyle name="强调文字颜色 2 4 4" xfId="13737"/>
    <cellStyle name="强调文字颜色 2 4 5" xfId="16049"/>
    <cellStyle name="强调文字颜色 2 5" xfId="7584"/>
    <cellStyle name="强调文字颜色 2 5 2" xfId="22401"/>
    <cellStyle name="强调文字颜色 2 5 3" xfId="38595"/>
    <cellStyle name="强调文字颜色 2 6" xfId="27283"/>
    <cellStyle name="强调文字颜色 2 6 2" xfId="43123"/>
    <cellStyle name="强调文字颜色 3 2" xfId="120"/>
    <cellStyle name="强调文字颜色 3 2 2" xfId="3548"/>
    <cellStyle name="强调文字颜色 3 2 2 2" xfId="5136"/>
    <cellStyle name="强调文字颜色 3 2 2 2 2" xfId="11409"/>
    <cellStyle name="强调文字颜色 3 2 2 2 2 2" xfId="33296"/>
    <cellStyle name="强调文字颜色 3 2 2 2 3" xfId="25752"/>
    <cellStyle name="强调文字颜色 3 2 2 2 4" xfId="41700"/>
    <cellStyle name="强调文字颜色 3 2 2 3" xfId="6283"/>
    <cellStyle name="强调文字颜色 3 2 2 3 2" xfId="11280"/>
    <cellStyle name="强调文字颜色 3 2 2 3 2 2" xfId="33160"/>
    <cellStyle name="强调文字颜色 3 2 2 3 2 3" xfId="48984"/>
    <cellStyle name="强调文字颜色 3 2 2 3 3" xfId="25756"/>
    <cellStyle name="强调文字颜色 3 2 2 3 4" xfId="41704"/>
    <cellStyle name="强调文字颜色 3 2 2 4" xfId="14831"/>
    <cellStyle name="强调文字颜色 3 2 2 4 2" xfId="28520"/>
    <cellStyle name="强调文字颜色 3 2 2 4 3" xfId="44358"/>
    <cellStyle name="强调文字颜色 3 2 2 5" xfId="27154"/>
    <cellStyle name="强调文字颜色 3 2 2 5 2" xfId="42994"/>
    <cellStyle name="强调文字颜色 3 2 2 6" xfId="17285"/>
    <cellStyle name="强调文字颜色 3 2 3" xfId="3547"/>
    <cellStyle name="强调文字颜色 3 2 3 2" xfId="9366"/>
    <cellStyle name="强调文字颜色 3 2 3 2 2" xfId="31203"/>
    <cellStyle name="强调文字颜色 3 2 3 2 3" xfId="47028"/>
    <cellStyle name="强调文字颜色 3 2 3 3" xfId="27155"/>
    <cellStyle name="强调文字颜色 3 2 3 4" xfId="42995"/>
    <cellStyle name="强调文字颜色 3 2 4" xfId="3643"/>
    <cellStyle name="强调文字颜色 3 2 4 2" xfId="9287"/>
    <cellStyle name="强调文字颜色 3 2 4 2 2" xfId="31120"/>
    <cellStyle name="强调文字颜色 3 2 4 2 3" xfId="46946"/>
    <cellStyle name="强调文字颜色 3 2 4 3" xfId="25253"/>
    <cellStyle name="强调文字颜色 3 2 4 4" xfId="41261"/>
    <cellStyle name="强调文字颜色 3 2 5" xfId="13740"/>
    <cellStyle name="强调文字颜色 3 2 5 2" xfId="27286"/>
    <cellStyle name="强调文字颜色 3 2 5 3" xfId="43126"/>
    <cellStyle name="强调文字颜色 3 2 6" xfId="27153"/>
    <cellStyle name="强调文字颜色 3 2 6 2" xfId="42993"/>
    <cellStyle name="强调文字颜色 3 2 7" xfId="16052"/>
    <cellStyle name="强调文字颜色 3 3" xfId="119"/>
    <cellStyle name="强调文字颜色 3 3 2" xfId="3642"/>
    <cellStyle name="强调文字颜色 3 3 2 2" xfId="13213"/>
    <cellStyle name="强调文字颜色 3 3 2 2 2" xfId="33295"/>
    <cellStyle name="强调文字颜色 3 3 2 2 3" xfId="49087"/>
    <cellStyle name="强调文字颜色 3 3 2 3" xfId="11408"/>
    <cellStyle name="强调文字颜色 3 3 2 4" xfId="27156"/>
    <cellStyle name="强调文字颜色 3 3 2 5" xfId="42996"/>
    <cellStyle name="强调文字颜色 3 3 3" xfId="6194"/>
    <cellStyle name="强调文字颜色 3 3 3 2" xfId="28519"/>
    <cellStyle name="强调文字颜色 3 3 3 3" xfId="44357"/>
    <cellStyle name="强调文字颜色 3 3 4" xfId="14830"/>
    <cellStyle name="强调文字颜色 3 3 4 2" xfId="23916"/>
    <cellStyle name="强调文字颜色 3 3 4 3" xfId="39945"/>
    <cellStyle name="强调文字颜色 3 3 5" xfId="17284"/>
    <cellStyle name="强调文字颜色 3 4" xfId="5135"/>
    <cellStyle name="强调文字颜色 3 4 2" xfId="6282"/>
    <cellStyle name="强调文字颜色 3 4 2 2" xfId="32389"/>
    <cellStyle name="强调文字颜色 3 4 2 3" xfId="48213"/>
    <cellStyle name="强调文字颜色 3 4 3" xfId="7484"/>
    <cellStyle name="强调文字颜色 3 4 3 2" xfId="23918"/>
    <cellStyle name="强调文字颜色 3 4 3 3" xfId="39947"/>
    <cellStyle name="强调文字颜色 3 4 4" xfId="13739"/>
    <cellStyle name="强调文字颜色 3 4 5" xfId="16051"/>
    <cellStyle name="强调文字颜色 3 5" xfId="7585"/>
    <cellStyle name="强调文字颜色 3 5 2" xfId="27157"/>
    <cellStyle name="强调文字颜色 3 5 3" xfId="42997"/>
    <cellStyle name="强调文字颜色 3 6" xfId="27285"/>
    <cellStyle name="强调文字颜色 3 6 2" xfId="43125"/>
    <cellStyle name="强调文字颜色 4 2" xfId="122"/>
    <cellStyle name="强调文字颜色 4 2 2" xfId="3550"/>
    <cellStyle name="强调文字颜色 4 2 2 2" xfId="5138"/>
    <cellStyle name="强调文字颜色 4 2 2 2 2" xfId="11411"/>
    <cellStyle name="强调文字颜色 4 2 2 2 2 2" xfId="33298"/>
    <cellStyle name="强调文字颜色 4 2 2 2 3" xfId="25583"/>
    <cellStyle name="强调文字颜色 4 2 2 2 4" xfId="41532"/>
    <cellStyle name="强调文字颜色 4 2 2 3" xfId="6285"/>
    <cellStyle name="强调文字颜色 4 2 2 3 2" xfId="10346"/>
    <cellStyle name="强调文字颜色 4 2 2 3 2 2" xfId="32189"/>
    <cellStyle name="强调文字颜色 4 2 2 3 2 3" xfId="48013"/>
    <cellStyle name="强调文字颜色 4 2 2 3 3" xfId="25585"/>
    <cellStyle name="强调文字颜色 4 2 2 3 4" xfId="41534"/>
    <cellStyle name="强调文字颜色 4 2 2 4" xfId="14833"/>
    <cellStyle name="强调文字颜色 4 2 2 4 2" xfId="28522"/>
    <cellStyle name="强调文字颜色 4 2 2 4 3" xfId="44360"/>
    <cellStyle name="强调文字颜色 4 2 2 5" xfId="24942"/>
    <cellStyle name="强调文字颜色 4 2 2 5 2" xfId="40953"/>
    <cellStyle name="强调文字颜色 4 2 2 6" xfId="17287"/>
    <cellStyle name="强调文字颜色 4 2 3" xfId="3549"/>
    <cellStyle name="强调文字颜色 4 2 3 2" xfId="9367"/>
    <cellStyle name="强调文字颜色 4 2 3 2 2" xfId="31204"/>
    <cellStyle name="强调文字颜色 4 2 3 2 3" xfId="47029"/>
    <cellStyle name="强调文字颜色 4 2 3 3" xfId="24945"/>
    <cellStyle name="强调文字颜色 4 2 3 4" xfId="40956"/>
    <cellStyle name="强调文字颜色 4 2 4" xfId="3645"/>
    <cellStyle name="强调文字颜色 4 2 4 2" xfId="9288"/>
    <cellStyle name="强调文字颜色 4 2 4 2 2" xfId="31121"/>
    <cellStyle name="强调文字颜色 4 2 4 2 3" xfId="46947"/>
    <cellStyle name="强调文字颜色 4 2 4 3" xfId="25587"/>
    <cellStyle name="强调文字颜色 4 2 4 4" xfId="41536"/>
    <cellStyle name="强调文字颜色 4 2 5" xfId="13742"/>
    <cellStyle name="强调文字颜色 4 2 5 2" xfId="27288"/>
    <cellStyle name="强调文字颜色 4 2 5 3" xfId="43128"/>
    <cellStyle name="强调文字颜色 4 2 6" xfId="27158"/>
    <cellStyle name="强调文字颜色 4 2 6 2" xfId="42998"/>
    <cellStyle name="强调文字颜色 4 2 7" xfId="16054"/>
    <cellStyle name="强调文字颜色 4 3" xfId="121"/>
    <cellStyle name="强调文字颜色 4 3 2" xfId="3644"/>
    <cellStyle name="强调文字颜色 4 3 2 2" xfId="13214"/>
    <cellStyle name="强调文字颜色 4 3 2 2 2" xfId="33297"/>
    <cellStyle name="强调文字颜色 4 3 2 2 3" xfId="49088"/>
    <cellStyle name="强调文字颜色 4 3 2 3" xfId="11410"/>
    <cellStyle name="强调文字颜色 4 3 2 4" xfId="24958"/>
    <cellStyle name="强调文字颜色 4 3 2 5" xfId="40969"/>
    <cellStyle name="强调文字颜色 4 3 3" xfId="6195"/>
    <cellStyle name="强调文字颜色 4 3 3 2" xfId="28521"/>
    <cellStyle name="强调文字颜色 4 3 3 3" xfId="44359"/>
    <cellStyle name="强调文字颜色 4 3 4" xfId="14832"/>
    <cellStyle name="强调文字颜色 4 3 4 2" xfId="23922"/>
    <cellStyle name="强调文字颜色 4 3 4 3" xfId="39951"/>
    <cellStyle name="强调文字颜色 4 3 5" xfId="17286"/>
    <cellStyle name="强调文字颜色 4 4" xfId="5137"/>
    <cellStyle name="强调文字颜色 4 4 2" xfId="6284"/>
    <cellStyle name="强调文字颜色 4 4 2 2" xfId="32392"/>
    <cellStyle name="强调文字颜色 4 4 2 3" xfId="48216"/>
    <cellStyle name="强调文字颜色 4 4 3" xfId="7485"/>
    <cellStyle name="强调文字颜色 4 4 3 2" xfId="23924"/>
    <cellStyle name="强调文字颜色 4 4 3 3" xfId="39953"/>
    <cellStyle name="强调文字颜色 4 4 4" xfId="13741"/>
    <cellStyle name="强调文字颜色 4 4 5" xfId="16053"/>
    <cellStyle name="强调文字颜色 4 5" xfId="7586"/>
    <cellStyle name="强调文字颜色 4 5 2" xfId="27159"/>
    <cellStyle name="强调文字颜色 4 5 3" xfId="42999"/>
    <cellStyle name="强调文字颜色 4 6" xfId="27287"/>
    <cellStyle name="强调文字颜色 4 6 2" xfId="43127"/>
    <cellStyle name="强调文字颜色 5 2" xfId="124"/>
    <cellStyle name="强调文字颜色 5 2 2" xfId="3552"/>
    <cellStyle name="强调文字颜色 5 2 2 2" xfId="5140"/>
    <cellStyle name="强调文字颜色 5 2 2 2 2" xfId="11413"/>
    <cellStyle name="强调文字颜色 5 2 2 2 2 2" xfId="33300"/>
    <cellStyle name="强调文字颜色 5 2 2 2 3" xfId="27162"/>
    <cellStyle name="强调文字颜色 5 2 2 2 4" xfId="43002"/>
    <cellStyle name="强调文字颜色 5 2 2 3" xfId="6287"/>
    <cellStyle name="强调文字颜色 5 2 2 3 2" xfId="10356"/>
    <cellStyle name="强调文字颜色 5 2 2 3 2 2" xfId="32204"/>
    <cellStyle name="强调文字颜色 5 2 2 3 2 3" xfId="48028"/>
    <cellStyle name="强调文字颜色 5 2 2 3 3" xfId="27163"/>
    <cellStyle name="强调文字颜色 5 2 2 3 4" xfId="43003"/>
    <cellStyle name="强调文字颜色 5 2 2 4" xfId="14835"/>
    <cellStyle name="强调文字颜色 5 2 2 4 2" xfId="28524"/>
    <cellStyle name="强调文字颜色 5 2 2 4 3" xfId="44362"/>
    <cellStyle name="强调文字颜色 5 2 2 5" xfId="27161"/>
    <cellStyle name="强调文字颜色 5 2 2 5 2" xfId="43001"/>
    <cellStyle name="强调文字颜色 5 2 2 6" xfId="17289"/>
    <cellStyle name="强调文字颜色 5 2 3" xfId="3551"/>
    <cellStyle name="强调文字颜色 5 2 3 2" xfId="9368"/>
    <cellStyle name="强调文字颜色 5 2 3 2 2" xfId="31205"/>
    <cellStyle name="强调文字颜色 5 2 3 2 3" xfId="47030"/>
    <cellStyle name="强调文字颜色 5 2 3 3" xfId="27164"/>
    <cellStyle name="强调文字颜色 5 2 3 4" xfId="43004"/>
    <cellStyle name="强调文字颜色 5 2 4" xfId="3647"/>
    <cellStyle name="强调文字颜色 5 2 4 2" xfId="9289"/>
    <cellStyle name="强调文字颜色 5 2 4 2 2" xfId="31122"/>
    <cellStyle name="强调文字颜色 5 2 4 2 3" xfId="46948"/>
    <cellStyle name="强调文字颜色 5 2 4 3" xfId="26421"/>
    <cellStyle name="强调文字颜色 5 2 4 4" xfId="42369"/>
    <cellStyle name="强调文字颜色 5 2 5" xfId="13744"/>
    <cellStyle name="强调文字颜色 5 2 5 2" xfId="27290"/>
    <cellStyle name="强调文字颜色 5 2 5 3" xfId="43130"/>
    <cellStyle name="强调文字颜色 5 2 6" xfId="27160"/>
    <cellStyle name="强调文字颜色 5 2 6 2" xfId="43000"/>
    <cellStyle name="强调文字颜色 5 2 7" xfId="16056"/>
    <cellStyle name="强调文字颜色 5 3" xfId="123"/>
    <cellStyle name="强调文字颜色 5 3 2" xfId="3646"/>
    <cellStyle name="强调文字颜色 5 3 2 2" xfId="13215"/>
    <cellStyle name="强调文字颜色 5 3 2 2 2" xfId="33299"/>
    <cellStyle name="强调文字颜色 5 3 2 2 3" xfId="49089"/>
    <cellStyle name="强调文字颜色 5 3 2 3" xfId="11412"/>
    <cellStyle name="强调文字颜色 5 3 2 4" xfId="27166"/>
    <cellStyle name="强调文字颜色 5 3 2 5" xfId="43006"/>
    <cellStyle name="强调文字颜色 5 3 3" xfId="6196"/>
    <cellStyle name="强调文字颜色 5 3 3 2" xfId="28523"/>
    <cellStyle name="强调文字颜色 5 3 3 3" xfId="44361"/>
    <cellStyle name="强调文字颜色 5 3 4" xfId="14834"/>
    <cellStyle name="强调文字颜色 5 3 4 2" xfId="27165"/>
    <cellStyle name="强调文字颜色 5 3 4 3" xfId="43005"/>
    <cellStyle name="强调文字颜色 5 3 5" xfId="17288"/>
    <cellStyle name="强调文字颜色 5 4" xfId="5139"/>
    <cellStyle name="强调文字颜色 5 4 2" xfId="6286"/>
    <cellStyle name="强调文字颜色 5 4 2 2" xfId="32225"/>
    <cellStyle name="强调文字颜色 5 4 2 3" xfId="48049"/>
    <cellStyle name="强调文字颜色 5 4 3" xfId="7486"/>
    <cellStyle name="强调文字颜色 5 4 3 2" xfId="27167"/>
    <cellStyle name="强调文字颜色 5 4 3 3" xfId="43007"/>
    <cellStyle name="强调文字颜色 5 4 4" xfId="13743"/>
    <cellStyle name="强调文字颜色 5 4 5" xfId="16055"/>
    <cellStyle name="强调文字颜色 5 5" xfId="7587"/>
    <cellStyle name="强调文字颜色 5 5 2" xfId="27168"/>
    <cellStyle name="强调文字颜色 5 5 3" xfId="43008"/>
    <cellStyle name="强调文字颜色 5 6" xfId="27289"/>
    <cellStyle name="强调文字颜色 5 6 2" xfId="43129"/>
    <cellStyle name="强调文字颜色 6 2" xfId="126"/>
    <cellStyle name="强调文字颜色 6 2 2" xfId="3554"/>
    <cellStyle name="强调文字颜色 6 2 2 2" xfId="5142"/>
    <cellStyle name="强调文字颜色 6 2 2 2 2" xfId="11415"/>
    <cellStyle name="强调文字颜色 6 2 2 2 2 2" xfId="33302"/>
    <cellStyle name="强调文字颜色 6 2 2 2 3" xfId="27171"/>
    <cellStyle name="强调文字颜色 6 2 2 2 4" xfId="43011"/>
    <cellStyle name="强调文字颜色 6 2 2 3" xfId="6289"/>
    <cellStyle name="强调文字颜色 6 2 2 3 2" xfId="10332"/>
    <cellStyle name="强调文字颜色 6 2 2 3 2 2" xfId="32175"/>
    <cellStyle name="强调文字颜色 6 2 2 3 2 3" xfId="47999"/>
    <cellStyle name="强调文字颜色 6 2 2 3 3" xfId="27172"/>
    <cellStyle name="强调文字颜色 6 2 2 3 4" xfId="43012"/>
    <cellStyle name="强调文字颜色 6 2 2 4" xfId="14837"/>
    <cellStyle name="强调文字颜色 6 2 2 4 2" xfId="28526"/>
    <cellStyle name="强调文字颜色 6 2 2 4 3" xfId="44364"/>
    <cellStyle name="强调文字颜色 6 2 2 5" xfId="27170"/>
    <cellStyle name="强调文字颜色 6 2 2 5 2" xfId="43010"/>
    <cellStyle name="强调文字颜色 6 2 2 6" xfId="17291"/>
    <cellStyle name="强调文字颜色 6 2 3" xfId="3553"/>
    <cellStyle name="强调文字颜色 6 2 3 2" xfId="9369"/>
    <cellStyle name="强调文字颜色 6 2 3 2 2" xfId="31206"/>
    <cellStyle name="强调文字颜色 6 2 3 2 3" xfId="47031"/>
    <cellStyle name="强调文字颜色 6 2 3 3" xfId="27173"/>
    <cellStyle name="强调文字颜色 6 2 3 4" xfId="43013"/>
    <cellStyle name="强调文字颜色 6 2 4" xfId="3649"/>
    <cellStyle name="强调文字颜色 6 2 4 2" xfId="9290"/>
    <cellStyle name="强调文字颜色 6 2 4 2 2" xfId="31123"/>
    <cellStyle name="强调文字颜色 6 2 4 2 3" xfId="46949"/>
    <cellStyle name="强调文字颜色 6 2 4 3" xfId="27174"/>
    <cellStyle name="强调文字颜色 6 2 4 4" xfId="43014"/>
    <cellStyle name="强调文字颜色 6 2 5" xfId="13746"/>
    <cellStyle name="强调文字颜色 6 2 5 2" xfId="27292"/>
    <cellStyle name="强调文字颜色 6 2 5 3" xfId="43132"/>
    <cellStyle name="强调文字颜色 6 2 6" xfId="27169"/>
    <cellStyle name="强调文字颜色 6 2 6 2" xfId="43009"/>
    <cellStyle name="强调文字颜色 6 2 7" xfId="16058"/>
    <cellStyle name="强调文字颜色 6 3" xfId="125"/>
    <cellStyle name="强调文字颜色 6 3 2" xfId="3648"/>
    <cellStyle name="强调文字颜色 6 3 2 2" xfId="13216"/>
    <cellStyle name="强调文字颜色 6 3 2 2 2" xfId="33301"/>
    <cellStyle name="强调文字颜色 6 3 2 2 3" xfId="49090"/>
    <cellStyle name="强调文字颜色 6 3 2 3" xfId="11414"/>
    <cellStyle name="强调文字颜色 6 3 2 4" xfId="27176"/>
    <cellStyle name="强调文字颜色 6 3 2 5" xfId="43016"/>
    <cellStyle name="强调文字颜色 6 3 3" xfId="6197"/>
    <cellStyle name="强调文字颜色 6 3 3 2" xfId="28525"/>
    <cellStyle name="强调文字颜色 6 3 3 3" xfId="44363"/>
    <cellStyle name="强调文字颜色 6 3 4" xfId="14836"/>
    <cellStyle name="强调文字颜色 6 3 4 2" xfId="27175"/>
    <cellStyle name="强调文字颜色 6 3 4 3" xfId="43015"/>
    <cellStyle name="强调文字颜色 6 3 5" xfId="17290"/>
    <cellStyle name="强调文字颜色 6 4" xfId="5141"/>
    <cellStyle name="强调文字颜色 6 4 2" xfId="6288"/>
    <cellStyle name="强调文字颜色 6 4 2 2" xfId="32388"/>
    <cellStyle name="强调文字颜色 6 4 2 3" xfId="48212"/>
    <cellStyle name="强调文字颜色 6 4 3" xfId="7487"/>
    <cellStyle name="强调文字颜色 6 4 3 2" xfId="27177"/>
    <cellStyle name="强调文字颜色 6 4 3 3" xfId="43017"/>
    <cellStyle name="强调文字颜色 6 4 4" xfId="13745"/>
    <cellStyle name="强调文字颜色 6 4 5" xfId="16057"/>
    <cellStyle name="强调文字颜色 6 5" xfId="7588"/>
    <cellStyle name="强调文字颜色 6 5 2" xfId="27178"/>
    <cellStyle name="强调文字颜色 6 5 3" xfId="43018"/>
    <cellStyle name="强调文字颜色 6 6" xfId="27291"/>
    <cellStyle name="强调文字颜色 6 6 2" xfId="43131"/>
    <cellStyle name="标题 1 2" xfId="84"/>
    <cellStyle name="标题 1 2 2" xfId="1384"/>
    <cellStyle name="标题 1 2 2 2" xfId="5101"/>
    <cellStyle name="标题 1 2 2 2 2" xfId="11376"/>
    <cellStyle name="标题 1 2 2 2 2 2" xfId="33263"/>
    <cellStyle name="标题 1 2 2 2 3" xfId="19038"/>
    <cellStyle name="标题 1 2 2 3" xfId="6249"/>
    <cellStyle name="标题 1 2 2 3 2" xfId="11149"/>
    <cellStyle name="标题 1 2 2 3 2 2" xfId="33022"/>
    <cellStyle name="标题 1 2 2 3 2 3" xfId="48846"/>
    <cellStyle name="标题 1 2 2 3 3" xfId="18808"/>
    <cellStyle name="标题 1 2 2 3 4" xfId="35763"/>
    <cellStyle name="标题 1 2 2 4" xfId="14798"/>
    <cellStyle name="标题 1 2 2 4 2" xfId="28487"/>
    <cellStyle name="标题 1 2 2 4 3" xfId="44325"/>
    <cellStyle name="标题 1 2 2 5" xfId="17252"/>
    <cellStyle name="标题 1 2 3" xfId="1383"/>
    <cellStyle name="标题 1 2 3 2" xfId="9354"/>
    <cellStyle name="标题 1 2 3 2 2" xfId="31190"/>
    <cellStyle name="标题 1 2 3 2 3" xfId="47015"/>
    <cellStyle name="标题 1 2 3 3" xfId="19039"/>
    <cellStyle name="标题 1 2 3 4" xfId="35955"/>
    <cellStyle name="标题 1 2 4" xfId="3609"/>
    <cellStyle name="标题 1 2 4 2" xfId="8286"/>
    <cellStyle name="标题 1 2 4 2 2" xfId="30040"/>
    <cellStyle name="标题 1 2 4 2 3" xfId="45868"/>
    <cellStyle name="标题 1 2 4 3" xfId="18623"/>
    <cellStyle name="标题 1 2 4 4" xfId="35605"/>
    <cellStyle name="标题 1 2 5" xfId="13709"/>
    <cellStyle name="标题 1 2 5 2" xfId="27251"/>
    <cellStyle name="标题 1 2 5 3" xfId="43091"/>
    <cellStyle name="标题 1 2 6" xfId="16017"/>
    <cellStyle name="标题 1 3" xfId="83"/>
    <cellStyle name="标题 1 3 2" xfId="3608"/>
    <cellStyle name="标题 1 3 2 2" xfId="13198"/>
    <cellStyle name="标题 1 3 2 2 2" xfId="33262"/>
    <cellStyle name="标题 1 3 2 2 3" xfId="49068"/>
    <cellStyle name="标题 1 3 2 3" xfId="11375"/>
    <cellStyle name="标题 1 3 2 4" xfId="19041"/>
    <cellStyle name="标题 1 3 3" xfId="6179"/>
    <cellStyle name="标题 1 3 3 2" xfId="28486"/>
    <cellStyle name="标题 1 3 3 3" xfId="44324"/>
    <cellStyle name="标题 1 3 4" xfId="14797"/>
    <cellStyle name="标题 1 3 5" xfId="17251"/>
    <cellStyle name="标题 1 4" xfId="5100"/>
    <cellStyle name="标题 1 4 2" xfId="6248"/>
    <cellStyle name="标题 1 4 2 2" xfId="32206"/>
    <cellStyle name="标题 1 4 2 3" xfId="48030"/>
    <cellStyle name="标题 1 4 3" xfId="7470"/>
    <cellStyle name="标题 1 4 4" xfId="13708"/>
    <cellStyle name="标题 1 4 5" xfId="16016"/>
    <cellStyle name="标题 1 5" xfId="7570"/>
    <cellStyle name="标题 1 5 2" xfId="19043"/>
    <cellStyle name="标题 1 5 3" xfId="35958"/>
    <cellStyle name="标题 1 6" xfId="27250"/>
    <cellStyle name="标题 1 6 2" xfId="43090"/>
    <cellStyle name="标题 2 2" xfId="86"/>
    <cellStyle name="标题 2 2 2" xfId="1386"/>
    <cellStyle name="标题 2 2 2 2" xfId="5103"/>
    <cellStyle name="标题 2 2 2 2 2" xfId="11378"/>
    <cellStyle name="标题 2 2 2 2 2 2" xfId="33265"/>
    <cellStyle name="标题 2 2 2 2 3" xfId="19045"/>
    <cellStyle name="标题 2 2 2 3" xfId="6251"/>
    <cellStyle name="标题 2 2 2 3 2" xfId="11283"/>
    <cellStyle name="标题 2 2 2 3 2 2" xfId="33163"/>
    <cellStyle name="标题 2 2 2 3 2 3" xfId="48987"/>
    <cellStyle name="标题 2 2 2 3 3" xfId="19046"/>
    <cellStyle name="标题 2 2 2 3 4" xfId="35960"/>
    <cellStyle name="标题 2 2 2 4" xfId="14800"/>
    <cellStyle name="标题 2 2 2 4 2" xfId="28489"/>
    <cellStyle name="标题 2 2 2 4 3" xfId="44327"/>
    <cellStyle name="标题 2 2 2 5" xfId="17254"/>
    <cellStyle name="标题 2 2 3" xfId="1385"/>
    <cellStyle name="标题 2 2 3 2" xfId="9334"/>
    <cellStyle name="标题 2 2 3 2 2" xfId="31169"/>
    <cellStyle name="标题 2 2 3 2 3" xfId="46994"/>
    <cellStyle name="标题 2 2 3 3" xfId="19047"/>
    <cellStyle name="标题 2 2 3 4" xfId="35961"/>
    <cellStyle name="标题 2 2 4" xfId="3611"/>
    <cellStyle name="标题 2 2 4 2" xfId="8287"/>
    <cellStyle name="标题 2 2 4 2 2" xfId="30041"/>
    <cellStyle name="标题 2 2 4 2 3" xfId="45869"/>
    <cellStyle name="标题 2 2 4 3" xfId="18847"/>
    <cellStyle name="标题 2 2 4 4" xfId="35797"/>
    <cellStyle name="标题 2 2 5" xfId="13711"/>
    <cellStyle name="标题 2 2 5 2" xfId="27253"/>
    <cellStyle name="标题 2 2 5 3" xfId="43093"/>
    <cellStyle name="标题 2 2 6" xfId="16019"/>
    <cellStyle name="标题 2 3" xfId="85"/>
    <cellStyle name="标题 2 3 2" xfId="3610"/>
    <cellStyle name="标题 2 3 2 2" xfId="13199"/>
    <cellStyle name="标题 2 3 2 2 2" xfId="33264"/>
    <cellStyle name="标题 2 3 2 2 3" xfId="49069"/>
    <cellStyle name="标题 2 3 2 3" xfId="11377"/>
    <cellStyle name="标题 2 3 2 4" xfId="19053"/>
    <cellStyle name="标题 2 3 3" xfId="6180"/>
    <cellStyle name="标题 2 3 3 2" xfId="28488"/>
    <cellStyle name="标题 2 3 3 3" xfId="44326"/>
    <cellStyle name="标题 2 3 4" xfId="14799"/>
    <cellStyle name="标题 2 3 5" xfId="17253"/>
    <cellStyle name="标题 2 4" xfId="5102"/>
    <cellStyle name="标题 2 4 2" xfId="6250"/>
    <cellStyle name="标题 2 4 2 2" xfId="33150"/>
    <cellStyle name="标题 2 4 2 3" xfId="48974"/>
    <cellStyle name="标题 2 4 3" xfId="7471"/>
    <cellStyle name="标题 2 4 4" xfId="13710"/>
    <cellStyle name="标题 2 4 5" xfId="16018"/>
    <cellStyle name="标题 2 5" xfId="7571"/>
    <cellStyle name="标题 2 5 2" xfId="19058"/>
    <cellStyle name="标题 2 5 3" xfId="35970"/>
    <cellStyle name="标题 2 6" xfId="27252"/>
    <cellStyle name="标题 2 6 2" xfId="43092"/>
    <cellStyle name="标题 3 2" xfId="88"/>
    <cellStyle name="标题 3 2 2" xfId="1388"/>
    <cellStyle name="标题 3 2 2 2" xfId="5105"/>
    <cellStyle name="标题 3 2 2 2 2" xfId="11380"/>
    <cellStyle name="标题 3 2 2 2 2 2" xfId="33267"/>
    <cellStyle name="标题 3 2 2 2 3" xfId="19060"/>
    <cellStyle name="标题 3 2 2 3" xfId="6253"/>
    <cellStyle name="标题 3 2 2 3 2" xfId="11285"/>
    <cellStyle name="标题 3 2 2 3 2 2" xfId="33165"/>
    <cellStyle name="标题 3 2 2 3 2 3" xfId="48989"/>
    <cellStyle name="标题 3 2 2 3 3" xfId="19061"/>
    <cellStyle name="标题 3 2 2 3 4" xfId="35971"/>
    <cellStyle name="标题 3 2 2 4" xfId="14802"/>
    <cellStyle name="标题 3 2 2 4 2" xfId="28491"/>
    <cellStyle name="标题 3 2 2 4 3" xfId="44329"/>
    <cellStyle name="标题 3 2 2 5" xfId="17256"/>
    <cellStyle name="标题 3 2 3" xfId="1387"/>
    <cellStyle name="标题 3 2 3 2" xfId="9346"/>
    <cellStyle name="标题 3 2 3 2 2" xfId="31182"/>
    <cellStyle name="标题 3 2 3 2 3" xfId="47007"/>
    <cellStyle name="标题 3 2 3 3" xfId="19064"/>
    <cellStyle name="标题 3 2 3 4" xfId="35973"/>
    <cellStyle name="标题 3 2 4" xfId="3613"/>
    <cellStyle name="标题 3 2 4 2" xfId="8288"/>
    <cellStyle name="标题 3 2 4 2 2" xfId="30042"/>
    <cellStyle name="标题 3 2 4 2 3" xfId="45870"/>
    <cellStyle name="标题 3 2 4 3" xfId="18868"/>
    <cellStyle name="标题 3 2 4 4" xfId="35816"/>
    <cellStyle name="标题 3 2 5" xfId="13713"/>
    <cellStyle name="标题 3 2 5 2" xfId="27255"/>
    <cellStyle name="标题 3 2 5 3" xfId="43095"/>
    <cellStyle name="标题 3 2 6" xfId="16021"/>
    <cellStyle name="标题 3 3" xfId="87"/>
    <cellStyle name="标题 3 3 2" xfId="3612"/>
    <cellStyle name="标题 3 3 2 2" xfId="13200"/>
    <cellStyle name="标题 3 3 2 2 2" xfId="33266"/>
    <cellStyle name="标题 3 3 2 2 3" xfId="49070"/>
    <cellStyle name="标题 3 3 2 3" xfId="11379"/>
    <cellStyle name="标题 3 3 2 4" xfId="19070"/>
    <cellStyle name="标题 3 3 3" xfId="6181"/>
    <cellStyle name="标题 3 3 3 2" xfId="28490"/>
    <cellStyle name="标题 3 3 3 3" xfId="44328"/>
    <cellStyle name="标题 3 3 4" xfId="14801"/>
    <cellStyle name="标题 3 3 5" xfId="17255"/>
    <cellStyle name="标题 3 4" xfId="5104"/>
    <cellStyle name="标题 3 4 2" xfId="6252"/>
    <cellStyle name="标题 3 4 2 2" xfId="32150"/>
    <cellStyle name="标题 3 4 2 3" xfId="47974"/>
    <cellStyle name="标题 3 4 3" xfId="7472"/>
    <cellStyle name="标题 3 4 4" xfId="13712"/>
    <cellStyle name="标题 3 4 5" xfId="16020"/>
    <cellStyle name="标题 3 5" xfId="7572"/>
    <cellStyle name="标题 3 5 2" xfId="19077"/>
    <cellStyle name="标题 3 5 3" xfId="35982"/>
    <cellStyle name="标题 3 6" xfId="27254"/>
    <cellStyle name="标题 3 6 2" xfId="43094"/>
    <cellStyle name="标题 4 2" xfId="90"/>
    <cellStyle name="标题 4 2 2" xfId="1390"/>
    <cellStyle name="标题 4 2 2 2" xfId="5107"/>
    <cellStyle name="标题 4 2 2 2 2" xfId="11382"/>
    <cellStyle name="标题 4 2 2 2 2 2" xfId="33269"/>
    <cellStyle name="标题 4 2 2 2 3" xfId="19082"/>
    <cellStyle name="标题 4 2 2 3" xfId="6255"/>
    <cellStyle name="标题 4 2 2 3 2" xfId="10533"/>
    <cellStyle name="标题 4 2 2 3 2 2" xfId="32387"/>
    <cellStyle name="标题 4 2 2 3 2 3" xfId="48211"/>
    <cellStyle name="标题 4 2 2 3 3" xfId="19084"/>
    <cellStyle name="标题 4 2 2 3 4" xfId="35986"/>
    <cellStyle name="标题 4 2 2 4" xfId="14804"/>
    <cellStyle name="标题 4 2 2 4 2" xfId="28493"/>
    <cellStyle name="标题 4 2 2 4 3" xfId="44331"/>
    <cellStyle name="标题 4 2 2 5" xfId="17258"/>
    <cellStyle name="标题 4 2 3" xfId="1389"/>
    <cellStyle name="标题 4 2 3 2" xfId="9342"/>
    <cellStyle name="标题 4 2 3 2 2" xfId="31178"/>
    <cellStyle name="标题 4 2 3 2 3" xfId="47003"/>
    <cellStyle name="标题 4 2 3 3" xfId="19087"/>
    <cellStyle name="标题 4 2 3 4" xfId="35989"/>
    <cellStyle name="标题 4 2 4" xfId="3615"/>
    <cellStyle name="标题 4 2 4 2" xfId="8289"/>
    <cellStyle name="标题 4 2 4 2 2" xfId="30043"/>
    <cellStyle name="标题 4 2 4 2 3" xfId="45871"/>
    <cellStyle name="标题 4 2 4 3" xfId="19090"/>
    <cellStyle name="标题 4 2 4 4" xfId="35992"/>
    <cellStyle name="标题 4 2 5" xfId="13715"/>
    <cellStyle name="标题 4 2 5 2" xfId="27257"/>
    <cellStyle name="标题 4 2 5 3" xfId="43097"/>
    <cellStyle name="标题 4 2 6" xfId="16023"/>
    <cellStyle name="标题 4 3" xfId="89"/>
    <cellStyle name="标题 4 3 2" xfId="3614"/>
    <cellStyle name="标题 4 3 2 2" xfId="13201"/>
    <cellStyle name="标题 4 3 2 2 2" xfId="33268"/>
    <cellStyle name="标题 4 3 2 2 3" xfId="49071"/>
    <cellStyle name="标题 4 3 2 3" xfId="11381"/>
    <cellStyle name="标题 4 3 2 4" xfId="18931"/>
    <cellStyle name="标题 4 3 3" xfId="6182"/>
    <cellStyle name="标题 4 3 3 2" xfId="28492"/>
    <cellStyle name="标题 4 3 3 3" xfId="44330"/>
    <cellStyle name="标题 4 3 4" xfId="14803"/>
    <cellStyle name="标题 4 3 5" xfId="17257"/>
    <cellStyle name="标题 4 4" xfId="5106"/>
    <cellStyle name="标题 4 4 2" xfId="6254"/>
    <cellStyle name="标题 4 4 2 2" xfId="32302"/>
    <cellStyle name="标题 4 4 2 3" xfId="48126"/>
    <cellStyle name="标题 4 4 3" xfId="7473"/>
    <cellStyle name="标题 4 4 4" xfId="13714"/>
    <cellStyle name="标题 4 4 5" xfId="16022"/>
    <cellStyle name="标题 4 5" xfId="7573"/>
    <cellStyle name="标题 4 5 2" xfId="18821"/>
    <cellStyle name="标题 4 5 3" xfId="35776"/>
    <cellStyle name="标题 4 6" xfId="27256"/>
    <cellStyle name="标题 4 6 2" xfId="43096"/>
    <cellStyle name="标题 5" xfId="91"/>
    <cellStyle name="标题 5 2" xfId="1392"/>
    <cellStyle name="标题 5 2 2" xfId="5108"/>
    <cellStyle name="标题 5 2 2 2" xfId="11383"/>
    <cellStyle name="标题 5 2 2 2 2" xfId="33270"/>
    <cellStyle name="标题 5 2 2 3" xfId="19092"/>
    <cellStyle name="标题 5 2 3" xfId="6256"/>
    <cellStyle name="标题 5 2 3 2" xfId="10529"/>
    <cellStyle name="标题 5 2 3 2 2" xfId="32381"/>
    <cellStyle name="标题 5 2 3 2 3" xfId="48205"/>
    <cellStyle name="标题 5 2 3 3" xfId="19094"/>
    <cellStyle name="标题 5 2 3 4" xfId="35994"/>
    <cellStyle name="标题 5 2 4" xfId="14805"/>
    <cellStyle name="标题 5 2 4 2" xfId="28494"/>
    <cellStyle name="标题 5 2 4 3" xfId="44332"/>
    <cellStyle name="标题 5 2 5" xfId="17259"/>
    <cellStyle name="标题 5 3" xfId="1391"/>
    <cellStyle name="标题 5 3 2" xfId="9355"/>
    <cellStyle name="标题 5 3 2 2" xfId="31192"/>
    <cellStyle name="标题 5 3 2 3" xfId="47017"/>
    <cellStyle name="标题 5 3 3" xfId="19096"/>
    <cellStyle name="标题 5 3 4" xfId="35996"/>
    <cellStyle name="标题 5 4" xfId="3616"/>
    <cellStyle name="标题 5 4 2" xfId="8290"/>
    <cellStyle name="标题 5 4 2 2" xfId="30044"/>
    <cellStyle name="标题 5 4 2 3" xfId="45872"/>
    <cellStyle name="标题 5 4 3" xfId="18548"/>
    <cellStyle name="标题 5 4 4" xfId="35542"/>
    <cellStyle name="标题 5 5" xfId="13716"/>
    <cellStyle name="标题 5 5 2" xfId="27258"/>
    <cellStyle name="标题 5 5 3" xfId="43098"/>
    <cellStyle name="标题 5 6" xfId="16024"/>
    <cellStyle name="标题 6" xfId="82"/>
    <cellStyle name="标题 6 2" xfId="3607"/>
    <cellStyle name="标题 6 2 2" xfId="13197"/>
    <cellStyle name="标题 6 2 2 2" xfId="33261"/>
    <cellStyle name="标题 6 2 2 3" xfId="49067"/>
    <cellStyle name="标题 6 2 3" xfId="11374"/>
    <cellStyle name="标题 6 2 4" xfId="19104"/>
    <cellStyle name="标题 6 3" xfId="6178"/>
    <cellStyle name="标题 6 3 2" xfId="28485"/>
    <cellStyle name="标题 6 3 3" xfId="44323"/>
    <cellStyle name="标题 6 4" xfId="14796"/>
    <cellStyle name="标题 6 5" xfId="17250"/>
    <cellStyle name="标题 7" xfId="5099"/>
    <cellStyle name="标题 7 2" xfId="6247"/>
    <cellStyle name="标题 7 2 2" xfId="33166"/>
    <cellStyle name="标题 7 2 3" xfId="48990"/>
    <cellStyle name="标题 7 3" xfId="7469"/>
    <cellStyle name="标题 7 4" xfId="13707"/>
    <cellStyle name="标题 7 5" xfId="16015"/>
    <cellStyle name="标题 8" xfId="7569"/>
    <cellStyle name="标题 8 2" xfId="19110"/>
    <cellStyle name="标题 8 3" xfId="36006"/>
    <cellStyle name="标题 9" xfId="27249"/>
    <cellStyle name="标题 9 2" xfId="43089"/>
    <cellStyle name="检查单元格 2" xfId="108"/>
    <cellStyle name="检查单元格 2 2" xfId="3536"/>
    <cellStyle name="检查单元格 2 2 2" xfId="5124"/>
    <cellStyle name="检查单元格 2 2 2 2" xfId="11397"/>
    <cellStyle name="检查单元格 2 2 2 2 2" xfId="33284"/>
    <cellStyle name="检查单元格 2 2 2 3" xfId="22742"/>
    <cellStyle name="检查单元格 2 2 2 4" xfId="38872"/>
    <cellStyle name="检查单元格 2 2 3" xfId="6271"/>
    <cellStyle name="检查单元格 2 2 3 2" xfId="10532"/>
    <cellStyle name="检查单元格 2 2 3 2 2" xfId="32386"/>
    <cellStyle name="检查单元格 2 2 3 2 3" xfId="48210"/>
    <cellStyle name="检查单元格 2 2 3 3" xfId="27124"/>
    <cellStyle name="检查单元格 2 2 3 4" xfId="42968"/>
    <cellStyle name="检查单元格 2 2 4" xfId="14819"/>
    <cellStyle name="检查单元格 2 2 4 2" xfId="28508"/>
    <cellStyle name="检查单元格 2 2 4 3" xfId="44346"/>
    <cellStyle name="检查单元格 2 2 5" xfId="27123"/>
    <cellStyle name="检查单元格 2 2 5 2" xfId="42967"/>
    <cellStyle name="检查单元格 2 2 6" xfId="17273"/>
    <cellStyle name="检查单元格 2 3" xfId="3535"/>
    <cellStyle name="检查单元格 2 3 2" xfId="9360"/>
    <cellStyle name="检查单元格 2 3 2 2" xfId="31197"/>
    <cellStyle name="检查单元格 2 3 2 3" xfId="47022"/>
    <cellStyle name="检查单元格 2 3 3" xfId="27125"/>
    <cellStyle name="检查单元格 2 3 4" xfId="42969"/>
    <cellStyle name="检查单元格 2 4" xfId="3631"/>
    <cellStyle name="检查单元格 2 4 2" xfId="9281"/>
    <cellStyle name="检查单元格 2 4 2 2" xfId="31114"/>
    <cellStyle name="检查单元格 2 4 2 3" xfId="46940"/>
    <cellStyle name="检查单元格 2 4 3" xfId="27126"/>
    <cellStyle name="检查单元格 2 4 4" xfId="42970"/>
    <cellStyle name="检查单元格 2 5" xfId="13728"/>
    <cellStyle name="检查单元格 2 5 2" xfId="27274"/>
    <cellStyle name="检查单元格 2 5 3" xfId="43114"/>
    <cellStyle name="检查单元格 2 6" xfId="27122"/>
    <cellStyle name="检查单元格 2 6 2" xfId="42966"/>
    <cellStyle name="检查单元格 2 7" xfId="16040"/>
    <cellStyle name="检查单元格 3" xfId="107"/>
    <cellStyle name="检查单元格 3 2" xfId="3630"/>
    <cellStyle name="检查单元格 3 2 2" xfId="13207"/>
    <cellStyle name="检查单元格 3 2 2 2" xfId="33283"/>
    <cellStyle name="检查单元格 3 2 2 3" xfId="49081"/>
    <cellStyle name="检查单元格 3 2 3" xfId="11396"/>
    <cellStyle name="检查单元格 3 2 4" xfId="27128"/>
    <cellStyle name="检查单元格 3 2 5" xfId="42972"/>
    <cellStyle name="检查单元格 3 3" xfId="6188"/>
    <cellStyle name="检查单元格 3 3 2" xfId="28507"/>
    <cellStyle name="检查单元格 3 3 3" xfId="44345"/>
    <cellStyle name="检查单元格 3 4" xfId="14818"/>
    <cellStyle name="检查单元格 3 4 2" xfId="27127"/>
    <cellStyle name="检查单元格 3 4 3" xfId="42971"/>
    <cellStyle name="检查单元格 3 5" xfId="17272"/>
    <cellStyle name="检查单元格 4" xfId="5123"/>
    <cellStyle name="检查单元格 4 2" xfId="6270"/>
    <cellStyle name="检查单元格 4 2 2" xfId="32390"/>
    <cellStyle name="检查单元格 4 2 3" xfId="48214"/>
    <cellStyle name="检查单元格 4 3" xfId="7478"/>
    <cellStyle name="检查单元格 4 3 2" xfId="27129"/>
    <cellStyle name="检查单元格 4 3 3" xfId="42973"/>
    <cellStyle name="检查单元格 4 4" xfId="13727"/>
    <cellStyle name="检查单元格 4 5" xfId="16039"/>
    <cellStyle name="检查单元格 5" xfId="7579"/>
    <cellStyle name="检查单元格 5 2" xfId="27130"/>
    <cellStyle name="检查单元格 5 3" xfId="42974"/>
    <cellStyle name="检查单元格 6" xfId="27273"/>
    <cellStyle name="检查单元格 6 2" xfId="43113"/>
    <cellStyle name="標準 2" xfId="158"/>
    <cellStyle name="標準 2 10" xfId="1394"/>
    <cellStyle name="標準 2 10 2" xfId="5165"/>
    <cellStyle name="標準 2 10 2 2" xfId="11436"/>
    <cellStyle name="標準 2 10 2 2 2" xfId="33323"/>
    <cellStyle name="標準 2 10 2 3" xfId="19114"/>
    <cellStyle name="標準 2 10 3" xfId="6312"/>
    <cellStyle name="標準 2 10 3 2" xfId="10932"/>
    <cellStyle name="標準 2 10 3 2 2" xfId="32793"/>
    <cellStyle name="標準 2 10 3 2 3" xfId="48617"/>
    <cellStyle name="標準 2 10 3 3" xfId="18982"/>
    <cellStyle name="標準 2 10 3 4" xfId="35906"/>
    <cellStyle name="標準 2 10 4" xfId="14857"/>
    <cellStyle name="標準 2 10 4 2" xfId="28547"/>
    <cellStyle name="標準 2 10 4 3" xfId="44385"/>
    <cellStyle name="標準 2 10 5" xfId="17312"/>
    <cellStyle name="標準 2 11" xfId="1393"/>
    <cellStyle name="標準 2 11 2" xfId="9386"/>
    <cellStyle name="標準 2 11 2 2" xfId="31226"/>
    <cellStyle name="標準 2 11 2 3" xfId="47051"/>
    <cellStyle name="標準 2 11 3" xfId="19115"/>
    <cellStyle name="標準 2 11 4" xfId="36010"/>
    <cellStyle name="標準 2 12" xfId="3673"/>
    <cellStyle name="標準 2 12 2" xfId="8291"/>
    <cellStyle name="標準 2 12 2 2" xfId="30045"/>
    <cellStyle name="標準 2 12 2 3" xfId="45873"/>
    <cellStyle name="標準 2 12 3" xfId="18609"/>
    <cellStyle name="標準 2 12 4" xfId="35594"/>
    <cellStyle name="標準 2 13" xfId="13764"/>
    <cellStyle name="標準 2 13 2" xfId="27316"/>
    <cellStyle name="標準 2 13 3" xfId="43156"/>
    <cellStyle name="標準 2 14" xfId="16082"/>
    <cellStyle name="標準 2 2" xfId="159"/>
    <cellStyle name="標準 2 2 10" xfId="1395"/>
    <cellStyle name="標準 2 2 10 2" xfId="9387"/>
    <cellStyle name="標準 2 2 10 2 2" xfId="31227"/>
    <cellStyle name="標準 2 2 10 2 3" xfId="47052"/>
    <cellStyle name="標準 2 2 10 3" xfId="19117"/>
    <cellStyle name="標準 2 2 10 4" xfId="36012"/>
    <cellStyle name="標準 2 2 11" xfId="3674"/>
    <cellStyle name="標準 2 2 11 2" xfId="8292"/>
    <cellStyle name="標準 2 2 11 2 2" xfId="30046"/>
    <cellStyle name="標準 2 2 11 2 3" xfId="45874"/>
    <cellStyle name="標準 2 2 11 3" xfId="19120"/>
    <cellStyle name="標準 2 2 11 4" xfId="36014"/>
    <cellStyle name="標準 2 2 12" xfId="13765"/>
    <cellStyle name="標準 2 2 12 2" xfId="27317"/>
    <cellStyle name="標準 2 2 12 3" xfId="43157"/>
    <cellStyle name="標準 2 2 13" xfId="16083"/>
    <cellStyle name="標準 2 2 2" xfId="160"/>
    <cellStyle name="標準 2 2 2 10" xfId="3675"/>
    <cellStyle name="標準 2 2 2 10 2" xfId="8293"/>
    <cellStyle name="標準 2 2 2 10 2 2" xfId="30047"/>
    <cellStyle name="標準 2 2 2 10 2 3" xfId="45875"/>
    <cellStyle name="標準 2 2 2 10 3" xfId="18967"/>
    <cellStyle name="標準 2 2 2 10 4" xfId="35896"/>
    <cellStyle name="標準 2 2 2 11" xfId="13766"/>
    <cellStyle name="標準 2 2 2 11 2" xfId="27318"/>
    <cellStyle name="標準 2 2 2 11 3" xfId="43158"/>
    <cellStyle name="標準 2 2 2 12" xfId="16084"/>
    <cellStyle name="標準 2 2 2 2" xfId="161"/>
    <cellStyle name="標準 2 2 2 2 10" xfId="13767"/>
    <cellStyle name="標準 2 2 2 2 10 2" xfId="27319"/>
    <cellStyle name="標準 2 2 2 2 10 3" xfId="43159"/>
    <cellStyle name="標準 2 2 2 2 11" xfId="16085"/>
    <cellStyle name="標準 2 2 2 2 2" xfId="162"/>
    <cellStyle name="標準 2 2 2 2 2 10" xfId="16086"/>
    <cellStyle name="標準 2 2 2 2 2 2" xfId="163"/>
    <cellStyle name="標準 2 2 2 2 2 2 2" xfId="164"/>
    <cellStyle name="標準 2 2 2 2 2 2 2 2" xfId="165"/>
    <cellStyle name="標準 2 2 2 2 2 2 2 2 2" xfId="166"/>
    <cellStyle name="標準 2 2 2 2 2 2 2 2 2 2" xfId="167"/>
    <cellStyle name="標準 2 2 2 2 2 2 2 2 2 2 2" xfId="1404"/>
    <cellStyle name="標準 2 2 2 2 2 2 2 2 2 2 2 2" xfId="5174"/>
    <cellStyle name="標準 2 2 2 2 2 2 2 2 2 2 2 2 2" xfId="11445"/>
    <cellStyle name="標準 2 2 2 2 2 2 2 2 2 2 2 2 2 2" xfId="33332"/>
    <cellStyle name="標準 2 2 2 2 2 2 2 2 2 2 2 2 3" xfId="18627"/>
    <cellStyle name="標準 2 2 2 2 2 2 2 2 2 2 2 3" xfId="6321"/>
    <cellStyle name="標準 2 2 2 2 2 2 2 2 2 2 2 3 2" xfId="10999"/>
    <cellStyle name="標準 2 2 2 2 2 2 2 2 2 2 2 3 2 2" xfId="32862"/>
    <cellStyle name="標準 2 2 2 2 2 2 2 2 2 2 2 3 2 3" xfId="48686"/>
    <cellStyle name="標準 2 2 2 2 2 2 2 2 2 2 2 3 3" xfId="18886"/>
    <cellStyle name="標準 2 2 2 2 2 2 2 2 2 2 2 3 4" xfId="35832"/>
    <cellStyle name="標準 2 2 2 2 2 2 2 2 2 2 2 4" xfId="14866"/>
    <cellStyle name="標準 2 2 2 2 2 2 2 2 2 2 2 4 2" xfId="28556"/>
    <cellStyle name="標準 2 2 2 2 2 2 2 2 2 2 2 4 3" xfId="44394"/>
    <cellStyle name="標準 2 2 2 2 2 2 2 2 2 2 2 5" xfId="17321"/>
    <cellStyle name="標準 2 2 2 2 2 2 2 2 2 2 3" xfId="1403"/>
    <cellStyle name="標準 2 2 2 2 2 2 2 2 2 2 3 2" xfId="9395"/>
    <cellStyle name="標準 2 2 2 2 2 2 2 2 2 2 3 2 2" xfId="31235"/>
    <cellStyle name="標準 2 2 2 2 2 2 2 2 2 2 3 2 3" xfId="47060"/>
    <cellStyle name="標準 2 2 2 2 2 2 2 2 2 2 3 3" xfId="19135"/>
    <cellStyle name="標準 2 2 2 2 2 2 2 2 2 2 3 4" xfId="36029"/>
    <cellStyle name="標準 2 2 2 2 2 2 2 2 2 2 4" xfId="3682"/>
    <cellStyle name="標準 2 2 2 2 2 2 2 2 2 2 4 2" xfId="8300"/>
    <cellStyle name="標準 2 2 2 2 2 2 2 2 2 2 4 2 2" xfId="30054"/>
    <cellStyle name="標準 2 2 2 2 2 2 2 2 2 2 4 2 3" xfId="45882"/>
    <cellStyle name="標準 2 2 2 2 2 2 2 2 2 2 4 3" xfId="19098"/>
    <cellStyle name="標準 2 2 2 2 2 2 2 2 2 2 4 4" xfId="35998"/>
    <cellStyle name="標準 2 2 2 2 2 2 2 2 2 2 5" xfId="13773"/>
    <cellStyle name="標準 2 2 2 2 2 2 2 2 2 2 5 2" xfId="27325"/>
    <cellStyle name="標準 2 2 2 2 2 2 2 2 2 2 5 3" xfId="43165"/>
    <cellStyle name="標準 2 2 2 2 2 2 2 2 2 2 6" xfId="16091"/>
    <cellStyle name="標準 2 2 2 2 2 2 2 2 2 3" xfId="1405"/>
    <cellStyle name="標準 2 2 2 2 2 2 2 2 2 3 2" xfId="5173"/>
    <cellStyle name="標準 2 2 2 2 2 2 2 2 2 3 2 2" xfId="11444"/>
    <cellStyle name="標準 2 2 2 2 2 2 2 2 2 3 2 2 2" xfId="33331"/>
    <cellStyle name="標準 2 2 2 2 2 2 2 2 2 3 2 3" xfId="19138"/>
    <cellStyle name="標準 2 2 2 2 2 2 2 2 2 3 3" xfId="6320"/>
    <cellStyle name="標準 2 2 2 2 2 2 2 2 2 3 3 2" xfId="10930"/>
    <cellStyle name="標準 2 2 2 2 2 2 2 2 2 3 3 2 2" xfId="32791"/>
    <cellStyle name="標準 2 2 2 2 2 2 2 2 2 3 3 2 3" xfId="48615"/>
    <cellStyle name="標準 2 2 2 2 2 2 2 2 2 3 3 3" xfId="19144"/>
    <cellStyle name="標準 2 2 2 2 2 2 2 2 2 3 3 4" xfId="36034"/>
    <cellStyle name="標準 2 2 2 2 2 2 2 2 2 3 4" xfId="14865"/>
    <cellStyle name="標準 2 2 2 2 2 2 2 2 2 3 4 2" xfId="28555"/>
    <cellStyle name="標準 2 2 2 2 2 2 2 2 2 3 4 3" xfId="44393"/>
    <cellStyle name="標準 2 2 2 2 2 2 2 2 2 3 5" xfId="17320"/>
    <cellStyle name="標準 2 2 2 2 2 2 2 2 2 4" xfId="1402"/>
    <cellStyle name="標準 2 2 2 2 2 2 2 2 2 4 2" xfId="9394"/>
    <cellStyle name="標準 2 2 2 2 2 2 2 2 2 4 2 2" xfId="31234"/>
    <cellStyle name="標準 2 2 2 2 2 2 2 2 2 4 2 3" xfId="47059"/>
    <cellStyle name="標準 2 2 2 2 2 2 2 2 2 4 3" xfId="18558"/>
    <cellStyle name="標準 2 2 2 2 2 2 2 2 2 4 4" xfId="35551"/>
    <cellStyle name="標準 2 2 2 2 2 2 2 2 2 5" xfId="3681"/>
    <cellStyle name="標準 2 2 2 2 2 2 2 2 2 5 2" xfId="8299"/>
    <cellStyle name="標準 2 2 2 2 2 2 2 2 2 5 2 2" xfId="30053"/>
    <cellStyle name="標準 2 2 2 2 2 2 2 2 2 5 2 3" xfId="45881"/>
    <cellStyle name="標準 2 2 2 2 2 2 2 2 2 5 3" xfId="18570"/>
    <cellStyle name="標準 2 2 2 2 2 2 2 2 2 5 4" xfId="35561"/>
    <cellStyle name="標準 2 2 2 2 2 2 2 2 2 6" xfId="13772"/>
    <cellStyle name="標準 2 2 2 2 2 2 2 2 2 6 2" xfId="27324"/>
    <cellStyle name="標準 2 2 2 2 2 2 2 2 2 6 3" xfId="43164"/>
    <cellStyle name="標準 2 2 2 2 2 2 2 2 2 7" xfId="16090"/>
    <cellStyle name="標準 2 2 2 2 2 2 2 2 2_Sheet1" xfId="5059"/>
    <cellStyle name="標準 2 2 2 2 2 2 2 2 3" xfId="168"/>
    <cellStyle name="標準 2 2 2 2 2 2 2 2 3 2" xfId="169"/>
    <cellStyle name="標準 2 2 2 2 2 2 2 2 3 2 2" xfId="1408"/>
    <cellStyle name="標準 2 2 2 2 2 2 2 2 3 2 2 2" xfId="5176"/>
    <cellStyle name="標準 2 2 2 2 2 2 2 2 3 2 2 2 2" xfId="11447"/>
    <cellStyle name="標準 2 2 2 2 2 2 2 2 3 2 2 2 2 2" xfId="33334"/>
    <cellStyle name="標準 2 2 2 2 2 2 2 2 3 2 2 2 3" xfId="18647"/>
    <cellStyle name="標準 2 2 2 2 2 2 2 2 3 2 2 3" xfId="6323"/>
    <cellStyle name="標準 2 2 2 2 2 2 2 2 3 2 2 3 2" xfId="10929"/>
    <cellStyle name="標準 2 2 2 2 2 2 2 2 3 2 2 3 2 2" xfId="32790"/>
    <cellStyle name="標準 2 2 2 2 2 2 2 2 3 2 2 3 2 3" xfId="48614"/>
    <cellStyle name="標準 2 2 2 2 2 2 2 2 3 2 2 3 3" xfId="18987"/>
    <cellStyle name="標準 2 2 2 2 2 2 2 2 3 2 2 3 4" xfId="35911"/>
    <cellStyle name="標準 2 2 2 2 2 2 2 2 3 2 2 4" xfId="14868"/>
    <cellStyle name="標準 2 2 2 2 2 2 2 2 3 2 2 4 2" xfId="28558"/>
    <cellStyle name="標準 2 2 2 2 2 2 2 2 3 2 2 4 3" xfId="44396"/>
    <cellStyle name="標準 2 2 2 2 2 2 2 2 3 2 2 5" xfId="17323"/>
    <cellStyle name="標準 2 2 2 2 2 2 2 2 3 2 3" xfId="1407"/>
    <cellStyle name="標準 2 2 2 2 2 2 2 2 3 2 3 2" xfId="9397"/>
    <cellStyle name="標準 2 2 2 2 2 2 2 2 3 2 3 2 2" xfId="31237"/>
    <cellStyle name="標準 2 2 2 2 2 2 2 2 3 2 3 2 3" xfId="47062"/>
    <cellStyle name="標準 2 2 2 2 2 2 2 2 3 2 3 3" xfId="19009"/>
    <cellStyle name="標準 2 2 2 2 2 2 2 2 3 2 3 4" xfId="35930"/>
    <cellStyle name="標準 2 2 2 2 2 2 2 2 3 2 4" xfId="3684"/>
    <cellStyle name="標準 2 2 2 2 2 2 2 2 3 2 4 2" xfId="8302"/>
    <cellStyle name="標準 2 2 2 2 2 2 2 2 3 2 4 2 2" xfId="30056"/>
    <cellStyle name="標準 2 2 2 2 2 2 2 2 3 2 4 2 3" xfId="45884"/>
    <cellStyle name="標準 2 2 2 2 2 2 2 2 3 2 4 3" xfId="19149"/>
    <cellStyle name="標準 2 2 2 2 2 2 2 2 3 2 4 4" xfId="36039"/>
    <cellStyle name="標準 2 2 2 2 2 2 2 2 3 2 5" xfId="13775"/>
    <cellStyle name="標準 2 2 2 2 2 2 2 2 3 2 5 2" xfId="27327"/>
    <cellStyle name="標準 2 2 2 2 2 2 2 2 3 2 5 3" xfId="43167"/>
    <cellStyle name="標準 2 2 2 2 2 2 2 2 3 2 6" xfId="16093"/>
    <cellStyle name="標準 2 2 2 2 2 2 2 2 3 3" xfId="1409"/>
    <cellStyle name="標準 2 2 2 2 2 2 2 2 3 3 2" xfId="5175"/>
    <cellStyle name="標準 2 2 2 2 2 2 2 2 3 3 2 2" xfId="11446"/>
    <cellStyle name="標準 2 2 2 2 2 2 2 2 3 3 2 2 2" xfId="33333"/>
    <cellStyle name="標準 2 2 2 2 2 2 2 2 3 3 2 3" xfId="18578"/>
    <cellStyle name="標準 2 2 2 2 2 2 2 2 3 3 3" xfId="6322"/>
    <cellStyle name="標準 2 2 2 2 2 2 2 2 3 3 3 2" xfId="11259"/>
    <cellStyle name="標準 2 2 2 2 2 2 2 2 3 3 3 2 2" xfId="33135"/>
    <cellStyle name="標準 2 2 2 2 2 2 2 2 3 3 3 2 3" xfId="48959"/>
    <cellStyle name="標準 2 2 2 2 2 2 2 2 3 3 3 3" xfId="19155"/>
    <cellStyle name="標準 2 2 2 2 2 2 2 2 3 3 3 4" xfId="36045"/>
    <cellStyle name="標準 2 2 2 2 2 2 2 2 3 3 4" xfId="14867"/>
    <cellStyle name="標準 2 2 2 2 2 2 2 2 3 3 4 2" xfId="28557"/>
    <cellStyle name="標準 2 2 2 2 2 2 2 2 3 3 4 3" xfId="44395"/>
    <cellStyle name="標準 2 2 2 2 2 2 2 2 3 3 5" xfId="17322"/>
    <cellStyle name="標準 2 2 2 2 2 2 2 2 3 4" xfId="1406"/>
    <cellStyle name="標準 2 2 2 2 2 2 2 2 3 4 2" xfId="9396"/>
    <cellStyle name="標準 2 2 2 2 2 2 2 2 3 4 2 2" xfId="31236"/>
    <cellStyle name="標準 2 2 2 2 2 2 2 2 3 4 2 3" xfId="47061"/>
    <cellStyle name="標準 2 2 2 2 2 2 2 2 3 4 3" xfId="19159"/>
    <cellStyle name="標準 2 2 2 2 2 2 2 2 3 4 4" xfId="36047"/>
    <cellStyle name="標準 2 2 2 2 2 2 2 2 3 5" xfId="3683"/>
    <cellStyle name="標準 2 2 2 2 2 2 2 2 3 5 2" xfId="8301"/>
    <cellStyle name="標準 2 2 2 2 2 2 2 2 3 5 2 2" xfId="30055"/>
    <cellStyle name="標準 2 2 2 2 2 2 2 2 3 5 2 3" xfId="45883"/>
    <cellStyle name="標準 2 2 2 2 2 2 2 2 3 5 3" xfId="19165"/>
    <cellStyle name="標準 2 2 2 2 2 2 2 2 3 5 4" xfId="36053"/>
    <cellStyle name="標準 2 2 2 2 2 2 2 2 3 6" xfId="13774"/>
    <cellStyle name="標準 2 2 2 2 2 2 2 2 3 6 2" xfId="27326"/>
    <cellStyle name="標準 2 2 2 2 2 2 2 2 3 6 3" xfId="43166"/>
    <cellStyle name="標準 2 2 2 2 2 2 2 2 3 7" xfId="16092"/>
    <cellStyle name="標準 2 2 2 2 2 2 2 2 3_Sheet1" xfId="5060"/>
    <cellStyle name="標準 2 2 2 2 2 2 2 2 4" xfId="170"/>
    <cellStyle name="標準 2 2 2 2 2 2 2 2 4 2" xfId="962"/>
    <cellStyle name="標準 2 2 2 2 2 2 2 2 4 2 2" xfId="1412"/>
    <cellStyle name="標準 2 2 2 2 2 2 2 2 4 2 2 2" xfId="5968"/>
    <cellStyle name="標準 2 2 2 2 2 2 2 2 4 2 2 2 2" xfId="12239"/>
    <cellStyle name="標準 2 2 2 2 2 2 2 2 4 2 2 2 2 2" xfId="34126"/>
    <cellStyle name="標準 2 2 2 2 2 2 2 2 4 2 2 2 3" xfId="18682"/>
    <cellStyle name="標準 2 2 2 2 2 2 2 2 4 2 2 3" xfId="7115"/>
    <cellStyle name="標準 2 2 2 2 2 2 2 2 4 2 2 3 2" xfId="10569"/>
    <cellStyle name="標準 2 2 2 2 2 2 2 2 4 2 2 3 2 2" xfId="32430"/>
    <cellStyle name="標準 2 2 2 2 2 2 2 2 4 2 2 3 2 3" xfId="48254"/>
    <cellStyle name="標準 2 2 2 2 2 2 2 2 4 2 2 3 3" xfId="19175"/>
    <cellStyle name="標準 2 2 2 2 2 2 2 2 4 2 2 3 4" xfId="36059"/>
    <cellStyle name="標準 2 2 2 2 2 2 2 2 4 2 2 4" xfId="15660"/>
    <cellStyle name="標準 2 2 2 2 2 2 2 2 4 2 2 4 2" xfId="29350"/>
    <cellStyle name="標準 2 2 2 2 2 2 2 2 4 2 2 4 3" xfId="45188"/>
    <cellStyle name="標準 2 2 2 2 2 2 2 2 4 2 2 5" xfId="18115"/>
    <cellStyle name="標準 2 2 2 2 2 2 2 2 4 2 3" xfId="1411"/>
    <cellStyle name="標準 2 2 2 2 2 2 2 2 4 2 3 2" xfId="10190"/>
    <cellStyle name="標準 2 2 2 2 2 2 2 2 4 2 3 2 2" xfId="32030"/>
    <cellStyle name="標準 2 2 2 2 2 2 2 2 4 2 3 2 3" xfId="47854"/>
    <cellStyle name="標準 2 2 2 2 2 2 2 2 4 2 3 3" xfId="19178"/>
    <cellStyle name="標準 2 2 2 2 2 2 2 2 4 2 3 4" xfId="36061"/>
    <cellStyle name="標準 2 2 2 2 2 2 2 2 4 2 4" xfId="4476"/>
    <cellStyle name="標準 2 2 2 2 2 2 2 2 4 2 4 2" xfId="8304"/>
    <cellStyle name="標準 2 2 2 2 2 2 2 2 4 2 4 2 2" xfId="30058"/>
    <cellStyle name="標準 2 2 2 2 2 2 2 2 4 2 4 2 3" xfId="45886"/>
    <cellStyle name="標準 2 2 2 2 2 2 2 2 4 2 4 3" xfId="19180"/>
    <cellStyle name="標準 2 2 2 2 2 2 2 2 4 2 4 4" xfId="36063"/>
    <cellStyle name="標準 2 2 2 2 2 2 2 2 4 2 5" xfId="14567"/>
    <cellStyle name="標準 2 2 2 2 2 2 2 2 4 2 5 2" xfId="28120"/>
    <cellStyle name="標準 2 2 2 2 2 2 2 2 4 2 5 3" xfId="43959"/>
    <cellStyle name="標準 2 2 2 2 2 2 2 2 4 2 6" xfId="16885"/>
    <cellStyle name="標準 2 2 2 2 2 2 2 2 4 3" xfId="859"/>
    <cellStyle name="標準 2 2 2 2 2 2 2 2 4 3 2" xfId="1414"/>
    <cellStyle name="標準 2 2 2 2 2 2 2 2 4 3 2 2" xfId="5865"/>
    <cellStyle name="標準 2 2 2 2 2 2 2 2 4 3 2 2 2" xfId="12136"/>
    <cellStyle name="標準 2 2 2 2 2 2 2 2 4 3 2 2 2 2" xfId="34023"/>
    <cellStyle name="標準 2 2 2 2 2 2 2 2 4 3 2 2 3" xfId="19183"/>
    <cellStyle name="標準 2 2 2 2 2 2 2 2 4 3 2 3" xfId="7012"/>
    <cellStyle name="標準 2 2 2 2 2 2 2 2 4 3 2 3 2" xfId="10618"/>
    <cellStyle name="標準 2 2 2 2 2 2 2 2 4 3 2 3 2 2" xfId="32479"/>
    <cellStyle name="標準 2 2 2 2 2 2 2 2 4 3 2 3 2 3" xfId="48303"/>
    <cellStyle name="標準 2 2 2 2 2 2 2 2 4 3 2 3 3" xfId="19186"/>
    <cellStyle name="標準 2 2 2 2 2 2 2 2 4 3 2 3 4" xfId="36067"/>
    <cellStyle name="標準 2 2 2 2 2 2 2 2 4 3 2 4" xfId="15557"/>
    <cellStyle name="標準 2 2 2 2 2 2 2 2 4 3 2 4 2" xfId="29247"/>
    <cellStyle name="標準 2 2 2 2 2 2 2 2 4 3 2 4 3" xfId="45085"/>
    <cellStyle name="標準 2 2 2 2 2 2 2 2 4 3 2 5" xfId="18012"/>
    <cellStyle name="標準 2 2 2 2 2 2 2 2 4 3 3" xfId="1413"/>
    <cellStyle name="標準 2 2 2 2 2 2 2 2 4 3 3 2" xfId="10087"/>
    <cellStyle name="標準 2 2 2 2 2 2 2 2 4 3 3 2 2" xfId="31927"/>
    <cellStyle name="標準 2 2 2 2 2 2 2 2 4 3 3 2 3" xfId="47751"/>
    <cellStyle name="標準 2 2 2 2 2 2 2 2 4 3 3 3" xfId="18681"/>
    <cellStyle name="標準 2 2 2 2 2 2 2 2 4 3 3 4" xfId="35654"/>
    <cellStyle name="標準 2 2 2 2 2 2 2 2 4 3 4" xfId="4373"/>
    <cellStyle name="標準 2 2 2 2 2 2 2 2 4 3 4 2" xfId="8305"/>
    <cellStyle name="標準 2 2 2 2 2 2 2 2 4 3 4 2 2" xfId="30059"/>
    <cellStyle name="標準 2 2 2 2 2 2 2 2 4 3 4 2 3" xfId="45887"/>
    <cellStyle name="標準 2 2 2 2 2 2 2 2 4 3 4 3" xfId="19174"/>
    <cellStyle name="標準 2 2 2 2 2 2 2 2 4 3 4 4" xfId="36058"/>
    <cellStyle name="標準 2 2 2 2 2 2 2 2 4 3 5" xfId="14464"/>
    <cellStyle name="標準 2 2 2 2 2 2 2 2 4 3 5 2" xfId="28017"/>
    <cellStyle name="標準 2 2 2 2 2 2 2 2 4 3 5 3" xfId="43856"/>
    <cellStyle name="標準 2 2 2 2 2 2 2 2 4 3 6" xfId="16782"/>
    <cellStyle name="標準 2 2 2 2 2 2 2 2 4 4" xfId="1415"/>
    <cellStyle name="標準 2 2 2 2 2 2 2 2 4 4 2" xfId="5177"/>
    <cellStyle name="標準 2 2 2 2 2 2 2 2 4 4 2 2" xfId="11448"/>
    <cellStyle name="標準 2 2 2 2 2 2 2 2 4 4 2 2 2" xfId="33335"/>
    <cellStyle name="標準 2 2 2 2 2 2 2 2 4 4 2 3" xfId="19188"/>
    <cellStyle name="標準 2 2 2 2 2 2 2 2 4 4 3" xfId="6324"/>
    <cellStyle name="標準 2 2 2 2 2 2 2 2 4 4 3 2" xfId="10928"/>
    <cellStyle name="標準 2 2 2 2 2 2 2 2 4 4 3 2 2" xfId="32789"/>
    <cellStyle name="標準 2 2 2 2 2 2 2 2 4 4 3 2 3" xfId="48613"/>
    <cellStyle name="標準 2 2 2 2 2 2 2 2 4 4 3 3" xfId="18511"/>
    <cellStyle name="標準 2 2 2 2 2 2 2 2 4 4 3 4" xfId="35512"/>
    <cellStyle name="標準 2 2 2 2 2 2 2 2 4 4 4" xfId="14869"/>
    <cellStyle name="標準 2 2 2 2 2 2 2 2 4 4 4 2" xfId="28559"/>
    <cellStyle name="標準 2 2 2 2 2 2 2 2 4 4 4 3" xfId="44397"/>
    <cellStyle name="標準 2 2 2 2 2 2 2 2 4 4 5" xfId="17324"/>
    <cellStyle name="標準 2 2 2 2 2 2 2 2 4 5" xfId="1410"/>
    <cellStyle name="標準 2 2 2 2 2 2 2 2 4 5 2" xfId="9398"/>
    <cellStyle name="標準 2 2 2 2 2 2 2 2 4 5 2 2" xfId="31238"/>
    <cellStyle name="標準 2 2 2 2 2 2 2 2 4 5 2 3" xfId="47063"/>
    <cellStyle name="標準 2 2 2 2 2 2 2 2 4 5 3" xfId="18692"/>
    <cellStyle name="標準 2 2 2 2 2 2 2 2 4 5 4" xfId="35661"/>
    <cellStyle name="標準 2 2 2 2 2 2 2 2 4 6" xfId="3685"/>
    <cellStyle name="標準 2 2 2 2 2 2 2 2 4 6 2" xfId="8303"/>
    <cellStyle name="標準 2 2 2 2 2 2 2 2 4 6 2 2" xfId="30057"/>
    <cellStyle name="標準 2 2 2 2 2 2 2 2 4 6 2 3" xfId="45885"/>
    <cellStyle name="標準 2 2 2 2 2 2 2 2 4 6 3" xfId="19192"/>
    <cellStyle name="標準 2 2 2 2 2 2 2 2 4 6 4" xfId="36071"/>
    <cellStyle name="標準 2 2 2 2 2 2 2 2 4 7" xfId="13776"/>
    <cellStyle name="標準 2 2 2 2 2 2 2 2 4 7 2" xfId="27328"/>
    <cellStyle name="標準 2 2 2 2 2 2 2 2 4 7 3" xfId="43168"/>
    <cellStyle name="標準 2 2 2 2 2 2 2 2 4 8" xfId="16094"/>
    <cellStyle name="標準 2 2 2 2 2 2 2 2 4_Sheet1" xfId="5056"/>
    <cellStyle name="標準 2 2 2 2 2 2 2 2 5" xfId="1416"/>
    <cellStyle name="標準 2 2 2 2 2 2 2 2 5 2" xfId="5172"/>
    <cellStyle name="標準 2 2 2 2 2 2 2 2 5 2 2" xfId="11443"/>
    <cellStyle name="標準 2 2 2 2 2 2 2 2 5 2 2 2" xfId="33330"/>
    <cellStyle name="標準 2 2 2 2 2 2 2 2 5 2 3" xfId="19194"/>
    <cellStyle name="標準 2 2 2 2 2 2 2 2 5 3" xfId="6319"/>
    <cellStyle name="標準 2 2 2 2 2 2 2 2 5 3 2" xfId="10931"/>
    <cellStyle name="標準 2 2 2 2 2 2 2 2 5 3 2 2" xfId="32792"/>
    <cellStyle name="標準 2 2 2 2 2 2 2 2 5 3 2 3" xfId="48616"/>
    <cellStyle name="標準 2 2 2 2 2 2 2 2 5 3 3" xfId="18700"/>
    <cellStyle name="標準 2 2 2 2 2 2 2 2 5 3 4" xfId="35667"/>
    <cellStyle name="標準 2 2 2 2 2 2 2 2 5 4" xfId="14864"/>
    <cellStyle name="標準 2 2 2 2 2 2 2 2 5 4 2" xfId="28554"/>
    <cellStyle name="標準 2 2 2 2 2 2 2 2 5 4 3" xfId="44392"/>
    <cellStyle name="標準 2 2 2 2 2 2 2 2 5 5" xfId="17319"/>
    <cellStyle name="標準 2 2 2 2 2 2 2 2 6" xfId="1401"/>
    <cellStyle name="標準 2 2 2 2 2 2 2 2 6 2" xfId="9393"/>
    <cellStyle name="標準 2 2 2 2 2 2 2 2 6 2 2" xfId="31233"/>
    <cellStyle name="標準 2 2 2 2 2 2 2 2 6 2 3" xfId="47058"/>
    <cellStyle name="標準 2 2 2 2 2 2 2 2 6 3" xfId="19128"/>
    <cellStyle name="標準 2 2 2 2 2 2 2 2 6 4" xfId="36022"/>
    <cellStyle name="標準 2 2 2 2 2 2 2 2 7" xfId="3680"/>
    <cellStyle name="標準 2 2 2 2 2 2 2 2 7 2" xfId="8298"/>
    <cellStyle name="標準 2 2 2 2 2 2 2 2 7 2 2" xfId="30052"/>
    <cellStyle name="標準 2 2 2 2 2 2 2 2 7 2 3" xfId="45880"/>
    <cellStyle name="標準 2 2 2 2 2 2 2 2 7 3" xfId="19134"/>
    <cellStyle name="標準 2 2 2 2 2 2 2 2 7 4" xfId="36028"/>
    <cellStyle name="標準 2 2 2 2 2 2 2 2 8" xfId="13771"/>
    <cellStyle name="標準 2 2 2 2 2 2 2 2 8 2" xfId="27323"/>
    <cellStyle name="標準 2 2 2 2 2 2 2 2 8 3" xfId="43163"/>
    <cellStyle name="標準 2 2 2 2 2 2 2 2 9" xfId="16089"/>
    <cellStyle name="標準 2 2 2 2 2 2 2 2_Sheet1" xfId="4593"/>
    <cellStyle name="標準 2 2 2 2 2 2 2 3" xfId="171"/>
    <cellStyle name="標準 2 2 2 2 2 2 2 3 2" xfId="1418"/>
    <cellStyle name="標準 2 2 2 2 2 2 2 3 2 2" xfId="5178"/>
    <cellStyle name="標準 2 2 2 2 2 2 2 3 2 2 2" xfId="11449"/>
    <cellStyle name="標準 2 2 2 2 2 2 2 3 2 2 2 2" xfId="33336"/>
    <cellStyle name="標準 2 2 2 2 2 2 2 3 2 2 3" xfId="18589"/>
    <cellStyle name="標準 2 2 2 2 2 2 2 3 2 3" xfId="6325"/>
    <cellStyle name="標準 2 2 2 2 2 2 2 3 2 3 2" xfId="10927"/>
    <cellStyle name="標準 2 2 2 2 2 2 2 3 2 3 2 2" xfId="32788"/>
    <cellStyle name="標準 2 2 2 2 2 2 2 3 2 3 2 3" xfId="48612"/>
    <cellStyle name="標準 2 2 2 2 2 2 2 3 2 3 3" xfId="18783"/>
    <cellStyle name="標準 2 2 2 2 2 2 2 3 2 3 4" xfId="35740"/>
    <cellStyle name="標準 2 2 2 2 2 2 2 3 2 4" xfId="14870"/>
    <cellStyle name="標準 2 2 2 2 2 2 2 3 2 4 2" xfId="28560"/>
    <cellStyle name="標準 2 2 2 2 2 2 2 3 2 4 3" xfId="44398"/>
    <cellStyle name="標準 2 2 2 2 2 2 2 3 2 5" xfId="17325"/>
    <cellStyle name="標準 2 2 2 2 2 2 2 3 3" xfId="1417"/>
    <cellStyle name="標準 2 2 2 2 2 2 2 3 3 2" xfId="9399"/>
    <cellStyle name="標準 2 2 2 2 2 2 2 3 3 2 2" xfId="31239"/>
    <cellStyle name="標準 2 2 2 2 2 2 2 3 3 2 3" xfId="47064"/>
    <cellStyle name="標準 2 2 2 2 2 2 2 3 3 3" xfId="19019"/>
    <cellStyle name="標準 2 2 2 2 2 2 2 3 3 4" xfId="35938"/>
    <cellStyle name="標準 2 2 2 2 2 2 2 3 4" xfId="3686"/>
    <cellStyle name="標準 2 2 2 2 2 2 2 3 4 2" xfId="8306"/>
    <cellStyle name="標準 2 2 2 2 2 2 2 3 4 2 2" xfId="30060"/>
    <cellStyle name="標準 2 2 2 2 2 2 2 3 4 2 3" xfId="45888"/>
    <cellStyle name="標準 2 2 2 2 2 2 2 3 4 3" xfId="19197"/>
    <cellStyle name="標準 2 2 2 2 2 2 2 3 4 4" xfId="36073"/>
    <cellStyle name="標準 2 2 2 2 2 2 2 3 5" xfId="13777"/>
    <cellStyle name="標準 2 2 2 2 2 2 2 3 5 2" xfId="27329"/>
    <cellStyle name="標準 2 2 2 2 2 2 2 3 5 3" xfId="43169"/>
    <cellStyle name="標準 2 2 2 2 2 2 2 3 6" xfId="16095"/>
    <cellStyle name="標準 2 2 2 2 2 2 2 4" xfId="1419"/>
    <cellStyle name="標準 2 2 2 2 2 2 2 4 2" xfId="5171"/>
    <cellStyle name="標準 2 2 2 2 2 2 2 4 2 2" xfId="11442"/>
    <cellStyle name="標準 2 2 2 2 2 2 2 4 2 2 2" xfId="33329"/>
    <cellStyle name="標準 2 2 2 2 2 2 2 4 2 3" xfId="19199"/>
    <cellStyle name="標準 2 2 2 2 2 2 2 4 3" xfId="6318"/>
    <cellStyle name="標準 2 2 2 2 2 2 2 4 3 2" xfId="11226"/>
    <cellStyle name="標準 2 2 2 2 2 2 2 4 3 2 2" xfId="33101"/>
    <cellStyle name="標準 2 2 2 2 2 2 2 4 3 2 3" xfId="48925"/>
    <cellStyle name="標準 2 2 2 2 2 2 2 4 3 3" xfId="19202"/>
    <cellStyle name="標準 2 2 2 2 2 2 2 4 3 4" xfId="36077"/>
    <cellStyle name="標準 2 2 2 2 2 2 2 4 4" xfId="14863"/>
    <cellStyle name="標準 2 2 2 2 2 2 2 4 4 2" xfId="28553"/>
    <cellStyle name="標準 2 2 2 2 2 2 2 4 4 3" xfId="44391"/>
    <cellStyle name="標準 2 2 2 2 2 2 2 4 5" xfId="17318"/>
    <cellStyle name="標準 2 2 2 2 2 2 2 5" xfId="1400"/>
    <cellStyle name="標準 2 2 2 2 2 2 2 5 2" xfId="9392"/>
    <cellStyle name="標準 2 2 2 2 2 2 2 5 2 2" xfId="31232"/>
    <cellStyle name="標準 2 2 2 2 2 2 2 5 2 3" xfId="47057"/>
    <cellStyle name="標準 2 2 2 2 2 2 2 5 3" xfId="19032"/>
    <cellStyle name="標準 2 2 2 2 2 2 2 5 4" xfId="35949"/>
    <cellStyle name="標準 2 2 2 2 2 2 2 6" xfId="3679"/>
    <cellStyle name="標準 2 2 2 2 2 2 2 6 2" xfId="8297"/>
    <cellStyle name="標準 2 2 2 2 2 2 2 6 2 2" xfId="30051"/>
    <cellStyle name="標準 2 2 2 2 2 2 2 6 2 3" xfId="45879"/>
    <cellStyle name="標準 2 2 2 2 2 2 2 6 3" xfId="18912"/>
    <cellStyle name="標準 2 2 2 2 2 2 2 6 4" xfId="35855"/>
    <cellStyle name="標準 2 2 2 2 2 2 2 7" xfId="13770"/>
    <cellStyle name="標準 2 2 2 2 2 2 2 7 2" xfId="27322"/>
    <cellStyle name="標準 2 2 2 2 2 2 2 7 3" xfId="43162"/>
    <cellStyle name="標準 2 2 2 2 2 2 2 8" xfId="16088"/>
    <cellStyle name="標準 2 2 2 2 2 2 2_Sheet1" xfId="4607"/>
    <cellStyle name="標準 2 2 2 2 2 2 3" xfId="172"/>
    <cellStyle name="標準 2 2 2 2 2 2 3 2" xfId="173"/>
    <cellStyle name="標準 2 2 2 2 2 2 3 2 2" xfId="174"/>
    <cellStyle name="標準 2 2 2 2 2 2 3 2 2 2" xfId="1423"/>
    <cellStyle name="標準 2 2 2 2 2 2 3 2 2 2 2" xfId="5181"/>
    <cellStyle name="標準 2 2 2 2 2 2 3 2 2 2 2 2" xfId="11452"/>
    <cellStyle name="標準 2 2 2 2 2 2 3 2 2 2 2 2 2" xfId="33339"/>
    <cellStyle name="標準 2 2 2 2 2 2 3 2 2 2 2 3" xfId="18598"/>
    <cellStyle name="標準 2 2 2 2 2 2 3 2 2 2 3" xfId="6328"/>
    <cellStyle name="標準 2 2 2 2 2 2 3 2 2 2 3 2" xfId="10926"/>
    <cellStyle name="標準 2 2 2 2 2 2 3 2 2 2 3 2 2" xfId="32787"/>
    <cellStyle name="標準 2 2 2 2 2 2 3 2 2 2 3 2 3" xfId="48611"/>
    <cellStyle name="標準 2 2 2 2 2 2 3 2 2 2 3 3" xfId="19069"/>
    <cellStyle name="標準 2 2 2 2 2 2 3 2 2 2 3 4" xfId="35976"/>
    <cellStyle name="標準 2 2 2 2 2 2 3 2 2 2 4" xfId="14873"/>
    <cellStyle name="標準 2 2 2 2 2 2 3 2 2 2 4 2" xfId="28563"/>
    <cellStyle name="標準 2 2 2 2 2 2 3 2 2 2 4 3" xfId="44401"/>
    <cellStyle name="標準 2 2 2 2 2 2 3 2 2 2 5" xfId="17328"/>
    <cellStyle name="標準 2 2 2 2 2 2 3 2 2 3" xfId="1422"/>
    <cellStyle name="標準 2 2 2 2 2 2 3 2 2 3 2" xfId="9402"/>
    <cellStyle name="標準 2 2 2 2 2 2 3 2 2 3 2 2" xfId="31242"/>
    <cellStyle name="標準 2 2 2 2 2 2 3 2 2 3 2 3" xfId="47067"/>
    <cellStyle name="標準 2 2 2 2 2 2 3 2 2 3 3" xfId="19205"/>
    <cellStyle name="標準 2 2 2 2 2 2 3 2 2 3 4" xfId="36079"/>
    <cellStyle name="標準 2 2 2 2 2 2 3 2 2 4" xfId="3689"/>
    <cellStyle name="標準 2 2 2 2 2 2 3 2 2 4 2" xfId="8309"/>
    <cellStyle name="標準 2 2 2 2 2 2 3 2 2 4 2 2" xfId="30063"/>
    <cellStyle name="標準 2 2 2 2 2 2 3 2 2 4 2 3" xfId="45891"/>
    <cellStyle name="標準 2 2 2 2 2 2 3 2 2 4 3" xfId="19208"/>
    <cellStyle name="標準 2 2 2 2 2 2 3 2 2 4 4" xfId="36082"/>
    <cellStyle name="標準 2 2 2 2 2 2 3 2 2 5" xfId="13780"/>
    <cellStyle name="標準 2 2 2 2 2 2 3 2 2 5 2" xfId="27332"/>
    <cellStyle name="標準 2 2 2 2 2 2 3 2 2 5 3" xfId="43172"/>
    <cellStyle name="標準 2 2 2 2 2 2 3 2 2 6" xfId="16098"/>
    <cellStyle name="標準 2 2 2 2 2 2 3 2 3" xfId="1424"/>
    <cellStyle name="標準 2 2 2 2 2 2 3 2 3 2" xfId="5180"/>
    <cellStyle name="標準 2 2 2 2 2 2 3 2 3 2 2" xfId="11451"/>
    <cellStyle name="標準 2 2 2 2 2 2 3 2 3 2 2 2" xfId="33338"/>
    <cellStyle name="標準 2 2 2 2 2 2 3 2 3 2 3" xfId="18926"/>
    <cellStyle name="標準 2 2 2 2 2 2 3 2 3 3" xfId="6327"/>
    <cellStyle name="標準 2 2 2 2 2 2 3 2 3 3 2" xfId="11225"/>
    <cellStyle name="標準 2 2 2 2 2 2 3 2 3 3 2 2" xfId="33100"/>
    <cellStyle name="標準 2 2 2 2 2 2 3 2 3 3 2 3" xfId="48924"/>
    <cellStyle name="標準 2 2 2 2 2 2 3 2 3 3 3" xfId="18937"/>
    <cellStyle name="標準 2 2 2 2 2 2 3 2 3 3 4" xfId="35874"/>
    <cellStyle name="標準 2 2 2 2 2 2 3 2 3 4" xfId="14872"/>
    <cellStyle name="標準 2 2 2 2 2 2 3 2 3 4 2" xfId="28562"/>
    <cellStyle name="標準 2 2 2 2 2 2 3 2 3 4 3" xfId="44400"/>
    <cellStyle name="標準 2 2 2 2 2 2 3 2 3 5" xfId="17327"/>
    <cellStyle name="標準 2 2 2 2 2 2 3 2 4" xfId="1421"/>
    <cellStyle name="標準 2 2 2 2 2 2 3 2 4 2" xfId="9401"/>
    <cellStyle name="標準 2 2 2 2 2 2 3 2 4 2 2" xfId="31241"/>
    <cellStyle name="標準 2 2 2 2 2 2 3 2 4 2 3" xfId="47066"/>
    <cellStyle name="標準 2 2 2 2 2 2 3 2 4 3" xfId="18945"/>
    <cellStyle name="標準 2 2 2 2 2 2 3 2 4 4" xfId="35879"/>
    <cellStyle name="標準 2 2 2 2 2 2 3 2 5" xfId="3688"/>
    <cellStyle name="標準 2 2 2 2 2 2 3 2 5 2" xfId="8308"/>
    <cellStyle name="標準 2 2 2 2 2 2 3 2 5 2 2" xfId="30062"/>
    <cellStyle name="標準 2 2 2 2 2 2 3 2 5 2 3" xfId="45890"/>
    <cellStyle name="標準 2 2 2 2 2 2 3 2 5 3" xfId="18954"/>
    <cellStyle name="標準 2 2 2 2 2 2 3 2 5 4" xfId="35886"/>
    <cellStyle name="標準 2 2 2 2 2 2 3 2 6" xfId="13779"/>
    <cellStyle name="標準 2 2 2 2 2 2 3 2 6 2" xfId="27331"/>
    <cellStyle name="標準 2 2 2 2 2 2 3 2 6 3" xfId="43171"/>
    <cellStyle name="標準 2 2 2 2 2 2 3 2 7" xfId="16097"/>
    <cellStyle name="標準 2 2 2 2 2 2 3 2_Sheet1" xfId="4606"/>
    <cellStyle name="標準 2 2 2 2 2 2 3 3" xfId="175"/>
    <cellStyle name="標準 2 2 2 2 2 2 3 3 2" xfId="176"/>
    <cellStyle name="標準 2 2 2 2 2 2 3 3 2 2" xfId="1427"/>
    <cellStyle name="標準 2 2 2 2 2 2 3 3 2 2 2" xfId="5183"/>
    <cellStyle name="標準 2 2 2 2 2 2 3 3 2 2 2 2" xfId="11454"/>
    <cellStyle name="標準 2 2 2 2 2 2 3 3 2 2 2 2 2" xfId="33341"/>
    <cellStyle name="標準 2 2 2 2 2 2 3 3 2 2 2 3" xfId="18626"/>
    <cellStyle name="標準 2 2 2 2 2 2 3 3 2 2 3" xfId="6330"/>
    <cellStyle name="標準 2 2 2 2 2 2 3 3 2 2 3 2" xfId="10998"/>
    <cellStyle name="標準 2 2 2 2 2 2 3 3 2 2 3 2 2" xfId="32861"/>
    <cellStyle name="標準 2 2 2 2 2 2 3 3 2 2 3 2 3" xfId="48685"/>
    <cellStyle name="標準 2 2 2 2 2 2 3 3 2 2 3 3" xfId="18885"/>
    <cellStyle name="標準 2 2 2 2 2 2 3 3 2 2 3 4" xfId="35831"/>
    <cellStyle name="標準 2 2 2 2 2 2 3 3 2 2 4" xfId="14875"/>
    <cellStyle name="標準 2 2 2 2 2 2 3 3 2 2 4 2" xfId="28565"/>
    <cellStyle name="標準 2 2 2 2 2 2 3 3 2 2 4 3" xfId="44403"/>
    <cellStyle name="標準 2 2 2 2 2 2 3 3 2 2 5" xfId="17330"/>
    <cellStyle name="標準 2 2 2 2 2 2 3 3 2 3" xfId="1426"/>
    <cellStyle name="標準 2 2 2 2 2 2 3 3 2 3 2" xfId="9404"/>
    <cellStyle name="標準 2 2 2 2 2 2 3 3 2 3 2 2" xfId="31244"/>
    <cellStyle name="標準 2 2 2 2 2 2 3 3 2 3 2 3" xfId="47069"/>
    <cellStyle name="標準 2 2 2 2 2 2 3 3 2 3 3" xfId="19131"/>
    <cellStyle name="標準 2 2 2 2 2 2 3 3 2 3 4" xfId="36025"/>
    <cellStyle name="標準 2 2 2 2 2 2 3 3 2 4" xfId="3691"/>
    <cellStyle name="標準 2 2 2 2 2 2 3 3 2 4 2" xfId="8311"/>
    <cellStyle name="標準 2 2 2 2 2 2 3 3 2 4 2 2" xfId="30065"/>
    <cellStyle name="標準 2 2 2 2 2 2 3 3 2 4 2 3" xfId="45893"/>
    <cellStyle name="標準 2 2 2 2 2 2 3 3 2 4 3" xfId="19103"/>
    <cellStyle name="標準 2 2 2 2 2 2 3 3 2 4 4" xfId="36002"/>
    <cellStyle name="標準 2 2 2 2 2 2 3 3 2 5" xfId="13782"/>
    <cellStyle name="標準 2 2 2 2 2 2 3 3 2 5 2" xfId="27334"/>
    <cellStyle name="標準 2 2 2 2 2 2 3 3 2 5 3" xfId="43174"/>
    <cellStyle name="標準 2 2 2 2 2 2 3 3 2 6" xfId="16100"/>
    <cellStyle name="標準 2 2 2 2 2 2 3 3 3" xfId="1428"/>
    <cellStyle name="標準 2 2 2 2 2 2 3 3 3 2" xfId="5182"/>
    <cellStyle name="標準 2 2 2 2 2 2 3 3 3 2 2" xfId="11453"/>
    <cellStyle name="標準 2 2 2 2 2 2 3 3 3 2 2 2" xfId="33340"/>
    <cellStyle name="標準 2 2 2 2 2 2 3 3 3 2 3" xfId="19136"/>
    <cellStyle name="標準 2 2 2 2 2 2 3 3 3 3" xfId="6329"/>
    <cellStyle name="標準 2 2 2 2 2 2 3 3 3 3 2" xfId="10925"/>
    <cellStyle name="標準 2 2 2 2 2 2 3 3 3 3 2 2" xfId="32786"/>
    <cellStyle name="標準 2 2 2 2 2 2 3 3 3 3 2 3" xfId="48610"/>
    <cellStyle name="標準 2 2 2 2 2 2 3 3 3 3 3" xfId="19142"/>
    <cellStyle name="標準 2 2 2 2 2 2 3 3 3 3 4" xfId="36032"/>
    <cellStyle name="標準 2 2 2 2 2 2 3 3 3 4" xfId="14874"/>
    <cellStyle name="標準 2 2 2 2 2 2 3 3 3 4 2" xfId="28564"/>
    <cellStyle name="標準 2 2 2 2 2 2 3 3 3 4 3" xfId="44402"/>
    <cellStyle name="標準 2 2 2 2 2 2 3 3 3 5" xfId="17329"/>
    <cellStyle name="標準 2 2 2 2 2 2 3 3 4" xfId="1425"/>
    <cellStyle name="標準 2 2 2 2 2 2 3 3 4 2" xfId="9403"/>
    <cellStyle name="標準 2 2 2 2 2 2 3 3 4 2 2" xfId="31243"/>
    <cellStyle name="標準 2 2 2 2 2 2 3 3 4 2 3" xfId="47068"/>
    <cellStyle name="標準 2 2 2 2 2 2 3 3 4 3" xfId="18556"/>
    <cellStyle name="標準 2 2 2 2 2 2 3 3 4 4" xfId="35549"/>
    <cellStyle name="標準 2 2 2 2 2 2 3 3 5" xfId="3690"/>
    <cellStyle name="標準 2 2 2 2 2 2 3 3 5 2" xfId="8310"/>
    <cellStyle name="標準 2 2 2 2 2 2 3 3 5 2 2" xfId="30064"/>
    <cellStyle name="標準 2 2 2 2 2 2 3 3 5 2 3" xfId="45892"/>
    <cellStyle name="標準 2 2 2 2 2 2 3 3 5 3" xfId="18566"/>
    <cellStyle name="標準 2 2 2 2 2 2 3 3 5 4" xfId="35558"/>
    <cellStyle name="標準 2 2 2 2 2 2 3 3 6" xfId="13781"/>
    <cellStyle name="標準 2 2 2 2 2 2 3 3 6 2" xfId="27333"/>
    <cellStyle name="標準 2 2 2 2 2 2 3 3 6 3" xfId="43173"/>
    <cellStyle name="標準 2 2 2 2 2 2 3 3 7" xfId="16099"/>
    <cellStyle name="標準 2 2 2 2 2 2 3 3_Sheet1" xfId="3568"/>
    <cellStyle name="標準 2 2 2 2 2 2 3 4" xfId="177"/>
    <cellStyle name="標準 2 2 2 2 2 2 3 4 2" xfId="963"/>
    <cellStyle name="標準 2 2 2 2 2 2 3 4 2 2" xfId="1431"/>
    <cellStyle name="標準 2 2 2 2 2 2 3 4 2 2 2" xfId="5969"/>
    <cellStyle name="標準 2 2 2 2 2 2 3 4 2 2 2 2" xfId="12240"/>
    <cellStyle name="標準 2 2 2 2 2 2 3 4 2 2 2 2 2" xfId="34127"/>
    <cellStyle name="標準 2 2 2 2 2 2 3 4 2 2 2 3" xfId="18645"/>
    <cellStyle name="標準 2 2 2 2 2 2 3 4 2 2 3" xfId="7116"/>
    <cellStyle name="標準 2 2 2 2 2 2 3 4 2 2 3 2" xfId="10372"/>
    <cellStyle name="標準 2 2 2 2 2 2 3 4 2 2 3 2 2" xfId="32222"/>
    <cellStyle name="標準 2 2 2 2 2 2 3 4 2 2 3 2 3" xfId="48046"/>
    <cellStyle name="標準 2 2 2 2 2 2 3 4 2 2 3 3" xfId="18986"/>
    <cellStyle name="標準 2 2 2 2 2 2 3 4 2 2 3 4" xfId="35910"/>
    <cellStyle name="標準 2 2 2 2 2 2 3 4 2 2 4" xfId="15661"/>
    <cellStyle name="標準 2 2 2 2 2 2 3 4 2 2 4 2" xfId="29351"/>
    <cellStyle name="標準 2 2 2 2 2 2 3 4 2 2 4 3" xfId="45189"/>
    <cellStyle name="標準 2 2 2 2 2 2 3 4 2 2 5" xfId="18116"/>
    <cellStyle name="標準 2 2 2 2 2 2 3 4 2 3" xfId="1430"/>
    <cellStyle name="標準 2 2 2 2 2 2 3 4 2 3 2" xfId="10191"/>
    <cellStyle name="標準 2 2 2 2 2 2 3 4 2 3 2 2" xfId="32031"/>
    <cellStyle name="標準 2 2 2 2 2 2 3 4 2 3 2 3" xfId="47855"/>
    <cellStyle name="標準 2 2 2 2 2 2 3 4 2 3 3" xfId="19008"/>
    <cellStyle name="標準 2 2 2 2 2 2 3 4 2 3 4" xfId="35929"/>
    <cellStyle name="標準 2 2 2 2 2 2 3 4 2 4" xfId="4477"/>
    <cellStyle name="標準 2 2 2 2 2 2 3 4 2 4 2" xfId="8313"/>
    <cellStyle name="標準 2 2 2 2 2 2 3 4 2 4 2 2" xfId="30067"/>
    <cellStyle name="標準 2 2 2 2 2 2 3 4 2 4 2 3" xfId="45895"/>
    <cellStyle name="標準 2 2 2 2 2 2 3 4 2 4 3" xfId="19148"/>
    <cellStyle name="標準 2 2 2 2 2 2 3 4 2 4 4" xfId="36038"/>
    <cellStyle name="標準 2 2 2 2 2 2 3 4 2 5" xfId="14568"/>
    <cellStyle name="標準 2 2 2 2 2 2 3 4 2 5 2" xfId="28121"/>
    <cellStyle name="標準 2 2 2 2 2 2 3 4 2 5 3" xfId="43960"/>
    <cellStyle name="標準 2 2 2 2 2 2 3 4 2 6" xfId="16886"/>
    <cellStyle name="標準 2 2 2 2 2 2 3 4 3" xfId="860"/>
    <cellStyle name="標準 2 2 2 2 2 2 3 4 3 2" xfId="1433"/>
    <cellStyle name="標準 2 2 2 2 2 2 3 4 3 2 2" xfId="5866"/>
    <cellStyle name="標準 2 2 2 2 2 2 3 4 3 2 2 2" xfId="12137"/>
    <cellStyle name="標準 2 2 2 2 2 2 3 4 3 2 2 2 2" xfId="34024"/>
    <cellStyle name="標準 2 2 2 2 2 2 3 4 3 2 2 3" xfId="19212"/>
    <cellStyle name="標準 2 2 2 2 2 2 3 4 3 2 3" xfId="7013"/>
    <cellStyle name="標準 2 2 2 2 2 2 3 4 3 2 3 2" xfId="10950"/>
    <cellStyle name="標準 2 2 2 2 2 2 3 4 3 2 3 2 2" xfId="32813"/>
    <cellStyle name="標準 2 2 2 2 2 2 3 4 3 2 3 2 3" xfId="48637"/>
    <cellStyle name="標準 2 2 2 2 2 2 3 4 3 2 3 3" xfId="19213"/>
    <cellStyle name="標準 2 2 2 2 2 2 3 4 3 2 3 4" xfId="36085"/>
    <cellStyle name="標準 2 2 2 2 2 2 3 4 3 2 4" xfId="15558"/>
    <cellStyle name="標準 2 2 2 2 2 2 3 4 3 2 4 2" xfId="29248"/>
    <cellStyle name="標準 2 2 2 2 2 2 3 4 3 2 4 3" xfId="45086"/>
    <cellStyle name="標準 2 2 2 2 2 2 3 4 3 2 5" xfId="18013"/>
    <cellStyle name="標準 2 2 2 2 2 2 3 4 3 3" xfId="1432"/>
    <cellStyle name="標準 2 2 2 2 2 2 3 4 3 3 2" xfId="10088"/>
    <cellStyle name="標準 2 2 2 2 2 2 3 4 3 3 2 2" xfId="31928"/>
    <cellStyle name="標準 2 2 2 2 2 2 3 4 3 3 2 3" xfId="47752"/>
    <cellStyle name="標準 2 2 2 2 2 2 3 4 3 3 3" xfId="19153"/>
    <cellStyle name="標準 2 2 2 2 2 2 3 4 3 3 4" xfId="36043"/>
    <cellStyle name="標準 2 2 2 2 2 2 3 4 3 4" xfId="4374"/>
    <cellStyle name="標準 2 2 2 2 2 2 3 4 3 4 2" xfId="8314"/>
    <cellStyle name="標準 2 2 2 2 2 2 3 4 3 4 2 2" xfId="30068"/>
    <cellStyle name="標準 2 2 2 2 2 2 3 4 3 4 2 3" xfId="45896"/>
    <cellStyle name="標準 2 2 2 2 2 2 3 4 3 4 3" xfId="19217"/>
    <cellStyle name="標準 2 2 2 2 2 2 3 4 3 4 4" xfId="36089"/>
    <cellStyle name="標準 2 2 2 2 2 2 3 4 3 5" xfId="14465"/>
    <cellStyle name="標準 2 2 2 2 2 2 3 4 3 5 2" xfId="28018"/>
    <cellStyle name="標準 2 2 2 2 2 2 3 4 3 5 3" xfId="43857"/>
    <cellStyle name="標準 2 2 2 2 2 2 3 4 3 6" xfId="16783"/>
    <cellStyle name="標準 2 2 2 2 2 2 3 4 4" xfId="1434"/>
    <cellStyle name="標準 2 2 2 2 2 2 3 4 4 2" xfId="5184"/>
    <cellStyle name="標準 2 2 2 2 2 2 3 4 4 2 2" xfId="11455"/>
    <cellStyle name="標準 2 2 2 2 2 2 3 4 4 2 2 2" xfId="33342"/>
    <cellStyle name="標準 2 2 2 2 2 2 3 4 4 2 3" xfId="18465"/>
    <cellStyle name="標準 2 2 2 2 2 2 3 4 4 3" xfId="6331"/>
    <cellStyle name="標準 2 2 2 2 2 2 3 4 4 3 2" xfId="11264"/>
    <cellStyle name="標準 2 2 2 2 2 2 3 4 4 3 2 2" xfId="33141"/>
    <cellStyle name="標準 2 2 2 2 2 2 3 4 4 3 2 3" xfId="48965"/>
    <cellStyle name="標準 2 2 2 2 2 2 3 4 4 3 3" xfId="19219"/>
    <cellStyle name="標準 2 2 2 2 2 2 3 4 4 3 4" xfId="36090"/>
    <cellStyle name="標準 2 2 2 2 2 2 3 4 4 4" xfId="14876"/>
    <cellStyle name="標準 2 2 2 2 2 2 3 4 4 4 2" xfId="28566"/>
    <cellStyle name="標準 2 2 2 2 2 2 3 4 4 4 3" xfId="44404"/>
    <cellStyle name="標準 2 2 2 2 2 2 3 4 4 5" xfId="17331"/>
    <cellStyle name="標準 2 2 2 2 2 2 3 4 5" xfId="1429"/>
    <cellStyle name="標準 2 2 2 2 2 2 3 4 5 2" xfId="9405"/>
    <cellStyle name="標準 2 2 2 2 2 2 3 4 5 2 2" xfId="31245"/>
    <cellStyle name="標準 2 2 2 2 2 2 3 4 5 2 3" xfId="47070"/>
    <cellStyle name="標準 2 2 2 2 2 2 3 4 5 3" xfId="19161"/>
    <cellStyle name="標準 2 2 2 2 2 2 3 4 5 4" xfId="36049"/>
    <cellStyle name="標準 2 2 2 2 2 2 3 4 6" xfId="3692"/>
    <cellStyle name="標準 2 2 2 2 2 2 3 4 6 2" xfId="8312"/>
    <cellStyle name="標準 2 2 2 2 2 2 3 4 6 2 2" xfId="30066"/>
    <cellStyle name="標準 2 2 2 2 2 2 3 4 6 2 3" xfId="45894"/>
    <cellStyle name="標準 2 2 2 2 2 2 3 4 6 3" xfId="18464"/>
    <cellStyle name="標準 2 2 2 2 2 2 3 4 6 4" xfId="35475"/>
    <cellStyle name="標準 2 2 2 2 2 2 3 4 7" xfId="13783"/>
    <cellStyle name="標準 2 2 2 2 2 2 3 4 7 2" xfId="27335"/>
    <cellStyle name="標準 2 2 2 2 2 2 3 4 7 3" xfId="43175"/>
    <cellStyle name="標準 2 2 2 2 2 2 3 4 8" xfId="16101"/>
    <cellStyle name="標準 2 2 2 2 2 2 3 4_Sheet1" xfId="4605"/>
    <cellStyle name="標準 2 2 2 2 2 2 3 5" xfId="1435"/>
    <cellStyle name="標準 2 2 2 2 2 2 3 5 2" xfId="5179"/>
    <cellStyle name="標準 2 2 2 2 2 2 3 5 2 2" xfId="11450"/>
    <cellStyle name="標準 2 2 2 2 2 2 3 5 2 2 2" xfId="33337"/>
    <cellStyle name="標準 2 2 2 2 2 2 3 5 2 3" xfId="19168"/>
    <cellStyle name="標準 2 2 2 2 2 2 3 5 3" xfId="6326"/>
    <cellStyle name="標準 2 2 2 2 2 2 3 5 3 2" xfId="11129"/>
    <cellStyle name="標準 2 2 2 2 2 2 3 5 3 2 2" xfId="33002"/>
    <cellStyle name="標準 2 2 2 2 2 2 3 5 3 2 3" xfId="48826"/>
    <cellStyle name="標準 2 2 2 2 2 2 3 5 3 3" xfId="18668"/>
    <cellStyle name="標準 2 2 2 2 2 2 3 5 3 4" xfId="35643"/>
    <cellStyle name="標準 2 2 2 2 2 2 3 5 4" xfId="14871"/>
    <cellStyle name="標準 2 2 2 2 2 2 3 5 4 2" xfId="28561"/>
    <cellStyle name="標準 2 2 2 2 2 2 3 5 4 3" xfId="44399"/>
    <cellStyle name="標準 2 2 2 2 2 2 3 5 5" xfId="17326"/>
    <cellStyle name="標準 2 2 2 2 2 2 3 6" xfId="1420"/>
    <cellStyle name="標準 2 2 2 2 2 2 3 6 2" xfId="9400"/>
    <cellStyle name="標準 2 2 2 2 2 2 3 6 2 2" xfId="31240"/>
    <cellStyle name="標準 2 2 2 2 2 2 3 6 2 3" xfId="47065"/>
    <cellStyle name="標準 2 2 2 2 2 2 3 6 3" xfId="18487"/>
    <cellStyle name="標準 2 2 2 2 2 2 3 6 4" xfId="35493"/>
    <cellStyle name="標準 2 2 2 2 2 2 3 7" xfId="3687"/>
    <cellStyle name="標準 2 2 2 2 2 2 3 7 2" xfId="8307"/>
    <cellStyle name="標準 2 2 2 2 2 2 3 7 2 2" xfId="30061"/>
    <cellStyle name="標準 2 2 2 2 2 2 3 7 2 3" xfId="45889"/>
    <cellStyle name="標準 2 2 2 2 2 2 3 7 3" xfId="19122"/>
    <cellStyle name="標準 2 2 2 2 2 2 3 7 4" xfId="36016"/>
    <cellStyle name="標準 2 2 2 2 2 2 3 8" xfId="13778"/>
    <cellStyle name="標準 2 2 2 2 2 2 3 8 2" xfId="27330"/>
    <cellStyle name="標準 2 2 2 2 2 2 3 8 3" xfId="43170"/>
    <cellStyle name="標準 2 2 2 2 2 2 3 9" xfId="16096"/>
    <cellStyle name="標準 2 2 2 2 2 2 3_Sheet1" xfId="5055"/>
    <cellStyle name="標準 2 2 2 2 2 2 4" xfId="178"/>
    <cellStyle name="標準 2 2 2 2 2 2 4 2" xfId="1437"/>
    <cellStyle name="標準 2 2 2 2 2 2 4 2 2" xfId="5185"/>
    <cellStyle name="標準 2 2 2 2 2 2 4 2 2 2" xfId="11456"/>
    <cellStyle name="標準 2 2 2 2 2 2 4 2 2 2 2" xfId="33343"/>
    <cellStyle name="標準 2 2 2 2 2 2 4 2 2 3" xfId="18755"/>
    <cellStyle name="標準 2 2 2 2 2 2 4 2 3" xfId="6332"/>
    <cellStyle name="標準 2 2 2 2 2 2 4 2 3 2" xfId="10924"/>
    <cellStyle name="標準 2 2 2 2 2 2 4 2 3 2 2" xfId="32785"/>
    <cellStyle name="標準 2 2 2 2 2 2 4 2 3 2 3" xfId="48609"/>
    <cellStyle name="標準 2 2 2 2 2 2 4 2 3 3" xfId="18761"/>
    <cellStyle name="標準 2 2 2 2 2 2 4 2 3 4" xfId="35720"/>
    <cellStyle name="標準 2 2 2 2 2 2 4 2 4" xfId="14877"/>
    <cellStyle name="標準 2 2 2 2 2 2 4 2 4 2" xfId="28567"/>
    <cellStyle name="標準 2 2 2 2 2 2 4 2 4 3" xfId="44405"/>
    <cellStyle name="標準 2 2 2 2 2 2 4 2 5" xfId="17332"/>
    <cellStyle name="標準 2 2 2 2 2 2 4 3" xfId="1436"/>
    <cellStyle name="標準 2 2 2 2 2 2 4 3 2" xfId="9406"/>
    <cellStyle name="標準 2 2 2 2 2 2 4 3 2 2" xfId="31246"/>
    <cellStyle name="標準 2 2 2 2 2 2 4 3 2 3" xfId="47071"/>
    <cellStyle name="標準 2 2 2 2 2 2 4 3 3" xfId="19026"/>
    <cellStyle name="標準 2 2 2 2 2 2 4 3 4" xfId="35944"/>
    <cellStyle name="標準 2 2 2 2 2 2 4 4" xfId="3693"/>
    <cellStyle name="標準 2 2 2 2 2 2 4 4 2" xfId="8315"/>
    <cellStyle name="標準 2 2 2 2 2 2 4 4 2 2" xfId="30069"/>
    <cellStyle name="標準 2 2 2 2 2 2 4 4 2 3" xfId="45897"/>
    <cellStyle name="標準 2 2 2 2 2 2 4 4 3" xfId="19015"/>
    <cellStyle name="標準 2 2 2 2 2 2 4 4 4" xfId="35935"/>
    <cellStyle name="標準 2 2 2 2 2 2 4 5" xfId="13784"/>
    <cellStyle name="標準 2 2 2 2 2 2 4 5 2" xfId="27336"/>
    <cellStyle name="標準 2 2 2 2 2 2 4 5 3" xfId="43176"/>
    <cellStyle name="標準 2 2 2 2 2 2 4 6" xfId="16102"/>
    <cellStyle name="標準 2 2 2 2 2 2 5" xfId="1438"/>
    <cellStyle name="標準 2 2 2 2 2 2 5 2" xfId="5170"/>
    <cellStyle name="標準 2 2 2 2 2 2 5 2 2" xfId="11441"/>
    <cellStyle name="標準 2 2 2 2 2 2 5 2 2 2" xfId="33328"/>
    <cellStyle name="標準 2 2 2 2 2 2 5 2 3" xfId="19220"/>
    <cellStyle name="標準 2 2 2 2 2 2 5 3" xfId="6317"/>
    <cellStyle name="標準 2 2 2 2 2 2 5 3 2" xfId="10514"/>
    <cellStyle name="標準 2 2 2 2 2 2 5 3 2 2" xfId="32366"/>
    <cellStyle name="標準 2 2 2 2 2 2 5 3 2 3" xfId="48190"/>
    <cellStyle name="標準 2 2 2 2 2 2 5 3 3" xfId="19198"/>
    <cellStyle name="標準 2 2 2 2 2 2 5 3 4" xfId="36074"/>
    <cellStyle name="標準 2 2 2 2 2 2 5 4" xfId="14862"/>
    <cellStyle name="標準 2 2 2 2 2 2 5 4 2" xfId="28552"/>
    <cellStyle name="標準 2 2 2 2 2 2 5 4 3" xfId="44390"/>
    <cellStyle name="標準 2 2 2 2 2 2 5 5" xfId="17317"/>
    <cellStyle name="標準 2 2 2 2 2 2 6" xfId="1399"/>
    <cellStyle name="標準 2 2 2 2 2 2 6 2" xfId="9391"/>
    <cellStyle name="標準 2 2 2 2 2 2 6 2 2" xfId="31231"/>
    <cellStyle name="標準 2 2 2 2 2 2 6 2 3" xfId="47056"/>
    <cellStyle name="標準 2 2 2 2 2 2 6 3" xfId="19222"/>
    <cellStyle name="標準 2 2 2 2 2 2 6 4" xfId="36091"/>
    <cellStyle name="標準 2 2 2 2 2 2 7" xfId="3678"/>
    <cellStyle name="標準 2 2 2 2 2 2 7 2" xfId="8296"/>
    <cellStyle name="標準 2 2 2 2 2 2 7 2 2" xfId="30050"/>
    <cellStyle name="標準 2 2 2 2 2 2 7 2 3" xfId="45878"/>
    <cellStyle name="標準 2 2 2 2 2 2 7 3" xfId="19225"/>
    <cellStyle name="標準 2 2 2 2 2 2 7 4" xfId="36094"/>
    <cellStyle name="標準 2 2 2 2 2 2 8" xfId="13769"/>
    <cellStyle name="標準 2 2 2 2 2 2 8 2" xfId="27321"/>
    <cellStyle name="標準 2 2 2 2 2 2 8 3" xfId="43161"/>
    <cellStyle name="標準 2 2 2 2 2 2 9" xfId="16087"/>
    <cellStyle name="標準 2 2 2 2 2 2_Sheet1" xfId="5053"/>
    <cellStyle name="標準 2 2 2 2 2 3" xfId="179"/>
    <cellStyle name="標準 2 2 2 2 2 3 2" xfId="180"/>
    <cellStyle name="標準 2 2 2 2 2 3 2 2" xfId="181"/>
    <cellStyle name="標準 2 2 2 2 2 3 2 2 2" xfId="182"/>
    <cellStyle name="標準 2 2 2 2 2 3 2 2 2 2" xfId="1443"/>
    <cellStyle name="標準 2 2 2 2 2 3 2 2 2 2 2" xfId="5189"/>
    <cellStyle name="標準 2 2 2 2 2 3 2 2 2 2 2 2" xfId="11460"/>
    <cellStyle name="標準 2 2 2 2 2 3 2 2 2 2 2 2 2" xfId="33347"/>
    <cellStyle name="標準 2 2 2 2 2 3 2 2 2 2 2 3" xfId="18790"/>
    <cellStyle name="標準 2 2 2 2 2 3 2 2 2 2 3" xfId="6336"/>
    <cellStyle name="標準 2 2 2 2 2 3 2 2 2 2 3 2" xfId="10922"/>
    <cellStyle name="標準 2 2 2 2 2 3 2 2 2 2 3 2 2" xfId="32783"/>
    <cellStyle name="標準 2 2 2 2 2 3 2 2 2 2 3 2 3" xfId="48607"/>
    <cellStyle name="標準 2 2 2 2 2 3 2 2 2 2 3 3" xfId="19228"/>
    <cellStyle name="標準 2 2 2 2 2 3 2 2 2 2 3 4" xfId="36097"/>
    <cellStyle name="標準 2 2 2 2 2 3 2 2 2 2 4" xfId="14881"/>
    <cellStyle name="標準 2 2 2 2 2 3 2 2 2 2 4 2" xfId="28571"/>
    <cellStyle name="標準 2 2 2 2 2 3 2 2 2 2 4 3" xfId="44409"/>
    <cellStyle name="標準 2 2 2 2 2 3 2 2 2 2 5" xfId="17336"/>
    <cellStyle name="標準 2 2 2 2 2 3 2 2 2 3" xfId="1442"/>
    <cellStyle name="標準 2 2 2 2 2 3 2 2 2 3 2" xfId="9410"/>
    <cellStyle name="標準 2 2 2 2 2 3 2 2 2 3 2 2" xfId="31250"/>
    <cellStyle name="標準 2 2 2 2 2 3 2 2 2 3 2 3" xfId="47075"/>
    <cellStyle name="標準 2 2 2 2 2 3 2 2 2 3 3" xfId="19229"/>
    <cellStyle name="標準 2 2 2 2 2 3 2 2 2 3 4" xfId="36098"/>
    <cellStyle name="標準 2 2 2 2 2 3 2 2 2 4" xfId="3697"/>
    <cellStyle name="標準 2 2 2 2 2 3 2 2 2 4 2" xfId="8319"/>
    <cellStyle name="標準 2 2 2 2 2 3 2 2 2 4 2 2" xfId="30073"/>
    <cellStyle name="標準 2 2 2 2 2 3 2 2 2 4 2 3" xfId="45901"/>
    <cellStyle name="標準 2 2 2 2 2 3 2 2 2 4 3" xfId="19231"/>
    <cellStyle name="標準 2 2 2 2 2 3 2 2 2 4 4" xfId="36099"/>
    <cellStyle name="標準 2 2 2 2 2 3 2 2 2 5" xfId="13788"/>
    <cellStyle name="標準 2 2 2 2 2 3 2 2 2 5 2" xfId="27340"/>
    <cellStyle name="標準 2 2 2 2 2 3 2 2 2 5 3" xfId="43180"/>
    <cellStyle name="標準 2 2 2 2 2 3 2 2 2 6" xfId="16106"/>
    <cellStyle name="標準 2 2 2 2 2 3 2 2 3" xfId="1444"/>
    <cellStyle name="標準 2 2 2 2 2 3 2 2 3 2" xfId="5188"/>
    <cellStyle name="標準 2 2 2 2 2 3 2 2 3 2 2" xfId="11459"/>
    <cellStyle name="標準 2 2 2 2 2 3 2 2 3 2 2 2" xfId="33346"/>
    <cellStyle name="標準 2 2 2 2 2 3 2 2 3 2 3" xfId="18746"/>
    <cellStyle name="標準 2 2 2 2 2 3 2 2 3 3" xfId="6335"/>
    <cellStyle name="標準 2 2 2 2 2 3 2 2 3 3 2" xfId="10923"/>
    <cellStyle name="標準 2 2 2 2 2 3 2 2 3 3 2 2" xfId="32784"/>
    <cellStyle name="標準 2 2 2 2 2 3 2 2 3 3 2 3" xfId="48608"/>
    <cellStyle name="標準 2 2 2 2 2 3 2 2 3 3 3" xfId="18752"/>
    <cellStyle name="標準 2 2 2 2 2 3 2 2 3 3 4" xfId="35713"/>
    <cellStyle name="標準 2 2 2 2 2 3 2 2 3 4" xfId="14880"/>
    <cellStyle name="標準 2 2 2 2 2 3 2 2 3 4 2" xfId="28570"/>
    <cellStyle name="標準 2 2 2 2 2 3 2 2 3 4 3" xfId="44408"/>
    <cellStyle name="標準 2 2 2 2 2 3 2 2 3 5" xfId="17335"/>
    <cellStyle name="標準 2 2 2 2 2 3 2 2 4" xfId="1441"/>
    <cellStyle name="標準 2 2 2 2 2 3 2 2 4 2" xfId="9409"/>
    <cellStyle name="標準 2 2 2 2 2 3 2 2 4 2 2" xfId="31249"/>
    <cellStyle name="標準 2 2 2 2 2 3 2 2 4 2 3" xfId="47074"/>
    <cellStyle name="標準 2 2 2 2 2 3 2 2 4 3" xfId="19232"/>
    <cellStyle name="標準 2 2 2 2 2 3 2 2 4 4" xfId="36100"/>
    <cellStyle name="標準 2 2 2 2 2 3 2 2 5" xfId="3696"/>
    <cellStyle name="標準 2 2 2 2 2 3 2 2 5 2" xfId="8318"/>
    <cellStyle name="標準 2 2 2 2 2 3 2 2 5 2 2" xfId="30072"/>
    <cellStyle name="標準 2 2 2 2 2 3 2 2 5 2 3" xfId="45900"/>
    <cellStyle name="標準 2 2 2 2 2 3 2 2 5 3" xfId="19234"/>
    <cellStyle name="標準 2 2 2 2 2 3 2 2 5 4" xfId="36102"/>
    <cellStyle name="標準 2 2 2 2 2 3 2 2 6" xfId="13787"/>
    <cellStyle name="標準 2 2 2 2 2 3 2 2 6 2" xfId="27339"/>
    <cellStyle name="標準 2 2 2 2 2 3 2 2 6 3" xfId="43179"/>
    <cellStyle name="標準 2 2 2 2 2 3 2 2 7" xfId="16105"/>
    <cellStyle name="標準 2 2 2 2 2 3 2 2_Sheet1" xfId="4951"/>
    <cellStyle name="標準 2 2 2 2 2 3 2 3" xfId="183"/>
    <cellStyle name="標準 2 2 2 2 2 3 2 3 2" xfId="184"/>
    <cellStyle name="標準 2 2 2 2 2 3 2 3 2 2" xfId="1447"/>
    <cellStyle name="標準 2 2 2 2 2 3 2 3 2 2 2" xfId="5191"/>
    <cellStyle name="標準 2 2 2 2 2 3 2 3 2 2 2 2" xfId="11462"/>
    <cellStyle name="標準 2 2 2 2 2 3 2 3 2 2 2 2 2" xfId="33349"/>
    <cellStyle name="標準 2 2 2 2 2 3 2 3 2 2 2 3" xfId="19099"/>
    <cellStyle name="標準 2 2 2 2 2 3 2 3 2 2 3" xfId="6338"/>
    <cellStyle name="標準 2 2 2 2 2 3 2 3 2 2 3 2" xfId="10395"/>
    <cellStyle name="標準 2 2 2 2 2 3 2 3 2 2 3 2 2" xfId="32246"/>
    <cellStyle name="標準 2 2 2 2 2 3 2 3 2 2 3 2 3" xfId="48070"/>
    <cellStyle name="標準 2 2 2 2 2 3 2 3 2 2 3 3" xfId="19238"/>
    <cellStyle name="標準 2 2 2 2 2 3 2 3 2 2 3 4" xfId="36105"/>
    <cellStyle name="標準 2 2 2 2 2 3 2 3 2 2 4" xfId="14883"/>
    <cellStyle name="標準 2 2 2 2 2 3 2 3 2 2 4 2" xfId="28573"/>
    <cellStyle name="標準 2 2 2 2 2 3 2 3 2 2 4 3" xfId="44411"/>
    <cellStyle name="標準 2 2 2 2 2 3 2 3 2 2 5" xfId="17338"/>
    <cellStyle name="標準 2 2 2 2 2 3 2 3 2 3" xfId="1446"/>
    <cellStyle name="標準 2 2 2 2 2 3 2 3 2 3 2" xfId="9412"/>
    <cellStyle name="標準 2 2 2 2 2 3 2 3 2 3 2 2" xfId="31252"/>
    <cellStyle name="標準 2 2 2 2 2 3 2 3 2 3 2 3" xfId="47077"/>
    <cellStyle name="標準 2 2 2 2 2 3 2 3 2 3 3" xfId="19106"/>
    <cellStyle name="標準 2 2 2 2 2 3 2 3 2 3 4" xfId="36003"/>
    <cellStyle name="標準 2 2 2 2 2 3 2 3 2 4" xfId="3699"/>
    <cellStyle name="標準 2 2 2 2 2 3 2 3 2 4 2" xfId="8321"/>
    <cellStyle name="標準 2 2 2 2 2 3 2 3 2 4 2 2" xfId="30075"/>
    <cellStyle name="標準 2 2 2 2 2 3 2 3 2 4 2 3" xfId="45903"/>
    <cellStyle name="標準 2 2 2 2 2 3 2 3 2 4 3" xfId="19108"/>
    <cellStyle name="標準 2 2 2 2 2 3 2 3 2 4 4" xfId="36005"/>
    <cellStyle name="標準 2 2 2 2 2 3 2 3 2 5" xfId="13790"/>
    <cellStyle name="標準 2 2 2 2 2 3 2 3 2 5 2" xfId="27342"/>
    <cellStyle name="標準 2 2 2 2 2 3 2 3 2 5 3" xfId="43182"/>
    <cellStyle name="標準 2 2 2 2 2 3 2 3 2 6" xfId="16108"/>
    <cellStyle name="標準 2 2 2 2 2 3 2 3 3" xfId="1448"/>
    <cellStyle name="標準 2 2 2 2 2 3 2 3 3 2" xfId="5190"/>
    <cellStyle name="標準 2 2 2 2 2 3 2 3 3 2 2" xfId="11461"/>
    <cellStyle name="標準 2 2 2 2 2 3 2 3 3 2 2 2" xfId="33348"/>
    <cellStyle name="標準 2 2 2 2 2 3 2 3 3 2 3" xfId="18771"/>
    <cellStyle name="標準 2 2 2 2 2 3 2 3 3 3" xfId="6337"/>
    <cellStyle name="標準 2 2 2 2 2 3 2 3 3 3 2" xfId="10997"/>
    <cellStyle name="標準 2 2 2 2 2 3 2 3 3 3 2 2" xfId="32860"/>
    <cellStyle name="標準 2 2 2 2 2 3 2 3 3 3 2 3" xfId="48684"/>
    <cellStyle name="標準 2 2 2 2 2 3 2 3 3 3 3" xfId="18774"/>
    <cellStyle name="標準 2 2 2 2 2 3 2 3 3 3 4" xfId="35732"/>
    <cellStyle name="標準 2 2 2 2 2 3 2 3 3 4" xfId="14882"/>
    <cellStyle name="標準 2 2 2 2 2 3 2 3 3 4 2" xfId="28572"/>
    <cellStyle name="標準 2 2 2 2 2 3 2 3 3 4 3" xfId="44410"/>
    <cellStyle name="標準 2 2 2 2 2 3 2 3 3 5" xfId="17337"/>
    <cellStyle name="標準 2 2 2 2 2 3 2 3 4" xfId="1445"/>
    <cellStyle name="標準 2 2 2 2 2 3 2 3 4 2" xfId="9411"/>
    <cellStyle name="標準 2 2 2 2 2 3 2 3 4 2 2" xfId="31251"/>
    <cellStyle name="標準 2 2 2 2 2 3 2 3 4 2 3" xfId="47076"/>
    <cellStyle name="標準 2 2 2 2 2 3 2 3 4 3" xfId="19242"/>
    <cellStyle name="標準 2 2 2 2 2 3 2 3 4 4" xfId="36107"/>
    <cellStyle name="標準 2 2 2 2 2 3 2 3 5" xfId="3698"/>
    <cellStyle name="標準 2 2 2 2 2 3 2 3 5 2" xfId="8320"/>
    <cellStyle name="標準 2 2 2 2 2 3 2 3 5 2 2" xfId="30074"/>
    <cellStyle name="標準 2 2 2 2 2 3 2 3 5 2 3" xfId="45902"/>
    <cellStyle name="標準 2 2 2 2 2 3 2 3 5 3" xfId="19244"/>
    <cellStyle name="標準 2 2 2 2 2 3 2 3 5 4" xfId="36109"/>
    <cellStyle name="標準 2 2 2 2 2 3 2 3 6" xfId="13789"/>
    <cellStyle name="標準 2 2 2 2 2 3 2 3 6 2" xfId="27341"/>
    <cellStyle name="標準 2 2 2 2 2 3 2 3 6 3" xfId="43181"/>
    <cellStyle name="標準 2 2 2 2 2 3 2 3 7" xfId="16107"/>
    <cellStyle name="標準 2 2 2 2 2 3 2 3_Sheet1" xfId="4950"/>
    <cellStyle name="標準 2 2 2 2 2 3 2 4" xfId="185"/>
    <cellStyle name="標準 2 2 2 2 2 3 2 4 2" xfId="964"/>
    <cellStyle name="標準 2 2 2 2 2 3 2 4 2 2" xfId="1451"/>
    <cellStyle name="標準 2 2 2 2 2 3 2 4 2 2 2" xfId="5970"/>
    <cellStyle name="標準 2 2 2 2 2 3 2 4 2 2 2 2" xfId="12241"/>
    <cellStyle name="標準 2 2 2 2 2 3 2 4 2 2 2 2 2" xfId="34128"/>
    <cellStyle name="標準 2 2 2 2 2 3 2 4 2 2 2 3" xfId="19248"/>
    <cellStyle name="標準 2 2 2 2 2 3 2 4 2 2 3" xfId="7117"/>
    <cellStyle name="標準 2 2 2 2 2 3 2 4 2 2 3 2" xfId="10456"/>
    <cellStyle name="標準 2 2 2 2 2 3 2 4 2 2 3 2 2" xfId="32308"/>
    <cellStyle name="標準 2 2 2 2 2 3 2 4 2 2 3 2 3" xfId="48132"/>
    <cellStyle name="標準 2 2 2 2 2 3 2 4 2 2 3 3" xfId="19249"/>
    <cellStyle name="標準 2 2 2 2 2 3 2 4 2 2 3 4" xfId="36112"/>
    <cellStyle name="標準 2 2 2 2 2 3 2 4 2 2 4" xfId="15662"/>
    <cellStyle name="標準 2 2 2 2 2 3 2 4 2 2 4 2" xfId="29352"/>
    <cellStyle name="標準 2 2 2 2 2 3 2 4 2 2 4 3" xfId="45190"/>
    <cellStyle name="標準 2 2 2 2 2 3 2 4 2 2 5" xfId="18117"/>
    <cellStyle name="標準 2 2 2 2 2 3 2 4 2 3" xfId="1450"/>
    <cellStyle name="標準 2 2 2 2 2 3 2 4 2 3 2" xfId="10192"/>
    <cellStyle name="標準 2 2 2 2 2 3 2 4 2 3 2 2" xfId="32032"/>
    <cellStyle name="標準 2 2 2 2 2 3 2 4 2 3 2 3" xfId="47856"/>
    <cellStyle name="標準 2 2 2 2 2 3 2 4 2 3 3" xfId="19250"/>
    <cellStyle name="標準 2 2 2 2 2 3 2 4 2 3 4" xfId="36113"/>
    <cellStyle name="標準 2 2 2 2 2 3 2 4 2 4" xfId="4478"/>
    <cellStyle name="標準 2 2 2 2 2 3 2 4 2 4 2" xfId="8323"/>
    <cellStyle name="標準 2 2 2 2 2 3 2 4 2 4 2 2" xfId="30077"/>
    <cellStyle name="標準 2 2 2 2 2 3 2 4 2 4 2 3" xfId="45905"/>
    <cellStyle name="標準 2 2 2 2 2 3 2 4 2 4 3" xfId="19251"/>
    <cellStyle name="標準 2 2 2 2 2 3 2 4 2 4 4" xfId="36114"/>
    <cellStyle name="標準 2 2 2 2 2 3 2 4 2 5" xfId="14569"/>
    <cellStyle name="標準 2 2 2 2 2 3 2 4 2 5 2" xfId="28122"/>
    <cellStyle name="標準 2 2 2 2 2 3 2 4 2 5 3" xfId="43961"/>
    <cellStyle name="標準 2 2 2 2 2 3 2 4 2 6" xfId="16887"/>
    <cellStyle name="標準 2 2 2 2 2 3 2 4 3" xfId="861"/>
    <cellStyle name="標準 2 2 2 2 2 3 2 4 3 2" xfId="1453"/>
    <cellStyle name="標準 2 2 2 2 2 3 2 4 3 2 2" xfId="5867"/>
    <cellStyle name="標準 2 2 2 2 2 3 2 4 3 2 2 2" xfId="12138"/>
    <cellStyle name="標準 2 2 2 2 2 3 2 4 3 2 2 2 2" xfId="34025"/>
    <cellStyle name="標準 2 2 2 2 2 3 2 4 3 2 2 3" xfId="19253"/>
    <cellStyle name="標準 2 2 2 2 2 3 2 4 3 2 3" xfId="7014"/>
    <cellStyle name="標準 2 2 2 2 2 3 2 4 3 2 3 2" xfId="11070"/>
    <cellStyle name="標準 2 2 2 2 2 3 2 4 3 2 3 2 2" xfId="32941"/>
    <cellStyle name="標準 2 2 2 2 2 3 2 4 3 2 3 2 3" xfId="48765"/>
    <cellStyle name="標準 2 2 2 2 2 3 2 4 3 2 3 3" xfId="19112"/>
    <cellStyle name="標準 2 2 2 2 2 3 2 4 3 2 3 4" xfId="36008"/>
    <cellStyle name="標準 2 2 2 2 2 3 2 4 3 2 4" xfId="15559"/>
    <cellStyle name="標準 2 2 2 2 2 3 2 4 3 2 4 2" xfId="29249"/>
    <cellStyle name="標準 2 2 2 2 2 3 2 4 3 2 4 3" xfId="45087"/>
    <cellStyle name="標準 2 2 2 2 2 3 2 4 3 2 5" xfId="18014"/>
    <cellStyle name="標準 2 2 2 2 2 3 2 4 3 3" xfId="1452"/>
    <cellStyle name="標準 2 2 2 2 2 3 2 4 3 3 2" xfId="10089"/>
    <cellStyle name="標準 2 2 2 2 2 3 2 4 3 3 2 2" xfId="31929"/>
    <cellStyle name="標準 2 2 2 2 2 3 2 4 3 3 2 3" xfId="47753"/>
    <cellStyle name="標準 2 2 2 2 2 3 2 4 3 3 3" xfId="18798"/>
    <cellStyle name="標準 2 2 2 2 2 3 2 4 3 3 4" xfId="35754"/>
    <cellStyle name="標準 2 2 2 2 2 3 2 4 3 4" xfId="4375"/>
    <cellStyle name="標準 2 2 2 2 2 3 2 4 3 4 2" xfId="8324"/>
    <cellStyle name="標準 2 2 2 2 2 3 2 4 3 4 2 2" xfId="30078"/>
    <cellStyle name="標準 2 2 2 2 2 3 2 4 3 4 2 3" xfId="45906"/>
    <cellStyle name="標準 2 2 2 2 2 3 2 4 3 4 3" xfId="18802"/>
    <cellStyle name="標準 2 2 2 2 2 3 2 4 3 4 4" xfId="35758"/>
    <cellStyle name="標準 2 2 2 2 2 3 2 4 3 5" xfId="14466"/>
    <cellStyle name="標準 2 2 2 2 2 3 2 4 3 5 2" xfId="28019"/>
    <cellStyle name="標準 2 2 2 2 2 3 2 4 3 5 3" xfId="43858"/>
    <cellStyle name="標準 2 2 2 2 2 3 2 4 3 6" xfId="16784"/>
    <cellStyle name="標準 2 2 2 2 2 3 2 4 4" xfId="1454"/>
    <cellStyle name="標準 2 2 2 2 2 3 2 4 4 2" xfId="5192"/>
    <cellStyle name="標準 2 2 2 2 2 3 2 4 4 2 2" xfId="11463"/>
    <cellStyle name="標準 2 2 2 2 2 3 2 4 4 2 2 2" xfId="33350"/>
    <cellStyle name="標準 2 2 2 2 2 3 2 4 4 2 3" xfId="18522"/>
    <cellStyle name="標準 2 2 2 2 2 3 2 4 4 3" xfId="6339"/>
    <cellStyle name="標準 2 2 2 2 2 3 2 4 4 3 2" xfId="10921"/>
    <cellStyle name="標準 2 2 2 2 2 3 2 4 4 3 2 2" xfId="32782"/>
    <cellStyle name="標準 2 2 2 2 2 3 2 4 4 3 2 3" xfId="48606"/>
    <cellStyle name="標準 2 2 2 2 2 3 2 4 4 3 3" xfId="19252"/>
    <cellStyle name="標準 2 2 2 2 2 3 2 4 4 3 4" xfId="36115"/>
    <cellStyle name="標準 2 2 2 2 2 3 2 4 4 4" xfId="14884"/>
    <cellStyle name="標準 2 2 2 2 2 3 2 4 4 4 2" xfId="28574"/>
    <cellStyle name="標準 2 2 2 2 2 3 2 4 4 4 3" xfId="44412"/>
    <cellStyle name="標準 2 2 2 2 2 3 2 4 4 5" xfId="17339"/>
    <cellStyle name="標準 2 2 2 2 2 3 2 4 5" xfId="1449"/>
    <cellStyle name="標準 2 2 2 2 2 3 2 4 5 2" xfId="9413"/>
    <cellStyle name="標準 2 2 2 2 2 3 2 4 5 2 2" xfId="31253"/>
    <cellStyle name="標準 2 2 2 2 2 3 2 4 5 2 3" xfId="47078"/>
    <cellStyle name="標準 2 2 2 2 2 3 2 4 5 3" xfId="19255"/>
    <cellStyle name="標準 2 2 2 2 2 3 2 4 5 4" xfId="36116"/>
    <cellStyle name="標準 2 2 2 2 2 3 2 4 6" xfId="3700"/>
    <cellStyle name="標準 2 2 2 2 2 3 2 4 6 2" xfId="8322"/>
    <cellStyle name="標準 2 2 2 2 2 3 2 4 6 2 2" xfId="30076"/>
    <cellStyle name="標準 2 2 2 2 2 3 2 4 6 2 3" xfId="45904"/>
    <cellStyle name="標準 2 2 2 2 2 3 2 4 6 3" xfId="19257"/>
    <cellStyle name="標準 2 2 2 2 2 3 2 4 6 4" xfId="36118"/>
    <cellStyle name="標準 2 2 2 2 2 3 2 4 7" xfId="13791"/>
    <cellStyle name="標準 2 2 2 2 2 3 2 4 7 2" xfId="27343"/>
    <cellStyle name="標準 2 2 2 2 2 3 2 4 7 3" xfId="43183"/>
    <cellStyle name="標準 2 2 2 2 2 3 2 4 8" xfId="16109"/>
    <cellStyle name="標準 2 2 2 2 2 3 2 4_Sheet1" xfId="4949"/>
    <cellStyle name="標準 2 2 2 2 2 3 2 5" xfId="1455"/>
    <cellStyle name="標準 2 2 2 2 2 3 2 5 2" xfId="5187"/>
    <cellStyle name="標準 2 2 2 2 2 3 2 5 2 2" xfId="11458"/>
    <cellStyle name="標準 2 2 2 2 2 3 2 5 2 2 2" xfId="33345"/>
    <cellStyle name="標準 2 2 2 2 2 3 2 5 2 3" xfId="19259"/>
    <cellStyle name="標準 2 2 2 2 2 3 2 5 3" xfId="6334"/>
    <cellStyle name="標準 2 2 2 2 2 3 2 5 3 2" xfId="10513"/>
    <cellStyle name="標準 2 2 2 2 2 3 2 5 3 2 2" xfId="32365"/>
    <cellStyle name="標準 2 2 2 2 2 3 2 5 3 2 3" xfId="48189"/>
    <cellStyle name="標準 2 2 2 2 2 3 2 5 3 3" xfId="18740"/>
    <cellStyle name="標準 2 2 2 2 2 3 2 5 3 4" xfId="35704"/>
    <cellStyle name="標準 2 2 2 2 2 3 2 5 4" xfId="14879"/>
    <cellStyle name="標準 2 2 2 2 2 3 2 5 4 2" xfId="28569"/>
    <cellStyle name="標準 2 2 2 2 2 3 2 5 4 3" xfId="44407"/>
    <cellStyle name="標準 2 2 2 2 2 3 2 5 5" xfId="17334"/>
    <cellStyle name="標準 2 2 2 2 2 3 2 6" xfId="1440"/>
    <cellStyle name="標準 2 2 2 2 2 3 2 6 2" xfId="9408"/>
    <cellStyle name="標準 2 2 2 2 2 3 2 6 2 2" xfId="31248"/>
    <cellStyle name="標準 2 2 2 2 2 3 2 6 2 3" xfId="47073"/>
    <cellStyle name="標準 2 2 2 2 2 3 2 6 3" xfId="18485"/>
    <cellStyle name="標準 2 2 2 2 2 3 2 6 4" xfId="35491"/>
    <cellStyle name="標準 2 2 2 2 2 3 2 7" xfId="3695"/>
    <cellStyle name="標準 2 2 2 2 2 3 2 7 2" xfId="8317"/>
    <cellStyle name="標準 2 2 2 2 2 3 2 7 2 2" xfId="30071"/>
    <cellStyle name="標準 2 2 2 2 2 3 2 7 2 3" xfId="45899"/>
    <cellStyle name="標準 2 2 2 2 2 3 2 7 3" xfId="19260"/>
    <cellStyle name="標準 2 2 2 2 2 3 2 7 4" xfId="36120"/>
    <cellStyle name="標準 2 2 2 2 2 3 2 8" xfId="13786"/>
    <cellStyle name="標準 2 2 2 2 2 3 2 8 2" xfId="27338"/>
    <cellStyle name="標準 2 2 2 2 2 3 2 8 3" xfId="43178"/>
    <cellStyle name="標準 2 2 2 2 2 3 2 9" xfId="16104"/>
    <cellStyle name="標準 2 2 2 2 2 3 2_Sheet1" xfId="5051"/>
    <cellStyle name="標準 2 2 2 2 2 3 3" xfId="186"/>
    <cellStyle name="標準 2 2 2 2 2 3 3 2" xfId="1457"/>
    <cellStyle name="標準 2 2 2 2 2 3 3 2 2" xfId="5193"/>
    <cellStyle name="標準 2 2 2 2 2 3 3 2 2 2" xfId="11464"/>
    <cellStyle name="標準 2 2 2 2 2 3 3 2 2 2 2" xfId="33351"/>
    <cellStyle name="標準 2 2 2 2 2 3 3 2 2 3" xfId="18831"/>
    <cellStyle name="標準 2 2 2 2 2 3 3 2 3" xfId="6340"/>
    <cellStyle name="標準 2 2 2 2 2 3 3 2 3 2" xfId="10920"/>
    <cellStyle name="標準 2 2 2 2 2 3 3 2 3 2 2" xfId="32781"/>
    <cellStyle name="標準 2 2 2 2 2 3 3 2 3 2 3" xfId="48605"/>
    <cellStyle name="標準 2 2 2 2 2 3 3 2 3 3" xfId="19262"/>
    <cellStyle name="標準 2 2 2 2 2 3 3 2 3 4" xfId="36122"/>
    <cellStyle name="標準 2 2 2 2 2 3 3 2 4" xfId="14885"/>
    <cellStyle name="標準 2 2 2 2 2 3 3 2 4 2" xfId="28575"/>
    <cellStyle name="標準 2 2 2 2 2 3 3 2 4 3" xfId="44413"/>
    <cellStyle name="標準 2 2 2 2 2 3 3 2 5" xfId="17340"/>
    <cellStyle name="標準 2 2 2 2 2 3 3 3" xfId="1456"/>
    <cellStyle name="標準 2 2 2 2 2 3 3 3 2" xfId="9414"/>
    <cellStyle name="標準 2 2 2 2 2 3 3 3 2 2" xfId="31254"/>
    <cellStyle name="標準 2 2 2 2 2 3 3 3 2 3" xfId="47079"/>
    <cellStyle name="標準 2 2 2 2 2 3 3 3 3" xfId="19263"/>
    <cellStyle name="標準 2 2 2 2 2 3 3 3 4" xfId="36123"/>
    <cellStyle name="標準 2 2 2 2 2 3 3 4" xfId="3701"/>
    <cellStyle name="標準 2 2 2 2 2 3 3 4 2" xfId="8325"/>
    <cellStyle name="標準 2 2 2 2 2 3 3 4 2 2" xfId="30079"/>
    <cellStyle name="標準 2 2 2 2 2 3 3 4 2 3" xfId="45907"/>
    <cellStyle name="標準 2 2 2 2 2 3 3 4 3" xfId="19264"/>
    <cellStyle name="標準 2 2 2 2 2 3 3 4 4" xfId="36124"/>
    <cellStyle name="標準 2 2 2 2 2 3 3 5" xfId="13792"/>
    <cellStyle name="標準 2 2 2 2 2 3 3 5 2" xfId="27344"/>
    <cellStyle name="標準 2 2 2 2 2 3 3 5 3" xfId="43184"/>
    <cellStyle name="標準 2 2 2 2 2 3 3 6" xfId="16110"/>
    <cellStyle name="標準 2 2 2 2 2 3 4" xfId="1458"/>
    <cellStyle name="標準 2 2 2 2 2 3 4 2" xfId="5186"/>
    <cellStyle name="標準 2 2 2 2 2 3 4 2 2" xfId="11457"/>
    <cellStyle name="標準 2 2 2 2 2 3 4 2 2 2" xfId="33344"/>
    <cellStyle name="標準 2 2 2 2 2 3 4 2 3" xfId="19265"/>
    <cellStyle name="標準 2 2 2 2 2 3 4 3" xfId="6333"/>
    <cellStyle name="標準 2 2 2 2 2 3 4 3 2" xfId="11058"/>
    <cellStyle name="標準 2 2 2 2 2 3 4 3 2 2" xfId="32929"/>
    <cellStyle name="標準 2 2 2 2 2 3 4 3 2 3" xfId="48753"/>
    <cellStyle name="標準 2 2 2 2 2 3 4 3 3" xfId="19267"/>
    <cellStyle name="標準 2 2 2 2 2 3 4 3 4" xfId="36126"/>
    <cellStyle name="標準 2 2 2 2 2 3 4 4" xfId="14878"/>
    <cellStyle name="標準 2 2 2 2 2 3 4 4 2" xfId="28568"/>
    <cellStyle name="標準 2 2 2 2 2 3 4 4 3" xfId="44406"/>
    <cellStyle name="標準 2 2 2 2 2 3 4 5" xfId="17333"/>
    <cellStyle name="標準 2 2 2 2 2 3 5" xfId="1439"/>
    <cellStyle name="標準 2 2 2 2 2 3 5 2" xfId="9407"/>
    <cellStyle name="標準 2 2 2 2 2 3 5 2 2" xfId="31247"/>
    <cellStyle name="標準 2 2 2 2 2 3 5 2 3" xfId="47072"/>
    <cellStyle name="標準 2 2 2 2 2 3 5 3" xfId="19268"/>
    <cellStyle name="標準 2 2 2 2 2 3 5 4" xfId="36127"/>
    <cellStyle name="標準 2 2 2 2 2 3 6" xfId="3694"/>
    <cellStyle name="標準 2 2 2 2 2 3 6 2" xfId="8316"/>
    <cellStyle name="標準 2 2 2 2 2 3 6 2 2" xfId="30070"/>
    <cellStyle name="標準 2 2 2 2 2 3 6 2 3" xfId="45898"/>
    <cellStyle name="標準 2 2 2 2 2 3 6 3" xfId="19269"/>
    <cellStyle name="標準 2 2 2 2 2 3 6 4" xfId="36128"/>
    <cellStyle name="標準 2 2 2 2 2 3 7" xfId="13785"/>
    <cellStyle name="標準 2 2 2 2 2 3 7 2" xfId="27337"/>
    <cellStyle name="標準 2 2 2 2 2 3 7 3" xfId="43177"/>
    <cellStyle name="標準 2 2 2 2 2 3 8" xfId="16103"/>
    <cellStyle name="標準 2 2 2 2 2 3_Sheet1" xfId="4999"/>
    <cellStyle name="標準 2 2 2 2 2 4" xfId="187"/>
    <cellStyle name="標準 2 2 2 2 2 4 2" xfId="188"/>
    <cellStyle name="標準 2 2 2 2 2 4 2 2" xfId="189"/>
    <cellStyle name="標準 2 2 2 2 2 4 2 2 2" xfId="1462"/>
    <cellStyle name="標準 2 2 2 2 2 4 2 2 2 2" xfId="5196"/>
    <cellStyle name="標準 2 2 2 2 2 4 2 2 2 2 2" xfId="11467"/>
    <cellStyle name="標準 2 2 2 2 2 4 2 2 2 2 2 2" xfId="33354"/>
    <cellStyle name="標準 2 2 2 2 2 4 2 2 2 2 3" xfId="18641"/>
    <cellStyle name="標準 2 2 2 2 2 4 2 2 2 3" xfId="6343"/>
    <cellStyle name="標準 2 2 2 2 2 4 2 2 2 3 2" xfId="11128"/>
    <cellStyle name="標準 2 2 2 2 2 4 2 2 2 3 2 2" xfId="33001"/>
    <cellStyle name="標準 2 2 2 2 2 4 2 2 2 3 2 3" xfId="48825"/>
    <cellStyle name="標準 2 2 2 2 2 4 2 2 2 3 3" xfId="18650"/>
    <cellStyle name="標準 2 2 2 2 2 4 2 2 2 3 4" xfId="35627"/>
    <cellStyle name="標準 2 2 2 2 2 4 2 2 2 4" xfId="14888"/>
    <cellStyle name="標準 2 2 2 2 2 4 2 2 2 4 2" xfId="28578"/>
    <cellStyle name="標準 2 2 2 2 2 4 2 2 2 4 3" xfId="44416"/>
    <cellStyle name="標準 2 2 2 2 2 4 2 2 2 5" xfId="17343"/>
    <cellStyle name="標準 2 2 2 2 2 4 2 2 3" xfId="1461"/>
    <cellStyle name="標準 2 2 2 2 2 4 2 2 3 2" xfId="9417"/>
    <cellStyle name="標準 2 2 2 2 2 4 2 2 3 2 2" xfId="31257"/>
    <cellStyle name="標準 2 2 2 2 2 4 2 2 3 2 3" xfId="47082"/>
    <cellStyle name="標準 2 2 2 2 2 4 2 2 3 3" xfId="18654"/>
    <cellStyle name="標準 2 2 2 2 2 4 2 2 3 4" xfId="35630"/>
    <cellStyle name="標準 2 2 2 2 2 4 2 2 4" xfId="3704"/>
    <cellStyle name="標準 2 2 2 2 2 4 2 2 4 2" xfId="8328"/>
    <cellStyle name="標準 2 2 2 2 2 4 2 2 4 2 2" xfId="30082"/>
    <cellStyle name="標準 2 2 2 2 2 4 2 2 4 2 3" xfId="45910"/>
    <cellStyle name="標準 2 2 2 2 2 4 2 2 4 3" xfId="18661"/>
    <cellStyle name="標準 2 2 2 2 2 4 2 2 4 4" xfId="35637"/>
    <cellStyle name="標準 2 2 2 2 2 4 2 2 5" xfId="13795"/>
    <cellStyle name="標準 2 2 2 2 2 4 2 2 5 2" xfId="27347"/>
    <cellStyle name="標準 2 2 2 2 2 4 2 2 5 3" xfId="43187"/>
    <cellStyle name="標準 2 2 2 2 2 4 2 2 6" xfId="16113"/>
    <cellStyle name="標準 2 2 2 2 2 4 2 3" xfId="1463"/>
    <cellStyle name="標準 2 2 2 2 2 4 2 3 2" xfId="5195"/>
    <cellStyle name="標準 2 2 2 2 2 4 2 3 2 2" xfId="11466"/>
    <cellStyle name="標準 2 2 2 2 2 4 2 3 2 2 2" xfId="33353"/>
    <cellStyle name="標準 2 2 2 2 2 4 2 3 2 3" xfId="18665"/>
    <cellStyle name="標準 2 2 2 2 2 4 2 3 3" xfId="6342"/>
    <cellStyle name="標準 2 2 2 2 2 4 2 3 3 2" xfId="10918"/>
    <cellStyle name="標準 2 2 2 2 2 4 2 3 3 2 2" xfId="32779"/>
    <cellStyle name="標準 2 2 2 2 2 4 2 3 3 2 3" xfId="48603"/>
    <cellStyle name="標準 2 2 2 2 2 4 2 3 3 3" xfId="18696"/>
    <cellStyle name="標準 2 2 2 2 2 4 2 3 3 4" xfId="35664"/>
    <cellStyle name="標準 2 2 2 2 2 4 2 3 4" xfId="14887"/>
    <cellStyle name="標準 2 2 2 2 2 4 2 3 4 2" xfId="28577"/>
    <cellStyle name="標準 2 2 2 2 2 4 2 3 4 3" xfId="44415"/>
    <cellStyle name="標準 2 2 2 2 2 4 2 3 5" xfId="17342"/>
    <cellStyle name="標準 2 2 2 2 2 4 2 4" xfId="1460"/>
    <cellStyle name="標準 2 2 2 2 2 4 2 4 2" xfId="9416"/>
    <cellStyle name="標準 2 2 2 2 2 4 2 4 2 2" xfId="31256"/>
    <cellStyle name="標準 2 2 2 2 2 4 2 4 2 3" xfId="47081"/>
    <cellStyle name="標準 2 2 2 2 2 4 2 4 3" xfId="18527"/>
    <cellStyle name="標準 2 2 2 2 2 4 2 4 4" xfId="35526"/>
    <cellStyle name="標準 2 2 2 2 2 4 2 5" xfId="3703"/>
    <cellStyle name="標準 2 2 2 2 2 4 2 5 2" xfId="8327"/>
    <cellStyle name="標準 2 2 2 2 2 4 2 5 2 2" xfId="30081"/>
    <cellStyle name="標準 2 2 2 2 2 4 2 5 2 3" xfId="45909"/>
    <cellStyle name="標準 2 2 2 2 2 4 2 5 3" xfId="19272"/>
    <cellStyle name="標準 2 2 2 2 2 4 2 5 4" xfId="36131"/>
    <cellStyle name="標準 2 2 2 2 2 4 2 6" xfId="13794"/>
    <cellStyle name="標準 2 2 2 2 2 4 2 6 2" xfId="27346"/>
    <cellStyle name="標準 2 2 2 2 2 4 2 6 3" xfId="43186"/>
    <cellStyle name="標準 2 2 2 2 2 4 2 7" xfId="16112"/>
    <cellStyle name="標準 2 2 2 2 2 4 2_Sheet1" xfId="4947"/>
    <cellStyle name="標準 2 2 2 2 2 4 3" xfId="190"/>
    <cellStyle name="標準 2 2 2 2 2 4 3 2" xfId="191"/>
    <cellStyle name="標準 2 2 2 2 2 4 3 2 2" xfId="1466"/>
    <cellStyle name="標準 2 2 2 2 2 4 3 2 2 2" xfId="5198"/>
    <cellStyle name="標準 2 2 2 2 2 4 3 2 2 2 2" xfId="11469"/>
    <cellStyle name="標準 2 2 2 2 2 4 3 2 2 2 2 2" xfId="33356"/>
    <cellStyle name="標準 2 2 2 2 2 4 3 2 2 2 3" xfId="19273"/>
    <cellStyle name="標準 2 2 2 2 2 4 3 2 2 3" xfId="6345"/>
    <cellStyle name="標準 2 2 2 2 2 4 3 2 2 3 2" xfId="10358"/>
    <cellStyle name="標準 2 2 2 2 2 4 3 2 2 3 2 2" xfId="32207"/>
    <cellStyle name="標準 2 2 2 2 2 4 3 2 2 3 2 3" xfId="48031"/>
    <cellStyle name="標準 2 2 2 2 2 4 3 2 2 3 3" xfId="19274"/>
    <cellStyle name="標準 2 2 2 2 2 4 3 2 2 3 4" xfId="36132"/>
    <cellStyle name="標準 2 2 2 2 2 4 3 2 2 4" xfId="14890"/>
    <cellStyle name="標準 2 2 2 2 2 4 3 2 2 4 2" xfId="28580"/>
    <cellStyle name="標準 2 2 2 2 2 4 3 2 2 4 3" xfId="44418"/>
    <cellStyle name="標準 2 2 2 2 2 4 3 2 2 5" xfId="17345"/>
    <cellStyle name="標準 2 2 2 2 2 4 3 2 3" xfId="1465"/>
    <cellStyle name="標準 2 2 2 2 2 4 3 2 3 2" xfId="9419"/>
    <cellStyle name="標準 2 2 2 2 2 4 3 2 3 2 2" xfId="31259"/>
    <cellStyle name="標準 2 2 2 2 2 4 3 2 3 2 3" xfId="47084"/>
    <cellStyle name="標準 2 2 2 2 2 4 3 2 3 3" xfId="18745"/>
    <cellStyle name="標準 2 2 2 2 2 4 3 2 3 4" xfId="35708"/>
    <cellStyle name="標準 2 2 2 2 2 4 3 2 4" xfId="3706"/>
    <cellStyle name="標準 2 2 2 2 2 4 3 2 4 2" xfId="8330"/>
    <cellStyle name="標準 2 2 2 2 2 4 3 2 4 2 2" xfId="30084"/>
    <cellStyle name="標準 2 2 2 2 2 4 3 2 4 2 3" xfId="45912"/>
    <cellStyle name="標準 2 2 2 2 2 4 3 2 4 3" xfId="18750"/>
    <cellStyle name="標準 2 2 2 2 2 4 3 2 4 4" xfId="35711"/>
    <cellStyle name="標準 2 2 2 2 2 4 3 2 5" xfId="13797"/>
    <cellStyle name="標準 2 2 2 2 2 4 3 2 5 2" xfId="27349"/>
    <cellStyle name="標準 2 2 2 2 2 4 3 2 5 3" xfId="43189"/>
    <cellStyle name="標準 2 2 2 2 2 4 3 2 6" xfId="16115"/>
    <cellStyle name="標準 2 2 2 2 2 4 3 3" xfId="1467"/>
    <cellStyle name="標準 2 2 2 2 2 4 3 3 2" xfId="5197"/>
    <cellStyle name="標準 2 2 2 2 2 4 3 3 2 2" xfId="11468"/>
    <cellStyle name="標準 2 2 2 2 2 4 3 3 2 2 2" xfId="33355"/>
    <cellStyle name="標準 2 2 2 2 2 4 3 3 2 3" xfId="19276"/>
    <cellStyle name="標準 2 2 2 2 2 4 3 3 3" xfId="6344"/>
    <cellStyle name="標準 2 2 2 2 2 4 3 3 3 2" xfId="10996"/>
    <cellStyle name="標準 2 2 2 2 2 4 3 3 3 2 2" xfId="32859"/>
    <cellStyle name="標準 2 2 2 2 2 4 3 3 3 2 3" xfId="48683"/>
    <cellStyle name="標準 2 2 2 2 2 4 3 3 3 3" xfId="19279"/>
    <cellStyle name="標準 2 2 2 2 2 4 3 3 3 4" xfId="36134"/>
    <cellStyle name="標準 2 2 2 2 2 4 3 3 4" xfId="14889"/>
    <cellStyle name="標準 2 2 2 2 2 4 3 3 4 2" xfId="28579"/>
    <cellStyle name="標準 2 2 2 2 2 4 3 3 4 3" xfId="44417"/>
    <cellStyle name="標準 2 2 2 2 2 4 3 3 5" xfId="17344"/>
    <cellStyle name="標準 2 2 2 2 2 4 3 4" xfId="1464"/>
    <cellStyle name="標準 2 2 2 2 2 4 3 4 2" xfId="9418"/>
    <cellStyle name="標準 2 2 2 2 2 4 3 4 2 2" xfId="31258"/>
    <cellStyle name="標準 2 2 2 2 2 4 3 4 2 3" xfId="47083"/>
    <cellStyle name="標準 2 2 2 2 2 4 3 4 3" xfId="19280"/>
    <cellStyle name="標準 2 2 2 2 2 4 3 4 4" xfId="36135"/>
    <cellStyle name="標準 2 2 2 2 2 4 3 5" xfId="3705"/>
    <cellStyle name="標準 2 2 2 2 2 4 3 5 2" xfId="8329"/>
    <cellStyle name="標準 2 2 2 2 2 4 3 5 2 2" xfId="30083"/>
    <cellStyle name="標準 2 2 2 2 2 4 3 5 2 3" xfId="45911"/>
    <cellStyle name="標準 2 2 2 2 2 4 3 5 3" xfId="19281"/>
    <cellStyle name="標準 2 2 2 2 2 4 3 5 4" xfId="36136"/>
    <cellStyle name="標準 2 2 2 2 2 4 3 6" xfId="13796"/>
    <cellStyle name="標準 2 2 2 2 2 4 3 6 2" xfId="27348"/>
    <cellStyle name="標準 2 2 2 2 2 4 3 6 3" xfId="43188"/>
    <cellStyle name="標準 2 2 2 2 2 4 3 7" xfId="16114"/>
    <cellStyle name="標準 2 2 2 2 2 4 3_Sheet1" xfId="4946"/>
    <cellStyle name="標準 2 2 2 2 2 4 4" xfId="192"/>
    <cellStyle name="標準 2 2 2 2 2 4 4 2" xfId="965"/>
    <cellStyle name="標準 2 2 2 2 2 4 4 2 2" xfId="1470"/>
    <cellStyle name="標準 2 2 2 2 2 4 4 2 2 2" xfId="5971"/>
    <cellStyle name="標準 2 2 2 2 2 4 4 2 2 2 2" xfId="12242"/>
    <cellStyle name="標準 2 2 2 2 2 4 4 2 2 2 2 2" xfId="34129"/>
    <cellStyle name="標準 2 2 2 2 2 4 4 2 2 2 3" xfId="19286"/>
    <cellStyle name="標準 2 2 2 2 2 4 4 2 2 3" xfId="7118"/>
    <cellStyle name="標準 2 2 2 2 2 4 4 2 2 3 2" xfId="11075"/>
    <cellStyle name="標準 2 2 2 2 2 4 4 2 2 3 2 2" xfId="32948"/>
    <cellStyle name="標準 2 2 2 2 2 4 4 2 2 3 2 3" xfId="48772"/>
    <cellStyle name="標準 2 2 2 2 2 4 4 2 2 3 3" xfId="19287"/>
    <cellStyle name="標準 2 2 2 2 2 4 4 2 2 3 4" xfId="36140"/>
    <cellStyle name="標準 2 2 2 2 2 4 4 2 2 4" xfId="15663"/>
    <cellStyle name="標準 2 2 2 2 2 4 4 2 2 4 2" xfId="29353"/>
    <cellStyle name="標準 2 2 2 2 2 4 4 2 2 4 3" xfId="45191"/>
    <cellStyle name="標準 2 2 2 2 2 4 4 2 2 5" xfId="18118"/>
    <cellStyle name="標準 2 2 2 2 2 4 4 2 3" xfId="1469"/>
    <cellStyle name="標準 2 2 2 2 2 4 4 2 3 2" xfId="10193"/>
    <cellStyle name="標準 2 2 2 2 2 4 4 2 3 2 2" xfId="32033"/>
    <cellStyle name="標準 2 2 2 2 2 4 4 2 3 2 3" xfId="47857"/>
    <cellStyle name="標準 2 2 2 2 2 4 4 2 3 3" xfId="18770"/>
    <cellStyle name="標準 2 2 2 2 2 4 4 2 3 4" xfId="35729"/>
    <cellStyle name="標準 2 2 2 2 2 4 4 2 4" xfId="4479"/>
    <cellStyle name="標準 2 2 2 2 2 4 4 2 4 2" xfId="8332"/>
    <cellStyle name="標準 2 2 2 2 2 4 4 2 4 2 2" xfId="30086"/>
    <cellStyle name="標準 2 2 2 2 2 4 4 2 4 2 3" xfId="45914"/>
    <cellStyle name="標準 2 2 2 2 2 4 4 2 4 3" xfId="18773"/>
    <cellStyle name="標準 2 2 2 2 2 4 4 2 4 4" xfId="35731"/>
    <cellStyle name="標準 2 2 2 2 2 4 4 2 5" xfId="14570"/>
    <cellStyle name="標準 2 2 2 2 2 4 4 2 5 2" xfId="28123"/>
    <cellStyle name="標準 2 2 2 2 2 4 4 2 5 3" xfId="43962"/>
    <cellStyle name="標準 2 2 2 2 2 4 4 2 6" xfId="16888"/>
    <cellStyle name="標準 2 2 2 2 2 4 4 3" xfId="862"/>
    <cellStyle name="標準 2 2 2 2 2 4 4 3 2" xfId="1472"/>
    <cellStyle name="標準 2 2 2 2 2 4 4 3 2 2" xfId="5868"/>
    <cellStyle name="標準 2 2 2 2 2 4 4 3 2 2 2" xfId="12139"/>
    <cellStyle name="標準 2 2 2 2 2 4 4 3 2 2 2 2" xfId="34026"/>
    <cellStyle name="標準 2 2 2 2 2 4 4 3 2 2 3" xfId="19292"/>
    <cellStyle name="標準 2 2 2 2 2 4 4 3 2 3" xfId="7015"/>
    <cellStyle name="標準 2 2 2 2 2 4 4 3 2 3 2" xfId="10367"/>
    <cellStyle name="標準 2 2 2 2 2 4 4 3 2 3 2 2" xfId="32216"/>
    <cellStyle name="標準 2 2 2 2 2 4 4 3 2 3 2 3" xfId="48040"/>
    <cellStyle name="標準 2 2 2 2 2 4 4 3 2 3 3" xfId="19296"/>
    <cellStyle name="標準 2 2 2 2 2 4 4 3 2 3 4" xfId="36147"/>
    <cellStyle name="標準 2 2 2 2 2 4 4 3 2 4" xfId="15560"/>
    <cellStyle name="標準 2 2 2 2 2 4 4 3 2 4 2" xfId="29250"/>
    <cellStyle name="標準 2 2 2 2 2 4 4 3 2 4 3" xfId="45088"/>
    <cellStyle name="標準 2 2 2 2 2 4 4 3 2 5" xfId="18015"/>
    <cellStyle name="標準 2 2 2 2 2 4 4 3 3" xfId="1471"/>
    <cellStyle name="標準 2 2 2 2 2 4 4 3 3 2" xfId="10090"/>
    <cellStyle name="標準 2 2 2 2 2 4 4 3 3 2 2" xfId="31930"/>
    <cellStyle name="標準 2 2 2 2 2 4 4 3 3 2 3" xfId="47754"/>
    <cellStyle name="標準 2 2 2 2 2 4 4 3 3 3" xfId="19297"/>
    <cellStyle name="標準 2 2 2 2 2 4 4 3 3 4" xfId="36148"/>
    <cellStyle name="標準 2 2 2 2 2 4 4 3 4" xfId="4376"/>
    <cellStyle name="標準 2 2 2 2 2 4 4 3 4 2" xfId="8333"/>
    <cellStyle name="標準 2 2 2 2 2 4 4 3 4 2 2" xfId="30087"/>
    <cellStyle name="標準 2 2 2 2 2 4 4 3 4 2 3" xfId="45915"/>
    <cellStyle name="標準 2 2 2 2 2 4 4 3 4 3" xfId="19298"/>
    <cellStyle name="標準 2 2 2 2 2 4 4 3 4 4" xfId="36149"/>
    <cellStyle name="標準 2 2 2 2 2 4 4 3 5" xfId="14467"/>
    <cellStyle name="標準 2 2 2 2 2 4 4 3 5 2" xfId="28020"/>
    <cellStyle name="標準 2 2 2 2 2 4 4 3 5 3" xfId="43859"/>
    <cellStyle name="標準 2 2 2 2 2 4 4 3 6" xfId="16785"/>
    <cellStyle name="標準 2 2 2 2 2 4 4 4" xfId="1473"/>
    <cellStyle name="標準 2 2 2 2 2 4 4 4 2" xfId="5199"/>
    <cellStyle name="標準 2 2 2 2 2 4 4 4 2 2" xfId="11470"/>
    <cellStyle name="標準 2 2 2 2 2 4 4 4 2 2 2" xfId="33357"/>
    <cellStyle name="標準 2 2 2 2 2 4 4 4 2 3" xfId="19299"/>
    <cellStyle name="標準 2 2 2 2 2 4 4 4 3" xfId="6346"/>
    <cellStyle name="標準 2 2 2 2 2 4 4 4 3 2" xfId="11154"/>
    <cellStyle name="標準 2 2 2 2 2 4 4 4 3 2 2" xfId="33028"/>
    <cellStyle name="標準 2 2 2 2 2 4 4 4 3 2 3" xfId="48852"/>
    <cellStyle name="標準 2 2 2 2 2 4 4 4 3 3" xfId="19301"/>
    <cellStyle name="標準 2 2 2 2 2 4 4 4 3 4" xfId="36150"/>
    <cellStyle name="標準 2 2 2 2 2 4 4 4 4" xfId="14891"/>
    <cellStyle name="標準 2 2 2 2 2 4 4 4 4 2" xfId="28581"/>
    <cellStyle name="標準 2 2 2 2 2 4 4 4 4 3" xfId="44419"/>
    <cellStyle name="標準 2 2 2 2 2 4 4 4 5" xfId="17346"/>
    <cellStyle name="標準 2 2 2 2 2 4 4 5" xfId="1468"/>
    <cellStyle name="標準 2 2 2 2 2 4 4 5 2" xfId="9420"/>
    <cellStyle name="標準 2 2 2 2 2 4 4 5 2 2" xfId="31260"/>
    <cellStyle name="標準 2 2 2 2 2 4 4 5 2 3" xfId="47085"/>
    <cellStyle name="標準 2 2 2 2 2 4 4 5 3" xfId="19303"/>
    <cellStyle name="標準 2 2 2 2 2 4 4 5 4" xfId="36152"/>
    <cellStyle name="標準 2 2 2 2 2 4 4 6" xfId="3707"/>
    <cellStyle name="標準 2 2 2 2 2 4 4 6 2" xfId="8331"/>
    <cellStyle name="標準 2 2 2 2 2 4 4 6 2 2" xfId="30085"/>
    <cellStyle name="標準 2 2 2 2 2 4 4 6 2 3" xfId="45913"/>
    <cellStyle name="標準 2 2 2 2 2 4 4 6 3" xfId="19305"/>
    <cellStyle name="標準 2 2 2 2 2 4 4 6 4" xfId="36154"/>
    <cellStyle name="標準 2 2 2 2 2 4 4 7" xfId="13798"/>
    <cellStyle name="標準 2 2 2 2 2 4 4 7 2" xfId="27350"/>
    <cellStyle name="標準 2 2 2 2 2 4 4 7 3" xfId="43190"/>
    <cellStyle name="標準 2 2 2 2 2 4 4 8" xfId="16116"/>
    <cellStyle name="標準 2 2 2 2 2 4 4_Sheet1" xfId="5050"/>
    <cellStyle name="標準 2 2 2 2 2 4 5" xfId="1474"/>
    <cellStyle name="標準 2 2 2 2 2 4 5 2" xfId="5194"/>
    <cellStyle name="標準 2 2 2 2 2 4 5 2 2" xfId="11465"/>
    <cellStyle name="標準 2 2 2 2 2 4 5 2 2 2" xfId="33352"/>
    <cellStyle name="標準 2 2 2 2 2 4 5 2 3" xfId="19309"/>
    <cellStyle name="標準 2 2 2 2 2 4 5 3" xfId="6341"/>
    <cellStyle name="標準 2 2 2 2 2 4 5 3 2" xfId="10919"/>
    <cellStyle name="標準 2 2 2 2 2 4 5 3 2 2" xfId="32780"/>
    <cellStyle name="標準 2 2 2 2 2 4 5 3 2 3" xfId="48604"/>
    <cellStyle name="標準 2 2 2 2 2 4 5 3 3" xfId="19310"/>
    <cellStyle name="標準 2 2 2 2 2 4 5 3 4" xfId="36157"/>
    <cellStyle name="標準 2 2 2 2 2 4 5 4" xfId="14886"/>
    <cellStyle name="標準 2 2 2 2 2 4 5 4 2" xfId="28576"/>
    <cellStyle name="標準 2 2 2 2 2 4 5 4 3" xfId="44414"/>
    <cellStyle name="標準 2 2 2 2 2 4 5 5" xfId="17341"/>
    <cellStyle name="標準 2 2 2 2 2 4 6" xfId="1459"/>
    <cellStyle name="標準 2 2 2 2 2 4 6 2" xfId="9415"/>
    <cellStyle name="標準 2 2 2 2 2 4 6 2 2" xfId="31255"/>
    <cellStyle name="標準 2 2 2 2 2 4 6 2 3" xfId="47080"/>
    <cellStyle name="標準 2 2 2 2 2 4 6 3" xfId="19312"/>
    <cellStyle name="標準 2 2 2 2 2 4 6 4" xfId="36159"/>
    <cellStyle name="標準 2 2 2 2 2 4 7" xfId="3702"/>
    <cellStyle name="標準 2 2 2 2 2 4 7 2" xfId="8326"/>
    <cellStyle name="標準 2 2 2 2 2 4 7 2 2" xfId="30080"/>
    <cellStyle name="標準 2 2 2 2 2 4 7 2 3" xfId="45908"/>
    <cellStyle name="標準 2 2 2 2 2 4 7 3" xfId="19314"/>
    <cellStyle name="標準 2 2 2 2 2 4 7 4" xfId="36161"/>
    <cellStyle name="標準 2 2 2 2 2 4 8" xfId="13793"/>
    <cellStyle name="標準 2 2 2 2 2 4 8 2" xfId="27345"/>
    <cellStyle name="標準 2 2 2 2 2 4 8 3" xfId="43185"/>
    <cellStyle name="標準 2 2 2 2 2 4 9" xfId="16111"/>
    <cellStyle name="標準 2 2 2 2 2 4_Sheet1" xfId="4948"/>
    <cellStyle name="標準 2 2 2 2 2 5" xfId="193"/>
    <cellStyle name="標準 2 2 2 2 2 5 2" xfId="1476"/>
    <cellStyle name="標準 2 2 2 2 2 5 2 2" xfId="5200"/>
    <cellStyle name="標準 2 2 2 2 2 5 2 2 2" xfId="11471"/>
    <cellStyle name="標準 2 2 2 2 2 5 2 2 2 2" xfId="33358"/>
    <cellStyle name="標準 2 2 2 2 2 5 2 2 3" xfId="19318"/>
    <cellStyle name="標準 2 2 2 2 2 5 2 3" xfId="6347"/>
    <cellStyle name="標準 2 2 2 2 2 5 2 3 2" xfId="10512"/>
    <cellStyle name="標準 2 2 2 2 2 5 2 3 2 2" xfId="32364"/>
    <cellStyle name="標準 2 2 2 2 2 5 2 3 2 3" xfId="48188"/>
    <cellStyle name="標準 2 2 2 2 2 5 2 3 3" xfId="19319"/>
    <cellStyle name="標準 2 2 2 2 2 5 2 3 4" xfId="36163"/>
    <cellStyle name="標準 2 2 2 2 2 5 2 4" xfId="14892"/>
    <cellStyle name="標準 2 2 2 2 2 5 2 4 2" xfId="28582"/>
    <cellStyle name="標準 2 2 2 2 2 5 2 4 3" xfId="44420"/>
    <cellStyle name="標準 2 2 2 2 2 5 2 5" xfId="17347"/>
    <cellStyle name="標準 2 2 2 2 2 5 3" xfId="1475"/>
    <cellStyle name="標準 2 2 2 2 2 5 3 2" xfId="9421"/>
    <cellStyle name="標準 2 2 2 2 2 5 3 2 2" xfId="31261"/>
    <cellStyle name="標準 2 2 2 2 2 5 3 2 3" xfId="47086"/>
    <cellStyle name="標準 2 2 2 2 2 5 3 3" xfId="19320"/>
    <cellStyle name="標準 2 2 2 2 2 5 3 4" xfId="36164"/>
    <cellStyle name="標準 2 2 2 2 2 5 4" xfId="3708"/>
    <cellStyle name="標準 2 2 2 2 2 5 4 2" xfId="8334"/>
    <cellStyle name="標準 2 2 2 2 2 5 4 2 2" xfId="30088"/>
    <cellStyle name="標準 2 2 2 2 2 5 4 2 3" xfId="45916"/>
    <cellStyle name="標準 2 2 2 2 2 5 4 3" xfId="19321"/>
    <cellStyle name="標準 2 2 2 2 2 5 4 4" xfId="36165"/>
    <cellStyle name="標準 2 2 2 2 2 5 5" xfId="13799"/>
    <cellStyle name="標準 2 2 2 2 2 5 5 2" xfId="27351"/>
    <cellStyle name="標準 2 2 2 2 2 5 5 3" xfId="43191"/>
    <cellStyle name="標準 2 2 2 2 2 5 6" xfId="16117"/>
    <cellStyle name="標準 2 2 2 2 2 6" xfId="1477"/>
    <cellStyle name="標準 2 2 2 2 2 6 2" xfId="5169"/>
    <cellStyle name="標準 2 2 2 2 2 6 2 2" xfId="11440"/>
    <cellStyle name="標準 2 2 2 2 2 6 2 2 2" xfId="33327"/>
    <cellStyle name="標準 2 2 2 2 2 6 2 3" xfId="19323"/>
    <cellStyle name="標準 2 2 2 2 2 6 3" xfId="6316"/>
    <cellStyle name="標準 2 2 2 2 2 6 3 2" xfId="10435"/>
    <cellStyle name="標準 2 2 2 2 2 6 3 2 2" xfId="32286"/>
    <cellStyle name="標準 2 2 2 2 2 6 3 2 3" xfId="48110"/>
    <cellStyle name="標準 2 2 2 2 2 6 3 3" xfId="19324"/>
    <cellStyle name="標準 2 2 2 2 2 6 3 4" xfId="36167"/>
    <cellStyle name="標準 2 2 2 2 2 6 4" xfId="14861"/>
    <cellStyle name="標準 2 2 2 2 2 6 4 2" xfId="28551"/>
    <cellStyle name="標準 2 2 2 2 2 6 4 3" xfId="44389"/>
    <cellStyle name="標準 2 2 2 2 2 6 5" xfId="17316"/>
    <cellStyle name="標準 2 2 2 2 2 7" xfId="1398"/>
    <cellStyle name="標準 2 2 2 2 2 7 2" xfId="9390"/>
    <cellStyle name="標準 2 2 2 2 2 7 2 2" xfId="31230"/>
    <cellStyle name="標準 2 2 2 2 2 7 2 3" xfId="47055"/>
    <cellStyle name="標準 2 2 2 2 2 7 3" xfId="18476"/>
    <cellStyle name="標準 2 2 2 2 2 7 4" xfId="35484"/>
    <cellStyle name="標準 2 2 2 2 2 8" xfId="3677"/>
    <cellStyle name="標準 2 2 2 2 2 8 2" xfId="8295"/>
    <cellStyle name="標準 2 2 2 2 2 8 2 2" xfId="30049"/>
    <cellStyle name="標準 2 2 2 2 2 8 2 3" xfId="45877"/>
    <cellStyle name="標準 2 2 2 2 2 8 3" xfId="19326"/>
    <cellStyle name="標準 2 2 2 2 2 8 4" xfId="36169"/>
    <cellStyle name="標準 2 2 2 2 2 9" xfId="13768"/>
    <cellStyle name="標準 2 2 2 2 2 9 2" xfId="27320"/>
    <cellStyle name="標準 2 2 2 2 2 9 3" xfId="43160"/>
    <cellStyle name="標準 2 2 2 2 2_Sheet1" xfId="5052"/>
    <cellStyle name="標準 2 2 2 2 3" xfId="194"/>
    <cellStyle name="標準 2 2 2 2 3 2" xfId="195"/>
    <cellStyle name="標準 2 2 2 2 3 2 2" xfId="196"/>
    <cellStyle name="標準 2 2 2 2 3 2 2 2" xfId="197"/>
    <cellStyle name="標準 2 2 2 2 3 2 2 2 2" xfId="198"/>
    <cellStyle name="標準 2 2 2 2 3 2 2 2 2 2" xfId="1483"/>
    <cellStyle name="標準 2 2 2 2 3 2 2 2 2 2 2" xfId="5205"/>
    <cellStyle name="標準 2 2 2 2 3 2 2 2 2 2 2 2" xfId="11476"/>
    <cellStyle name="標準 2 2 2 2 3 2 2 2 2 2 2 2 2" xfId="33363"/>
    <cellStyle name="標準 2 2 2 2 3 2 2 2 2 2 2 3" xfId="19331"/>
    <cellStyle name="標準 2 2 2 2 3 2 2 2 2 2 3" xfId="6352"/>
    <cellStyle name="標準 2 2 2 2 3 2 2 2 2 2 3 2" xfId="10914"/>
    <cellStyle name="標準 2 2 2 2 3 2 2 2 2 2 3 2 2" xfId="32775"/>
    <cellStyle name="標準 2 2 2 2 3 2 2 2 2 2 3 2 3" xfId="48599"/>
    <cellStyle name="標準 2 2 2 2 3 2 2 2 2 2 3 3" xfId="19332"/>
    <cellStyle name="標準 2 2 2 2 3 2 2 2 2 2 3 4" xfId="36173"/>
    <cellStyle name="標準 2 2 2 2 3 2 2 2 2 2 4" xfId="14897"/>
    <cellStyle name="標準 2 2 2 2 3 2 2 2 2 2 4 2" xfId="28587"/>
    <cellStyle name="標準 2 2 2 2 3 2 2 2 2 2 4 3" xfId="44425"/>
    <cellStyle name="標準 2 2 2 2 3 2 2 2 2 2 5" xfId="17352"/>
    <cellStyle name="標準 2 2 2 2 3 2 2 2 2 3" xfId="1482"/>
    <cellStyle name="標準 2 2 2 2 3 2 2 2 2 3 2" xfId="9426"/>
    <cellStyle name="標準 2 2 2 2 3 2 2 2 2 3 2 2" xfId="31266"/>
    <cellStyle name="標準 2 2 2 2 3 2 2 2 2 3 2 3" xfId="47091"/>
    <cellStyle name="標準 2 2 2 2 3 2 2 2 2 3 3" xfId="19335"/>
    <cellStyle name="標準 2 2 2 2 3 2 2 2 2 3 4" xfId="36175"/>
    <cellStyle name="標準 2 2 2 2 3 2 2 2 2 4" xfId="3713"/>
    <cellStyle name="標準 2 2 2 2 3 2 2 2 2 4 2" xfId="8339"/>
    <cellStyle name="標準 2 2 2 2 3 2 2 2 2 4 2 2" xfId="30093"/>
    <cellStyle name="標準 2 2 2 2 3 2 2 2 2 4 2 3" xfId="45921"/>
    <cellStyle name="標準 2 2 2 2 3 2 2 2 2 4 3" xfId="19340"/>
    <cellStyle name="標準 2 2 2 2 3 2 2 2 2 4 4" xfId="36179"/>
    <cellStyle name="標準 2 2 2 2 3 2 2 2 2 5" xfId="13804"/>
    <cellStyle name="標準 2 2 2 2 3 2 2 2 2 5 2" xfId="27356"/>
    <cellStyle name="標準 2 2 2 2 3 2 2 2 2 5 3" xfId="43196"/>
    <cellStyle name="標準 2 2 2 2 3 2 2 2 2 6" xfId="16122"/>
    <cellStyle name="標準 2 2 2 2 3 2 2 2 3" xfId="1484"/>
    <cellStyle name="標準 2 2 2 2 3 2 2 2 3 2" xfId="5204"/>
    <cellStyle name="標準 2 2 2 2 3 2 2 2 3 2 2" xfId="11475"/>
    <cellStyle name="標準 2 2 2 2 3 2 2 2 3 2 2 2" xfId="33362"/>
    <cellStyle name="標準 2 2 2 2 3 2 2 2 3 2 3" xfId="19341"/>
    <cellStyle name="標準 2 2 2 2 3 2 2 2 3 3" xfId="6351"/>
    <cellStyle name="標準 2 2 2 2 3 2 2 2 3 3 2" xfId="10915"/>
    <cellStyle name="標準 2 2 2 2 3 2 2 2 3 3 2 2" xfId="32776"/>
    <cellStyle name="標準 2 2 2 2 3 2 2 2 3 3 2 3" xfId="48600"/>
    <cellStyle name="標準 2 2 2 2 3 2 2 2 3 3 3" xfId="19344"/>
    <cellStyle name="標準 2 2 2 2 3 2 2 2 3 3 4" xfId="36181"/>
    <cellStyle name="標準 2 2 2 2 3 2 2 2 3 4" xfId="14896"/>
    <cellStyle name="標準 2 2 2 2 3 2 2 2 3 4 2" xfId="28586"/>
    <cellStyle name="標準 2 2 2 2 3 2 2 2 3 4 3" xfId="44424"/>
    <cellStyle name="標準 2 2 2 2 3 2 2 2 3 5" xfId="17351"/>
    <cellStyle name="標準 2 2 2 2 3 2 2 2 4" xfId="1481"/>
    <cellStyle name="標準 2 2 2 2 3 2 2 2 4 2" xfId="9425"/>
    <cellStyle name="標準 2 2 2 2 3 2 2 2 4 2 2" xfId="31265"/>
    <cellStyle name="標準 2 2 2 2 3 2 2 2 4 2 3" xfId="47090"/>
    <cellStyle name="標準 2 2 2 2 3 2 2 2 4 3" xfId="19345"/>
    <cellStyle name="標準 2 2 2 2 3 2 2 2 4 4" xfId="36182"/>
    <cellStyle name="標準 2 2 2 2 3 2 2 2 5" xfId="3712"/>
    <cellStyle name="標準 2 2 2 2 3 2 2 2 5 2" xfId="8338"/>
    <cellStyle name="標準 2 2 2 2 3 2 2 2 5 2 2" xfId="30092"/>
    <cellStyle name="標準 2 2 2 2 3 2 2 2 5 2 3" xfId="45920"/>
    <cellStyle name="標準 2 2 2 2 3 2 2 2 5 3" xfId="18596"/>
    <cellStyle name="標準 2 2 2 2 3 2 2 2 5 4" xfId="35583"/>
    <cellStyle name="標準 2 2 2 2 3 2 2 2 6" xfId="13803"/>
    <cellStyle name="標準 2 2 2 2 3 2 2 2 6 2" xfId="27355"/>
    <cellStyle name="標準 2 2 2 2 3 2 2 2 6 3" xfId="43195"/>
    <cellStyle name="標準 2 2 2 2 3 2 2 2 7" xfId="16121"/>
    <cellStyle name="標準 2 2 2 2 3 2 2 2_Sheet1" xfId="4942"/>
    <cellStyle name="標準 2 2 2 2 3 2 2 3" xfId="199"/>
    <cellStyle name="標準 2 2 2 2 3 2 2 3 2" xfId="200"/>
    <cellStyle name="標準 2 2 2 2 3 2 2 3 2 2" xfId="1487"/>
    <cellStyle name="標準 2 2 2 2 3 2 2 3 2 2 2" xfId="5207"/>
    <cellStyle name="標準 2 2 2 2 3 2 2 3 2 2 2 2" xfId="11478"/>
    <cellStyle name="標準 2 2 2 2 3 2 2 3 2 2 2 2 2" xfId="33365"/>
    <cellStyle name="標準 2 2 2 2 3 2 2 3 2 2 2 3" xfId="19350"/>
    <cellStyle name="標準 2 2 2 2 3 2 2 3 2 2 3" xfId="6354"/>
    <cellStyle name="標準 2 2 2 2 3 2 2 3 2 2 3 2" xfId="11127"/>
    <cellStyle name="標準 2 2 2 2 3 2 2 3 2 2 3 2 2" xfId="33000"/>
    <cellStyle name="標準 2 2 2 2 3 2 2 3 2 2 3 2 3" xfId="48824"/>
    <cellStyle name="標準 2 2 2 2 3 2 2 3 2 2 3 3" xfId="19351"/>
    <cellStyle name="標準 2 2 2 2 3 2 2 3 2 2 3 4" xfId="36187"/>
    <cellStyle name="標準 2 2 2 2 3 2 2 3 2 2 4" xfId="14899"/>
    <cellStyle name="標準 2 2 2 2 3 2 2 3 2 2 4 2" xfId="28589"/>
    <cellStyle name="標準 2 2 2 2 3 2 2 3 2 2 4 3" xfId="44427"/>
    <cellStyle name="標準 2 2 2 2 3 2 2 3 2 2 5" xfId="17354"/>
    <cellStyle name="標準 2 2 2 2 3 2 2 3 2 3" xfId="1486"/>
    <cellStyle name="標準 2 2 2 2 3 2 2 3 2 3 2" xfId="9428"/>
    <cellStyle name="標準 2 2 2 2 3 2 2 3 2 3 2 2" xfId="31268"/>
    <cellStyle name="標準 2 2 2 2 3 2 2 3 2 3 2 3" xfId="47093"/>
    <cellStyle name="標準 2 2 2 2 3 2 2 3 2 3 3" xfId="19353"/>
    <cellStyle name="標準 2 2 2 2 3 2 2 3 2 3 4" xfId="36189"/>
    <cellStyle name="標準 2 2 2 2 3 2 2 3 2 4" xfId="3715"/>
    <cellStyle name="標準 2 2 2 2 3 2 2 3 2 4 2" xfId="8341"/>
    <cellStyle name="標準 2 2 2 2 3 2 2 3 2 4 2 2" xfId="30095"/>
    <cellStyle name="標準 2 2 2 2 3 2 2 3 2 4 2 3" xfId="45923"/>
    <cellStyle name="標準 2 2 2 2 3 2 2 3 2 4 3" xfId="19355"/>
    <cellStyle name="標準 2 2 2 2 3 2 2 3 2 4 4" xfId="36191"/>
    <cellStyle name="標準 2 2 2 2 3 2 2 3 2 5" xfId="13806"/>
    <cellStyle name="標準 2 2 2 2 3 2 2 3 2 5 2" xfId="27358"/>
    <cellStyle name="標準 2 2 2 2 3 2 2 3 2 5 3" xfId="43198"/>
    <cellStyle name="標準 2 2 2 2 3 2 2 3 2 6" xfId="16124"/>
    <cellStyle name="標準 2 2 2 2 3 2 2 3 3" xfId="1488"/>
    <cellStyle name="標準 2 2 2 2 3 2 2 3 3 2" xfId="5206"/>
    <cellStyle name="標準 2 2 2 2 3 2 2 3 3 2 2" xfId="11477"/>
    <cellStyle name="標準 2 2 2 2 3 2 2 3 3 2 2 2" xfId="33364"/>
    <cellStyle name="標準 2 2 2 2 3 2 2 3 3 2 3" xfId="19357"/>
    <cellStyle name="標準 2 2 2 2 3 2 2 3 3 3" xfId="6353"/>
    <cellStyle name="標準 2 2 2 2 3 2 2 3 3 3 2" xfId="10913"/>
    <cellStyle name="標準 2 2 2 2 3 2 2 3 3 3 2 2" xfId="32774"/>
    <cellStyle name="標準 2 2 2 2 3 2 2 3 3 3 2 3" xfId="48598"/>
    <cellStyle name="標準 2 2 2 2 3 2 2 3 3 3 3" xfId="19361"/>
    <cellStyle name="標準 2 2 2 2 3 2 2 3 3 3 4" xfId="36195"/>
    <cellStyle name="標準 2 2 2 2 3 2 2 3 3 4" xfId="14898"/>
    <cellStyle name="標準 2 2 2 2 3 2 2 3 3 4 2" xfId="28588"/>
    <cellStyle name="標準 2 2 2 2 3 2 2 3 3 4 3" xfId="44426"/>
    <cellStyle name="標準 2 2 2 2 3 2 2 3 3 5" xfId="17353"/>
    <cellStyle name="標準 2 2 2 2 3 2 2 3 4" xfId="1485"/>
    <cellStyle name="標準 2 2 2 2 3 2 2 3 4 2" xfId="9427"/>
    <cellStyle name="標準 2 2 2 2 3 2 2 3 4 2 2" xfId="31267"/>
    <cellStyle name="標準 2 2 2 2 3 2 2 3 4 2 3" xfId="47092"/>
    <cellStyle name="標準 2 2 2 2 3 2 2 3 4 3" xfId="19365"/>
    <cellStyle name="標準 2 2 2 2 3 2 2 3 4 4" xfId="36196"/>
    <cellStyle name="標準 2 2 2 2 3 2 2 3 5" xfId="3714"/>
    <cellStyle name="標準 2 2 2 2 3 2 2 3 5 2" xfId="8340"/>
    <cellStyle name="標準 2 2 2 2 3 2 2 3 5 2 2" xfId="30094"/>
    <cellStyle name="標準 2 2 2 2 3 2 2 3 5 2 3" xfId="45922"/>
    <cellStyle name="標準 2 2 2 2 3 2 2 3 5 3" xfId="19370"/>
    <cellStyle name="標準 2 2 2 2 3 2 2 3 5 4" xfId="36201"/>
    <cellStyle name="標準 2 2 2 2 3 2 2 3 6" xfId="13805"/>
    <cellStyle name="標準 2 2 2 2 3 2 2 3 6 2" xfId="27357"/>
    <cellStyle name="標準 2 2 2 2 3 2 2 3 6 3" xfId="43197"/>
    <cellStyle name="標準 2 2 2 2 3 2 2 3 7" xfId="16123"/>
    <cellStyle name="標準 2 2 2 2 3 2 2 3_Sheet1" xfId="5049"/>
    <cellStyle name="標準 2 2 2 2 3 2 2 4" xfId="201"/>
    <cellStyle name="標準 2 2 2 2 3 2 2 4 2" xfId="966"/>
    <cellStyle name="標準 2 2 2 2 3 2 2 4 2 2" xfId="1491"/>
    <cellStyle name="標準 2 2 2 2 3 2 2 4 2 2 2" xfId="5972"/>
    <cellStyle name="標準 2 2 2 2 3 2 2 4 2 2 2 2" xfId="12243"/>
    <cellStyle name="標準 2 2 2 2 3 2 2 4 2 2 2 2 2" xfId="34130"/>
    <cellStyle name="標準 2 2 2 2 3 2 2 4 2 2 2 3" xfId="19378"/>
    <cellStyle name="標準 2 2 2 2 3 2 2 4 2 2 3" xfId="7119"/>
    <cellStyle name="標準 2 2 2 2 3 2 2 4 2 2 3 2" xfId="11171"/>
    <cellStyle name="標準 2 2 2 2 3 2 2 4 2 2 3 2 2" xfId="33046"/>
    <cellStyle name="標準 2 2 2 2 3 2 2 4 2 2 3 2 3" xfId="48870"/>
    <cellStyle name="標準 2 2 2 2 3 2 2 4 2 2 3 3" xfId="19380"/>
    <cellStyle name="標準 2 2 2 2 3 2 2 4 2 2 3 4" xfId="36208"/>
    <cellStyle name="標準 2 2 2 2 3 2 2 4 2 2 4" xfId="15664"/>
    <cellStyle name="標準 2 2 2 2 3 2 2 4 2 2 4 2" xfId="29354"/>
    <cellStyle name="標準 2 2 2 2 3 2 2 4 2 2 4 3" xfId="45192"/>
    <cellStyle name="標準 2 2 2 2 3 2 2 4 2 2 5" xfId="18119"/>
    <cellStyle name="標準 2 2 2 2 3 2 2 4 2 3" xfId="1490"/>
    <cellStyle name="標準 2 2 2 2 3 2 2 4 2 3 2" xfId="10194"/>
    <cellStyle name="標準 2 2 2 2 3 2 2 4 2 3 2 2" xfId="32034"/>
    <cellStyle name="標準 2 2 2 2 3 2 2 4 2 3 2 3" xfId="47858"/>
    <cellStyle name="標準 2 2 2 2 3 2 2 4 2 3 3" xfId="19381"/>
    <cellStyle name="標準 2 2 2 2 3 2 2 4 2 3 4" xfId="36209"/>
    <cellStyle name="標準 2 2 2 2 3 2 2 4 2 4" xfId="4480"/>
    <cellStyle name="標準 2 2 2 2 3 2 2 4 2 4 2" xfId="8343"/>
    <cellStyle name="標準 2 2 2 2 3 2 2 4 2 4 2 2" xfId="30097"/>
    <cellStyle name="標準 2 2 2 2 3 2 2 4 2 4 2 3" xfId="45925"/>
    <cellStyle name="標準 2 2 2 2 3 2 2 4 2 4 3" xfId="19376"/>
    <cellStyle name="標準 2 2 2 2 3 2 2 4 2 4 4" xfId="36205"/>
    <cellStyle name="標準 2 2 2 2 3 2 2 4 2 5" xfId="14571"/>
    <cellStyle name="標準 2 2 2 2 3 2 2 4 2 5 2" xfId="28124"/>
    <cellStyle name="標準 2 2 2 2 3 2 2 4 2 5 3" xfId="43963"/>
    <cellStyle name="標準 2 2 2 2 3 2 2 4 2 6" xfId="16889"/>
    <cellStyle name="標準 2 2 2 2 3 2 2 4 3" xfId="863"/>
    <cellStyle name="標準 2 2 2 2 3 2 2 4 3 2" xfId="1493"/>
    <cellStyle name="標準 2 2 2 2 3 2 2 4 3 2 2" xfId="5869"/>
    <cellStyle name="標準 2 2 2 2 3 2 2 4 3 2 2 2" xfId="12140"/>
    <cellStyle name="標準 2 2 2 2 3 2 2 4 3 2 2 2 2" xfId="34027"/>
    <cellStyle name="標準 2 2 2 2 3 2 2 4 3 2 2 3" xfId="18508"/>
    <cellStyle name="標準 2 2 2 2 3 2 2 4 3 2 3" xfId="7016"/>
    <cellStyle name="標準 2 2 2 2 3 2 2 4 3 2 3 2" xfId="10464"/>
    <cellStyle name="標準 2 2 2 2 3 2 2 4 3 2 3 2 2" xfId="32316"/>
    <cellStyle name="標準 2 2 2 2 3 2 2 4 3 2 3 2 3" xfId="48140"/>
    <cellStyle name="標準 2 2 2 2 3 2 2 4 3 2 3 3" xfId="18514"/>
    <cellStyle name="標準 2 2 2 2 3 2 2 4 3 2 3 4" xfId="35515"/>
    <cellStyle name="標準 2 2 2 2 3 2 2 4 3 2 4" xfId="15561"/>
    <cellStyle name="標準 2 2 2 2 3 2 2 4 3 2 4 2" xfId="29251"/>
    <cellStyle name="標準 2 2 2 2 3 2 2 4 3 2 4 3" xfId="45089"/>
    <cellStyle name="標準 2 2 2 2 3 2 2 4 3 2 5" xfId="18016"/>
    <cellStyle name="標準 2 2 2 2 3 2 2 4 3 3" xfId="1492"/>
    <cellStyle name="標準 2 2 2 2 3 2 2 4 3 3 2" xfId="10091"/>
    <cellStyle name="標準 2 2 2 2 3 2 2 4 3 3 2 2" xfId="31931"/>
    <cellStyle name="標準 2 2 2 2 3 2 2 4 3 3 2 3" xfId="47755"/>
    <cellStyle name="標準 2 2 2 2 3 2 2 4 3 3 3" xfId="19385"/>
    <cellStyle name="標準 2 2 2 2 3 2 2 4 3 3 4" xfId="36213"/>
    <cellStyle name="標準 2 2 2 2 3 2 2 4 3 4" xfId="4377"/>
    <cellStyle name="標準 2 2 2 2 3 2 2 4 3 4 2" xfId="8344"/>
    <cellStyle name="標準 2 2 2 2 3 2 2 4 3 4 2 2" xfId="30098"/>
    <cellStyle name="標準 2 2 2 2 3 2 2 4 3 4 2 3" xfId="45926"/>
    <cellStyle name="標準 2 2 2 2 3 2 2 4 3 4 3" xfId="19389"/>
    <cellStyle name="標準 2 2 2 2 3 2 2 4 3 4 4" xfId="36216"/>
    <cellStyle name="標準 2 2 2 2 3 2 2 4 3 5" xfId="14468"/>
    <cellStyle name="標準 2 2 2 2 3 2 2 4 3 5 2" xfId="28021"/>
    <cellStyle name="標準 2 2 2 2 3 2 2 4 3 5 3" xfId="43860"/>
    <cellStyle name="標準 2 2 2 2 3 2 2 4 3 6" xfId="16786"/>
    <cellStyle name="標準 2 2 2 2 3 2 2 4 4" xfId="1494"/>
    <cellStyle name="標準 2 2 2 2 3 2 2 4 4 2" xfId="5208"/>
    <cellStyle name="標準 2 2 2 2 3 2 2 4 4 2 2" xfId="11479"/>
    <cellStyle name="標準 2 2 2 2 3 2 2 4 4 2 2 2" xfId="33366"/>
    <cellStyle name="標準 2 2 2 2 3 2 2 4 4 2 3" xfId="19391"/>
    <cellStyle name="標準 2 2 2 2 3 2 2 4 4 3" xfId="6355"/>
    <cellStyle name="標準 2 2 2 2 3 2 2 4 4 3 2" xfId="11140"/>
    <cellStyle name="標準 2 2 2 2 3 2 2 4 4 3 2 2" xfId="33013"/>
    <cellStyle name="標準 2 2 2 2 3 2 2 4 4 3 2 3" xfId="48837"/>
    <cellStyle name="標準 2 2 2 2 3 2 2 4 4 3 3" xfId="19395"/>
    <cellStyle name="標準 2 2 2 2 3 2 2 4 4 3 4" xfId="36218"/>
    <cellStyle name="標準 2 2 2 2 3 2 2 4 4 4" xfId="14900"/>
    <cellStyle name="標準 2 2 2 2 3 2 2 4 4 4 2" xfId="28590"/>
    <cellStyle name="標準 2 2 2 2 3 2 2 4 4 4 3" xfId="44428"/>
    <cellStyle name="標準 2 2 2 2 3 2 2 4 4 5" xfId="17355"/>
    <cellStyle name="標準 2 2 2 2 3 2 2 4 5" xfId="1489"/>
    <cellStyle name="標準 2 2 2 2 3 2 2 4 5 2" xfId="9429"/>
    <cellStyle name="標準 2 2 2 2 3 2 2 4 5 2 2" xfId="31269"/>
    <cellStyle name="標準 2 2 2 2 3 2 2 4 5 2 3" xfId="47094"/>
    <cellStyle name="標準 2 2 2 2 3 2 2 4 5 3" xfId="19397"/>
    <cellStyle name="標準 2 2 2 2 3 2 2 4 5 4" xfId="36220"/>
    <cellStyle name="標準 2 2 2 2 3 2 2 4 6" xfId="3716"/>
    <cellStyle name="標準 2 2 2 2 3 2 2 4 6 2" xfId="8342"/>
    <cellStyle name="標準 2 2 2 2 3 2 2 4 6 2 2" xfId="30096"/>
    <cellStyle name="標準 2 2 2 2 3 2 2 4 6 2 3" xfId="45924"/>
    <cellStyle name="標準 2 2 2 2 3 2 2 4 6 3" xfId="19399"/>
    <cellStyle name="標準 2 2 2 2 3 2 2 4 6 4" xfId="36222"/>
    <cellStyle name="標準 2 2 2 2 3 2 2 4 7" xfId="13807"/>
    <cellStyle name="標準 2 2 2 2 3 2 2 4 7 2" xfId="27359"/>
    <cellStyle name="標準 2 2 2 2 3 2 2 4 7 3" xfId="43199"/>
    <cellStyle name="標準 2 2 2 2 3 2 2 4 8" xfId="16125"/>
    <cellStyle name="標準 2 2 2 2 3 2 2 4_Sheet1" xfId="4941"/>
    <cellStyle name="標準 2 2 2 2 3 2 2 5" xfId="1495"/>
    <cellStyle name="標準 2 2 2 2 3 2 2 5 2" xfId="5203"/>
    <cellStyle name="標準 2 2 2 2 3 2 2 5 2 2" xfId="11474"/>
    <cellStyle name="標準 2 2 2 2 3 2 2 5 2 2 2" xfId="33361"/>
    <cellStyle name="標準 2 2 2 2 3 2 2 5 2 3" xfId="19402"/>
    <cellStyle name="標準 2 2 2 2 3 2 2 5 3" xfId="6350"/>
    <cellStyle name="標準 2 2 2 2 3 2 2 5 3 2" xfId="10916"/>
    <cellStyle name="標準 2 2 2 2 3 2 2 5 3 2 2" xfId="32777"/>
    <cellStyle name="標準 2 2 2 2 3 2 2 5 3 2 3" xfId="48601"/>
    <cellStyle name="標準 2 2 2 2 3 2 2 5 3 3" xfId="19405"/>
    <cellStyle name="標準 2 2 2 2 3 2 2 5 3 4" xfId="36227"/>
    <cellStyle name="標準 2 2 2 2 3 2 2 5 4" xfId="14895"/>
    <cellStyle name="標準 2 2 2 2 3 2 2 5 4 2" xfId="28585"/>
    <cellStyle name="標準 2 2 2 2 3 2 2 5 4 3" xfId="44423"/>
    <cellStyle name="標準 2 2 2 2 3 2 2 5 5" xfId="17350"/>
    <cellStyle name="標準 2 2 2 2 3 2 2 6" xfId="1480"/>
    <cellStyle name="標準 2 2 2 2 3 2 2 6 2" xfId="9424"/>
    <cellStyle name="標準 2 2 2 2 3 2 2 6 2 2" xfId="31264"/>
    <cellStyle name="標準 2 2 2 2 3 2 2 6 2 3" xfId="47089"/>
    <cellStyle name="標準 2 2 2 2 3 2 2 6 3" xfId="19408"/>
    <cellStyle name="標準 2 2 2 2 3 2 2 6 4" xfId="36229"/>
    <cellStyle name="標準 2 2 2 2 3 2 2 7" xfId="3711"/>
    <cellStyle name="標準 2 2 2 2 3 2 2 7 2" xfId="8337"/>
    <cellStyle name="標準 2 2 2 2 3 2 2 7 2 2" xfId="30091"/>
    <cellStyle name="標準 2 2 2 2 3 2 2 7 2 3" xfId="45919"/>
    <cellStyle name="標準 2 2 2 2 3 2 2 7 3" xfId="19410"/>
    <cellStyle name="標準 2 2 2 2 3 2 2 7 4" xfId="36231"/>
    <cellStyle name="標準 2 2 2 2 3 2 2 8" xfId="13802"/>
    <cellStyle name="標準 2 2 2 2 3 2 2 8 2" xfId="27354"/>
    <cellStyle name="標準 2 2 2 2 3 2 2 8 3" xfId="43194"/>
    <cellStyle name="標準 2 2 2 2 3 2 2 9" xfId="16120"/>
    <cellStyle name="標準 2 2 2 2 3 2 2_Sheet1" xfId="4943"/>
    <cellStyle name="標準 2 2 2 2 3 2 3" xfId="202"/>
    <cellStyle name="標準 2 2 2 2 3 2 3 2" xfId="1497"/>
    <cellStyle name="標準 2 2 2 2 3 2 3 2 2" xfId="5209"/>
    <cellStyle name="標準 2 2 2 2 3 2 3 2 2 2" xfId="11480"/>
    <cellStyle name="標準 2 2 2 2 3 2 3 2 2 2 2" xfId="33367"/>
    <cellStyle name="標準 2 2 2 2 3 2 3 2 2 3" xfId="19413"/>
    <cellStyle name="標準 2 2 2 2 3 2 3 2 3" xfId="6356"/>
    <cellStyle name="標準 2 2 2 2 3 2 3 2 3 2" xfId="10326"/>
    <cellStyle name="標準 2 2 2 2 3 2 3 2 3 2 2" xfId="32169"/>
    <cellStyle name="標準 2 2 2 2 3 2 3 2 3 2 3" xfId="47993"/>
    <cellStyle name="標準 2 2 2 2 3 2 3 2 3 3" xfId="19414"/>
    <cellStyle name="標準 2 2 2 2 3 2 3 2 3 4" xfId="36234"/>
    <cellStyle name="標準 2 2 2 2 3 2 3 2 4" xfId="14901"/>
    <cellStyle name="標準 2 2 2 2 3 2 3 2 4 2" xfId="28591"/>
    <cellStyle name="標準 2 2 2 2 3 2 3 2 4 3" xfId="44429"/>
    <cellStyle name="標準 2 2 2 2 3 2 3 2 5" xfId="17356"/>
    <cellStyle name="標準 2 2 2 2 3 2 3 3" xfId="1496"/>
    <cellStyle name="標準 2 2 2 2 3 2 3 3 2" xfId="9430"/>
    <cellStyle name="標準 2 2 2 2 3 2 3 3 2 2" xfId="31270"/>
    <cellStyle name="標準 2 2 2 2 3 2 3 3 2 3" xfId="47095"/>
    <cellStyle name="標準 2 2 2 2 3 2 3 3 3" xfId="19415"/>
    <cellStyle name="標準 2 2 2 2 3 2 3 3 4" xfId="36235"/>
    <cellStyle name="標準 2 2 2 2 3 2 3 4" xfId="3717"/>
    <cellStyle name="標準 2 2 2 2 3 2 3 4 2" xfId="8345"/>
    <cellStyle name="標準 2 2 2 2 3 2 3 4 2 2" xfId="30099"/>
    <cellStyle name="標準 2 2 2 2 3 2 3 4 2 3" xfId="45927"/>
    <cellStyle name="標準 2 2 2 2 3 2 3 4 3" xfId="19417"/>
    <cellStyle name="標準 2 2 2 2 3 2 3 4 4" xfId="36236"/>
    <cellStyle name="標準 2 2 2 2 3 2 3 5" xfId="13808"/>
    <cellStyle name="標準 2 2 2 2 3 2 3 5 2" xfId="27360"/>
    <cellStyle name="標準 2 2 2 2 3 2 3 5 3" xfId="43200"/>
    <cellStyle name="標準 2 2 2 2 3 2 3 6" xfId="16126"/>
    <cellStyle name="標準 2 2 2 2 3 2 4" xfId="1498"/>
    <cellStyle name="標準 2 2 2 2 3 2 4 2" xfId="5202"/>
    <cellStyle name="標準 2 2 2 2 3 2 4 2 2" xfId="11473"/>
    <cellStyle name="標準 2 2 2 2 3 2 4 2 2 2" xfId="33360"/>
    <cellStyle name="標準 2 2 2 2 3 2 4 2 3" xfId="19422"/>
    <cellStyle name="標準 2 2 2 2 3 2 4 3" xfId="6349"/>
    <cellStyle name="標準 2 2 2 2 3 2 4 3 2" xfId="10917"/>
    <cellStyle name="標準 2 2 2 2 3 2 4 3 2 2" xfId="32778"/>
    <cellStyle name="標準 2 2 2 2 3 2 4 3 2 3" xfId="48602"/>
    <cellStyle name="標準 2 2 2 2 3 2 4 3 3" xfId="19426"/>
    <cellStyle name="標準 2 2 2 2 3 2 4 3 4" xfId="36243"/>
    <cellStyle name="標準 2 2 2 2 3 2 4 4" xfId="14894"/>
    <cellStyle name="標準 2 2 2 2 3 2 4 4 2" xfId="28584"/>
    <cellStyle name="標準 2 2 2 2 3 2 4 4 3" xfId="44422"/>
    <cellStyle name="標準 2 2 2 2 3 2 4 5" xfId="17349"/>
    <cellStyle name="標準 2 2 2 2 3 2 5" xfId="1479"/>
    <cellStyle name="標準 2 2 2 2 3 2 5 2" xfId="9423"/>
    <cellStyle name="標準 2 2 2 2 3 2 5 2 2" xfId="31263"/>
    <cellStyle name="標準 2 2 2 2 3 2 5 2 3" xfId="47088"/>
    <cellStyle name="標準 2 2 2 2 3 2 5 3" xfId="19429"/>
    <cellStyle name="標準 2 2 2 2 3 2 5 4" xfId="36246"/>
    <cellStyle name="標準 2 2 2 2 3 2 6" xfId="3710"/>
    <cellStyle name="標準 2 2 2 2 3 2 6 2" xfId="8336"/>
    <cellStyle name="標準 2 2 2 2 3 2 6 2 2" xfId="30090"/>
    <cellStyle name="標準 2 2 2 2 3 2 6 2 3" xfId="45918"/>
    <cellStyle name="標準 2 2 2 2 3 2 6 3" xfId="19433"/>
    <cellStyle name="標準 2 2 2 2 3 2 6 4" xfId="36250"/>
    <cellStyle name="標準 2 2 2 2 3 2 7" xfId="13801"/>
    <cellStyle name="標準 2 2 2 2 3 2 7 2" xfId="27353"/>
    <cellStyle name="標準 2 2 2 2 3 2 7 3" xfId="43193"/>
    <cellStyle name="標準 2 2 2 2 3 2 8" xfId="16119"/>
    <cellStyle name="標準 2 2 2 2 3 2_Sheet1" xfId="4944"/>
    <cellStyle name="標準 2 2 2 2 3 3" xfId="203"/>
    <cellStyle name="標準 2 2 2 2 3 3 2" xfId="204"/>
    <cellStyle name="標準 2 2 2 2 3 3 2 2" xfId="205"/>
    <cellStyle name="標準 2 2 2 2 3 3 2 2 2" xfId="1502"/>
    <cellStyle name="標準 2 2 2 2 3 3 2 2 2 2" xfId="5212"/>
    <cellStyle name="標準 2 2 2 2 3 3 2 2 2 2 2" xfId="11483"/>
    <cellStyle name="標準 2 2 2 2 3 3 2 2 2 2 2 2" xfId="33370"/>
    <cellStyle name="標準 2 2 2 2 3 3 2 2 2 2 3" xfId="19119"/>
    <cellStyle name="標準 2 2 2 2 3 3 2 2 2 3" xfId="6359"/>
    <cellStyle name="標準 2 2 2 2 3 3 2 2 2 3 2" xfId="10511"/>
    <cellStyle name="標準 2 2 2 2 3 3 2 2 2 3 2 2" xfId="32363"/>
    <cellStyle name="標準 2 2 2 2 3 3 2 2 2 3 2 3" xfId="48187"/>
    <cellStyle name="標準 2 2 2 2 3 3 2 2 2 3 3" xfId="19437"/>
    <cellStyle name="標準 2 2 2 2 3 3 2 2 2 3 4" xfId="36253"/>
    <cellStyle name="標準 2 2 2 2 3 3 2 2 2 4" xfId="14904"/>
    <cellStyle name="標準 2 2 2 2 3 3 2 2 2 4 2" xfId="28594"/>
    <cellStyle name="標準 2 2 2 2 3 3 2 2 2 4 3" xfId="44432"/>
    <cellStyle name="標準 2 2 2 2 3 3 2 2 2 5" xfId="17359"/>
    <cellStyle name="標準 2 2 2 2 3 3 2 2 3" xfId="1501"/>
    <cellStyle name="標準 2 2 2 2 3 3 2 2 3 2" xfId="9433"/>
    <cellStyle name="標準 2 2 2 2 3 3 2 2 3 2 2" xfId="31273"/>
    <cellStyle name="標準 2 2 2 2 3 3 2 2 3 2 3" xfId="47098"/>
    <cellStyle name="標準 2 2 2 2 3 3 2 2 3 3" xfId="19438"/>
    <cellStyle name="標準 2 2 2 2 3 3 2 2 3 4" xfId="36254"/>
    <cellStyle name="標準 2 2 2 2 3 3 2 2 4" xfId="3720"/>
    <cellStyle name="標準 2 2 2 2 3 3 2 2 4 2" xfId="8348"/>
    <cellStyle name="標準 2 2 2 2 3 3 2 2 4 2 2" xfId="30102"/>
    <cellStyle name="標準 2 2 2 2 3 3 2 2 4 2 3" xfId="45930"/>
    <cellStyle name="標準 2 2 2 2 3 3 2 2 4 3" xfId="19439"/>
    <cellStyle name="標準 2 2 2 2 3 3 2 2 4 4" xfId="36255"/>
    <cellStyle name="標準 2 2 2 2 3 3 2 2 5" xfId="13811"/>
    <cellStyle name="標準 2 2 2 2 3 3 2 2 5 2" xfId="27363"/>
    <cellStyle name="標準 2 2 2 2 3 3 2 2 5 3" xfId="43203"/>
    <cellStyle name="標準 2 2 2 2 3 3 2 2 6" xfId="16129"/>
    <cellStyle name="標準 2 2 2 2 3 3 2 3" xfId="1503"/>
    <cellStyle name="標準 2 2 2 2 3 3 2 3 2" xfId="5211"/>
    <cellStyle name="標準 2 2 2 2 3 3 2 3 2 2" xfId="11482"/>
    <cellStyle name="標準 2 2 2 2 3 3 2 3 2 2 2" xfId="33369"/>
    <cellStyle name="標準 2 2 2 2 3 3 2 3 2 3" xfId="19441"/>
    <cellStyle name="標準 2 2 2 2 3 3 2 3 3" xfId="6358"/>
    <cellStyle name="標準 2 2 2 2 3 3 2 3 3 2" xfId="10434"/>
    <cellStyle name="標準 2 2 2 2 3 3 2 3 3 2 2" xfId="32285"/>
    <cellStyle name="標準 2 2 2 2 3 3 2 3 3 2 3" xfId="48109"/>
    <cellStyle name="標準 2 2 2 2 3 3 2 3 3 3" xfId="19442"/>
    <cellStyle name="標準 2 2 2 2 3 3 2 3 3 4" xfId="36257"/>
    <cellStyle name="標準 2 2 2 2 3 3 2 3 4" xfId="14903"/>
    <cellStyle name="標準 2 2 2 2 3 3 2 3 4 2" xfId="28593"/>
    <cellStyle name="標準 2 2 2 2 3 3 2 3 4 3" xfId="44431"/>
    <cellStyle name="標準 2 2 2 2 3 3 2 3 5" xfId="17358"/>
    <cellStyle name="標準 2 2 2 2 3 3 2 4" xfId="1500"/>
    <cellStyle name="標準 2 2 2 2 3 3 2 4 2" xfId="9432"/>
    <cellStyle name="標準 2 2 2 2 3 3 2 4 2 2" xfId="31272"/>
    <cellStyle name="標準 2 2 2 2 3 3 2 4 2 3" xfId="47097"/>
    <cellStyle name="標準 2 2 2 2 3 3 2 4 3" xfId="19443"/>
    <cellStyle name="標準 2 2 2 2 3 3 2 4 4" xfId="36258"/>
    <cellStyle name="標準 2 2 2 2 3 3 2 5" xfId="3719"/>
    <cellStyle name="標準 2 2 2 2 3 3 2 5 2" xfId="8347"/>
    <cellStyle name="標準 2 2 2 2 3 3 2 5 2 2" xfId="30101"/>
    <cellStyle name="標準 2 2 2 2 3 3 2 5 2 3" xfId="45929"/>
    <cellStyle name="標準 2 2 2 2 3 3 2 5 3" xfId="19445"/>
    <cellStyle name="標準 2 2 2 2 3 3 2 5 4" xfId="36260"/>
    <cellStyle name="標準 2 2 2 2 3 3 2 6" xfId="13810"/>
    <cellStyle name="標準 2 2 2 2 3 3 2 6 2" xfId="27362"/>
    <cellStyle name="標準 2 2 2 2 3 3 2 6 3" xfId="43202"/>
    <cellStyle name="標準 2 2 2 2 3 3 2 7" xfId="16128"/>
    <cellStyle name="標準 2 2 2 2 3 3 2_Sheet1" xfId="5048"/>
    <cellStyle name="標準 2 2 2 2 3 3 3" xfId="206"/>
    <cellStyle name="標準 2 2 2 2 3 3 3 2" xfId="207"/>
    <cellStyle name="標準 2 2 2 2 3 3 3 2 2" xfId="1506"/>
    <cellStyle name="標準 2 2 2 2 3 3 3 2 2 2" xfId="5214"/>
    <cellStyle name="標準 2 2 2 2 3 3 3 2 2 2 2" xfId="11485"/>
    <cellStyle name="標準 2 2 2 2 3 3 3 2 2 2 2 2" xfId="33372"/>
    <cellStyle name="標準 2 2 2 2 3 3 3 2 2 2 3" xfId="19230"/>
    <cellStyle name="標準 2 2 2 2 3 3 3 2 2 3" xfId="6361"/>
    <cellStyle name="標準 2 2 2 2 3 3 3 2 2 3 2" xfId="10911"/>
    <cellStyle name="標準 2 2 2 2 3 3 3 2 2 3 2 2" xfId="32772"/>
    <cellStyle name="標準 2 2 2 2 3 3 3 2 2 3 2 3" xfId="48596"/>
    <cellStyle name="標準 2 2 2 2 3 3 3 2 2 3 3" xfId="19449"/>
    <cellStyle name="標準 2 2 2 2 3 3 3 2 2 3 4" xfId="36262"/>
    <cellStyle name="標準 2 2 2 2 3 3 3 2 2 4" xfId="14906"/>
    <cellStyle name="標準 2 2 2 2 3 3 3 2 2 4 2" xfId="28596"/>
    <cellStyle name="標準 2 2 2 2 3 3 3 2 2 4 3" xfId="44434"/>
    <cellStyle name="標準 2 2 2 2 3 3 3 2 2 5" xfId="17361"/>
    <cellStyle name="標準 2 2 2 2 3 3 3 2 3" xfId="1505"/>
    <cellStyle name="標準 2 2 2 2 3 3 3 2 3 2" xfId="9435"/>
    <cellStyle name="標準 2 2 2 2 3 3 3 2 3 2 2" xfId="31275"/>
    <cellStyle name="標準 2 2 2 2 3 3 3 2 3 2 3" xfId="47100"/>
    <cellStyle name="標準 2 2 2 2 3 3 3 2 3 3" xfId="19450"/>
    <cellStyle name="標準 2 2 2 2 3 3 3 2 3 4" xfId="36263"/>
    <cellStyle name="標準 2 2 2 2 3 3 3 2 4" xfId="3722"/>
    <cellStyle name="標準 2 2 2 2 3 3 3 2 4 2" xfId="8350"/>
    <cellStyle name="標準 2 2 2 2 3 3 3 2 4 2 2" xfId="30104"/>
    <cellStyle name="標準 2 2 2 2 3 3 3 2 4 2 3" xfId="45932"/>
    <cellStyle name="標準 2 2 2 2 3 3 3 2 4 3" xfId="19452"/>
    <cellStyle name="標準 2 2 2 2 3 3 3 2 4 4" xfId="36264"/>
    <cellStyle name="標準 2 2 2 2 3 3 3 2 5" xfId="13813"/>
    <cellStyle name="標準 2 2 2 2 3 3 3 2 5 2" xfId="27365"/>
    <cellStyle name="標準 2 2 2 2 3 3 3 2 5 3" xfId="43205"/>
    <cellStyle name="標準 2 2 2 2 3 3 3 2 6" xfId="16131"/>
    <cellStyle name="標準 2 2 2 2 3 3 3 3" xfId="1507"/>
    <cellStyle name="標準 2 2 2 2 3 3 3 3 2" xfId="5213"/>
    <cellStyle name="標準 2 2 2 2 3 3 3 3 2 2" xfId="11484"/>
    <cellStyle name="標準 2 2 2 2 3 3 3 3 2 2 2" xfId="33371"/>
    <cellStyle name="標準 2 2 2 2 3 3 3 3 2 3" xfId="19454"/>
    <cellStyle name="標準 2 2 2 2 3 3 3 3 3" xfId="6360"/>
    <cellStyle name="標準 2 2 2 2 3 3 3 3 3 2" xfId="10912"/>
    <cellStyle name="標準 2 2 2 2 3 3 3 3 3 2 2" xfId="32773"/>
    <cellStyle name="標準 2 2 2 2 3 3 3 3 3 2 3" xfId="48597"/>
    <cellStyle name="標準 2 2 2 2 3 3 3 3 3 3" xfId="19455"/>
    <cellStyle name="標準 2 2 2 2 3 3 3 3 3 4" xfId="36266"/>
    <cellStyle name="標準 2 2 2 2 3 3 3 3 4" xfId="14905"/>
    <cellStyle name="標準 2 2 2 2 3 3 3 3 4 2" xfId="28595"/>
    <cellStyle name="標準 2 2 2 2 3 3 3 3 4 3" xfId="44433"/>
    <cellStyle name="標準 2 2 2 2 3 3 3 3 5" xfId="17360"/>
    <cellStyle name="標準 2 2 2 2 3 3 3 4" xfId="1504"/>
    <cellStyle name="標準 2 2 2 2 3 3 3 4 2" xfId="9434"/>
    <cellStyle name="標準 2 2 2 2 3 3 3 4 2 2" xfId="31274"/>
    <cellStyle name="標準 2 2 2 2 3 3 3 4 2 3" xfId="47099"/>
    <cellStyle name="標準 2 2 2 2 3 3 3 4 3" xfId="19457"/>
    <cellStyle name="標準 2 2 2 2 3 3 3 4 4" xfId="36267"/>
    <cellStyle name="標準 2 2 2 2 3 3 3 5" xfId="3721"/>
    <cellStyle name="標準 2 2 2 2 3 3 3 5 2" xfId="8349"/>
    <cellStyle name="標準 2 2 2 2 3 3 3 5 2 2" xfId="30103"/>
    <cellStyle name="標準 2 2 2 2 3 3 3 5 2 3" xfId="45931"/>
    <cellStyle name="標準 2 2 2 2 3 3 3 5 3" xfId="19459"/>
    <cellStyle name="標準 2 2 2 2 3 3 3 5 4" xfId="36269"/>
    <cellStyle name="標準 2 2 2 2 3 3 3 6" xfId="13812"/>
    <cellStyle name="標準 2 2 2 2 3 3 3 6 2" xfId="27364"/>
    <cellStyle name="標準 2 2 2 2 3 3 3 6 3" xfId="43204"/>
    <cellStyle name="標準 2 2 2 2 3 3 3 7" xfId="16130"/>
    <cellStyle name="標準 2 2 2 2 3 3 3_Sheet1" xfId="4940"/>
    <cellStyle name="標準 2 2 2 2 3 3 4" xfId="208"/>
    <cellStyle name="標準 2 2 2 2 3 3 4 2" xfId="967"/>
    <cellStyle name="標準 2 2 2 2 3 3 4 2 2" xfId="1510"/>
    <cellStyle name="標準 2 2 2 2 3 3 4 2 2 2" xfId="5973"/>
    <cellStyle name="標準 2 2 2 2 3 3 4 2 2 2 2" xfId="12244"/>
    <cellStyle name="標準 2 2 2 2 3 3 4 2 2 2 2 2" xfId="34131"/>
    <cellStyle name="標準 2 2 2 2 3 3 4 2 2 2 3" xfId="19468"/>
    <cellStyle name="標準 2 2 2 2 3 3 4 2 2 3" xfId="7120"/>
    <cellStyle name="標準 2 2 2 2 3 3 4 2 2 3 2" xfId="10568"/>
    <cellStyle name="標準 2 2 2 2 3 3 4 2 2 3 2 2" xfId="32429"/>
    <cellStyle name="標準 2 2 2 2 3 3 4 2 2 3 2 3" xfId="48253"/>
    <cellStyle name="標準 2 2 2 2 3 3 4 2 2 3 3" xfId="19470"/>
    <cellStyle name="標準 2 2 2 2 3 3 4 2 2 3 4" xfId="36276"/>
    <cellStyle name="標準 2 2 2 2 3 3 4 2 2 4" xfId="15665"/>
    <cellStyle name="標準 2 2 2 2 3 3 4 2 2 4 2" xfId="29355"/>
    <cellStyle name="標準 2 2 2 2 3 3 4 2 2 4 3" xfId="45193"/>
    <cellStyle name="標準 2 2 2 2 3 3 4 2 2 5" xfId="18120"/>
    <cellStyle name="標準 2 2 2 2 3 3 4 2 3" xfId="1509"/>
    <cellStyle name="標準 2 2 2 2 3 3 4 2 3 2" xfId="10195"/>
    <cellStyle name="標準 2 2 2 2 3 3 4 2 3 2 2" xfId="32035"/>
    <cellStyle name="標準 2 2 2 2 3 3 4 2 3 2 3" xfId="47859"/>
    <cellStyle name="標準 2 2 2 2 3 3 4 2 3 3" xfId="19473"/>
    <cellStyle name="標準 2 2 2 2 3 3 4 2 3 4" xfId="36279"/>
    <cellStyle name="標準 2 2 2 2 3 3 4 2 4" xfId="4481"/>
    <cellStyle name="標準 2 2 2 2 3 3 4 2 4 2" xfId="8352"/>
    <cellStyle name="標準 2 2 2 2 3 3 4 2 4 2 2" xfId="30106"/>
    <cellStyle name="標準 2 2 2 2 3 3 4 2 4 2 3" xfId="45934"/>
    <cellStyle name="標準 2 2 2 2 3 3 4 2 4 3" xfId="19474"/>
    <cellStyle name="標準 2 2 2 2 3 3 4 2 4 4" xfId="36280"/>
    <cellStyle name="標準 2 2 2 2 3 3 4 2 5" xfId="14572"/>
    <cellStyle name="標準 2 2 2 2 3 3 4 2 5 2" xfId="28125"/>
    <cellStyle name="標準 2 2 2 2 3 3 4 2 5 3" xfId="43964"/>
    <cellStyle name="標準 2 2 2 2 3 3 4 2 6" xfId="16890"/>
    <cellStyle name="標準 2 2 2 2 3 3 4 3" xfId="864"/>
    <cellStyle name="標準 2 2 2 2 3 3 4 3 2" xfId="1512"/>
    <cellStyle name="標準 2 2 2 2 3 3 4 3 2 2" xfId="5870"/>
    <cellStyle name="標準 2 2 2 2 3 3 4 3 2 2 2" xfId="12141"/>
    <cellStyle name="標準 2 2 2 2 3 3 4 3 2 2 2 2" xfId="34028"/>
    <cellStyle name="標準 2 2 2 2 3 3 4 3 2 2 3" xfId="19024"/>
    <cellStyle name="標準 2 2 2 2 3 3 4 3 2 3" xfId="7017"/>
    <cellStyle name="標準 2 2 2 2 3 3 4 3 2 3 2" xfId="11081"/>
    <cellStyle name="標準 2 2 2 2 3 3 4 3 2 3 2 2" xfId="32954"/>
    <cellStyle name="標準 2 2 2 2 3 3 4 3 2 3 2 3" xfId="48778"/>
    <cellStyle name="標準 2 2 2 2 3 3 4 3 2 3 3" xfId="19029"/>
    <cellStyle name="標準 2 2 2 2 3 3 4 3 2 3 4" xfId="35946"/>
    <cellStyle name="標準 2 2 2 2 3 3 4 3 2 4" xfId="15562"/>
    <cellStyle name="標準 2 2 2 2 3 3 4 3 2 4 2" xfId="29252"/>
    <cellStyle name="標準 2 2 2 2 3 3 4 3 2 4 3" xfId="45090"/>
    <cellStyle name="標準 2 2 2 2 3 3 4 3 2 5" xfId="18017"/>
    <cellStyle name="標準 2 2 2 2 3 3 4 3 3" xfId="1511"/>
    <cellStyle name="標準 2 2 2 2 3 3 4 3 3 2" xfId="10092"/>
    <cellStyle name="標準 2 2 2 2 3 3 4 3 3 2 2" xfId="31932"/>
    <cellStyle name="標準 2 2 2 2 3 3 4 3 3 2 3" xfId="47756"/>
    <cellStyle name="標準 2 2 2 2 3 3 4 3 3 3" xfId="19480"/>
    <cellStyle name="標準 2 2 2 2 3 3 4 3 3 4" xfId="36285"/>
    <cellStyle name="標準 2 2 2 2 3 3 4 3 4" xfId="4378"/>
    <cellStyle name="標準 2 2 2 2 3 3 4 3 4 2" xfId="8353"/>
    <cellStyle name="標準 2 2 2 2 3 3 4 3 4 2 2" xfId="30107"/>
    <cellStyle name="標準 2 2 2 2 3 3 4 3 4 2 3" xfId="45935"/>
    <cellStyle name="標準 2 2 2 2 3 3 4 3 4 3" xfId="19482"/>
    <cellStyle name="標準 2 2 2 2 3 3 4 3 4 4" xfId="36287"/>
    <cellStyle name="標準 2 2 2 2 3 3 4 3 5" xfId="14469"/>
    <cellStyle name="標準 2 2 2 2 3 3 4 3 5 2" xfId="28022"/>
    <cellStyle name="標準 2 2 2 2 3 3 4 3 5 3" xfId="43861"/>
    <cellStyle name="標準 2 2 2 2 3 3 4 3 6" xfId="16787"/>
    <cellStyle name="標準 2 2 2 2 3 3 4 4" xfId="1513"/>
    <cellStyle name="標準 2 2 2 2 3 3 4 4 2" xfId="5215"/>
    <cellStyle name="標準 2 2 2 2 3 3 4 4 2 2" xfId="11486"/>
    <cellStyle name="標準 2 2 2 2 3 3 4 4 2 2 2" xfId="33373"/>
    <cellStyle name="標準 2 2 2 2 3 3 4 4 2 3" xfId="19484"/>
    <cellStyle name="標準 2 2 2 2 3 3 4 4 3" xfId="6362"/>
    <cellStyle name="標準 2 2 2 2 3 3 4 4 3 2" xfId="10443"/>
    <cellStyle name="標準 2 2 2 2 3 3 4 4 3 2 2" xfId="32294"/>
    <cellStyle name="標準 2 2 2 2 3 3 4 4 3 2 3" xfId="48118"/>
    <cellStyle name="標準 2 2 2 2 3 3 4 4 3 3" xfId="19486"/>
    <cellStyle name="標準 2 2 2 2 3 3 4 4 3 4" xfId="36290"/>
    <cellStyle name="標準 2 2 2 2 3 3 4 4 4" xfId="14907"/>
    <cellStyle name="標準 2 2 2 2 3 3 4 4 4 2" xfId="28597"/>
    <cellStyle name="標準 2 2 2 2 3 3 4 4 4 3" xfId="44435"/>
    <cellStyle name="標準 2 2 2 2 3 3 4 4 5" xfId="17362"/>
    <cellStyle name="標準 2 2 2 2 3 3 4 5" xfId="1508"/>
    <cellStyle name="標準 2 2 2 2 3 3 4 5 2" xfId="9436"/>
    <cellStyle name="標準 2 2 2 2 3 3 4 5 2 2" xfId="31276"/>
    <cellStyle name="標準 2 2 2 2 3 3 4 5 2 3" xfId="47101"/>
    <cellStyle name="標準 2 2 2 2 3 3 4 5 3" xfId="19488"/>
    <cellStyle name="標準 2 2 2 2 3 3 4 5 4" xfId="36292"/>
    <cellStyle name="標準 2 2 2 2 3 3 4 6" xfId="3723"/>
    <cellStyle name="標準 2 2 2 2 3 3 4 6 2" xfId="8351"/>
    <cellStyle name="標準 2 2 2 2 3 3 4 6 2 2" xfId="30105"/>
    <cellStyle name="標準 2 2 2 2 3 3 4 6 2 3" xfId="45933"/>
    <cellStyle name="標準 2 2 2 2 3 3 4 6 3" xfId="19489"/>
    <cellStyle name="標準 2 2 2 2 3 3 4 6 4" xfId="36293"/>
    <cellStyle name="標準 2 2 2 2 3 3 4 7" xfId="13814"/>
    <cellStyle name="標準 2 2 2 2 3 3 4 7 2" xfId="27366"/>
    <cellStyle name="標準 2 2 2 2 3 3 4 7 3" xfId="43206"/>
    <cellStyle name="標準 2 2 2 2 3 3 4 8" xfId="16132"/>
    <cellStyle name="標準 2 2 2 2 3 3 4_Sheet1" xfId="4939"/>
    <cellStyle name="標準 2 2 2 2 3 3 5" xfId="1514"/>
    <cellStyle name="標準 2 2 2 2 3 3 5 2" xfId="5210"/>
    <cellStyle name="標準 2 2 2 2 3 3 5 2 2" xfId="11481"/>
    <cellStyle name="標準 2 2 2 2 3 3 5 2 2 2" xfId="33368"/>
    <cellStyle name="標準 2 2 2 2 3 3 5 2 3" xfId="19492"/>
    <cellStyle name="標準 2 2 2 2 3 3 5 3" xfId="6357"/>
    <cellStyle name="標準 2 2 2 2 3 3 5 3 2" xfId="11223"/>
    <cellStyle name="標準 2 2 2 2 3 3 5 3 2 2" xfId="33098"/>
    <cellStyle name="標準 2 2 2 2 3 3 5 3 2 3" xfId="48922"/>
    <cellStyle name="標準 2 2 2 2 3 3 5 3 3" xfId="18927"/>
    <cellStyle name="標準 2 2 2 2 3 3 5 3 4" xfId="35868"/>
    <cellStyle name="標準 2 2 2 2 3 3 5 4" xfId="14902"/>
    <cellStyle name="標準 2 2 2 2 3 3 5 4 2" xfId="28592"/>
    <cellStyle name="標準 2 2 2 2 3 3 5 4 3" xfId="44430"/>
    <cellStyle name="標準 2 2 2 2 3 3 5 5" xfId="17357"/>
    <cellStyle name="標準 2 2 2 2 3 3 6" xfId="1499"/>
    <cellStyle name="標準 2 2 2 2 3 3 6 2" xfId="9431"/>
    <cellStyle name="標準 2 2 2 2 3 3 6 2 2" xfId="31271"/>
    <cellStyle name="標準 2 2 2 2 3 3 6 2 3" xfId="47096"/>
    <cellStyle name="標準 2 2 2 2 3 3 6 3" xfId="19496"/>
    <cellStyle name="標準 2 2 2 2 3 3 6 4" xfId="36297"/>
    <cellStyle name="標準 2 2 2 2 3 3 7" xfId="3718"/>
    <cellStyle name="標準 2 2 2 2 3 3 7 2" xfId="8346"/>
    <cellStyle name="標準 2 2 2 2 3 3 7 2 2" xfId="30100"/>
    <cellStyle name="標準 2 2 2 2 3 3 7 2 3" xfId="45928"/>
    <cellStyle name="標準 2 2 2 2 3 3 7 3" xfId="19499"/>
    <cellStyle name="標準 2 2 2 2 3 3 7 4" xfId="36300"/>
    <cellStyle name="標準 2 2 2 2 3 3 8" xfId="13809"/>
    <cellStyle name="標準 2 2 2 2 3 3 8 2" xfId="27361"/>
    <cellStyle name="標準 2 2 2 2 3 3 8 3" xfId="43201"/>
    <cellStyle name="標準 2 2 2 2 3 3 9" xfId="16127"/>
    <cellStyle name="標準 2 2 2 2 3 3_Sheet1" xfId="4998"/>
    <cellStyle name="標準 2 2 2 2 3 4" xfId="209"/>
    <cellStyle name="標準 2 2 2 2 3 4 2" xfId="1516"/>
    <cellStyle name="標準 2 2 2 2 3 4 2 2" xfId="5216"/>
    <cellStyle name="標準 2 2 2 2 3 4 2 2 2" xfId="11487"/>
    <cellStyle name="標準 2 2 2 2 3 4 2 2 2 2" xfId="33374"/>
    <cellStyle name="標準 2 2 2 2 3 4 2 2 3" xfId="19504"/>
    <cellStyle name="標準 2 2 2 2 3 4 2 3" xfId="6363"/>
    <cellStyle name="標準 2 2 2 2 3 4 2 3 2" xfId="10378"/>
    <cellStyle name="標準 2 2 2 2 3 4 2 3 2 2" xfId="32229"/>
    <cellStyle name="標準 2 2 2 2 3 4 2 3 2 3" xfId="48053"/>
    <cellStyle name="標準 2 2 2 2 3 4 2 3 3" xfId="19505"/>
    <cellStyle name="標準 2 2 2 2 3 4 2 3 4" xfId="36305"/>
    <cellStyle name="標準 2 2 2 2 3 4 2 4" xfId="14908"/>
    <cellStyle name="標準 2 2 2 2 3 4 2 4 2" xfId="28598"/>
    <cellStyle name="標準 2 2 2 2 3 4 2 4 3" xfId="44436"/>
    <cellStyle name="標準 2 2 2 2 3 4 2 5" xfId="17363"/>
    <cellStyle name="標準 2 2 2 2 3 4 3" xfId="1515"/>
    <cellStyle name="標準 2 2 2 2 3 4 3 2" xfId="9437"/>
    <cellStyle name="標準 2 2 2 2 3 4 3 2 2" xfId="31277"/>
    <cellStyle name="標準 2 2 2 2 3 4 3 2 3" xfId="47102"/>
    <cellStyle name="標準 2 2 2 2 3 4 3 3" xfId="19507"/>
    <cellStyle name="標準 2 2 2 2 3 4 3 4" xfId="36307"/>
    <cellStyle name="標準 2 2 2 2 3 4 4" xfId="3724"/>
    <cellStyle name="標準 2 2 2 2 3 4 4 2" xfId="8354"/>
    <cellStyle name="標準 2 2 2 2 3 4 4 2 2" xfId="30108"/>
    <cellStyle name="標準 2 2 2 2 3 4 4 2 3" xfId="45936"/>
    <cellStyle name="標準 2 2 2 2 3 4 4 3" xfId="19510"/>
    <cellStyle name="標準 2 2 2 2 3 4 4 4" xfId="36309"/>
    <cellStyle name="標準 2 2 2 2 3 4 5" xfId="13815"/>
    <cellStyle name="標準 2 2 2 2 3 4 5 2" xfId="27367"/>
    <cellStyle name="標準 2 2 2 2 3 4 5 3" xfId="43207"/>
    <cellStyle name="標準 2 2 2 2 3 4 6" xfId="16133"/>
    <cellStyle name="標準 2 2 2 2 3 5" xfId="1517"/>
    <cellStyle name="標準 2 2 2 2 3 5 2" xfId="5201"/>
    <cellStyle name="標準 2 2 2 2 3 5 2 2" xfId="11472"/>
    <cellStyle name="標準 2 2 2 2 3 5 2 2 2" xfId="33359"/>
    <cellStyle name="標準 2 2 2 2 3 5 2 3" xfId="19515"/>
    <cellStyle name="標準 2 2 2 2 3 5 3" xfId="6348"/>
    <cellStyle name="標準 2 2 2 2 3 5 3 2" xfId="11224"/>
    <cellStyle name="標準 2 2 2 2 3 5 3 2 2" xfId="33099"/>
    <cellStyle name="標準 2 2 2 2 3 5 3 2 3" xfId="48923"/>
    <cellStyle name="標準 2 2 2 2 3 5 3 3" xfId="19516"/>
    <cellStyle name="標準 2 2 2 2 3 5 3 4" xfId="36313"/>
    <cellStyle name="標準 2 2 2 2 3 5 4" xfId="14893"/>
    <cellStyle name="標準 2 2 2 2 3 5 4 2" xfId="28583"/>
    <cellStyle name="標準 2 2 2 2 3 5 4 3" xfId="44421"/>
    <cellStyle name="標準 2 2 2 2 3 5 5" xfId="17348"/>
    <cellStyle name="標準 2 2 2 2 3 6" xfId="1478"/>
    <cellStyle name="標準 2 2 2 2 3 6 2" xfId="9422"/>
    <cellStyle name="標準 2 2 2 2 3 6 2 2" xfId="31262"/>
    <cellStyle name="標準 2 2 2 2 3 6 2 3" xfId="47087"/>
    <cellStyle name="標準 2 2 2 2 3 6 3" xfId="19517"/>
    <cellStyle name="標準 2 2 2 2 3 6 4" xfId="36314"/>
    <cellStyle name="標準 2 2 2 2 3 7" xfId="3709"/>
    <cellStyle name="標準 2 2 2 2 3 7 2" xfId="8335"/>
    <cellStyle name="標準 2 2 2 2 3 7 2 2" xfId="30089"/>
    <cellStyle name="標準 2 2 2 2 3 7 2 3" xfId="45917"/>
    <cellStyle name="標準 2 2 2 2 3 7 3" xfId="19519"/>
    <cellStyle name="標準 2 2 2 2 3 7 4" xfId="36315"/>
    <cellStyle name="標準 2 2 2 2 3 8" xfId="13800"/>
    <cellStyle name="標準 2 2 2 2 3 8 2" xfId="27352"/>
    <cellStyle name="標準 2 2 2 2 3 8 3" xfId="43192"/>
    <cellStyle name="標準 2 2 2 2 3 9" xfId="16118"/>
    <cellStyle name="標準 2 2 2 2 3_Sheet1" xfId="4945"/>
    <cellStyle name="標準 2 2 2 2 4" xfId="210"/>
    <cellStyle name="標準 2 2 2 2 4 2" xfId="211"/>
    <cellStyle name="標準 2 2 2 2 4 2 2" xfId="212"/>
    <cellStyle name="標準 2 2 2 2 4 2 2 2" xfId="213"/>
    <cellStyle name="標準 2 2 2 2 4 2 2 2 2" xfId="1522"/>
    <cellStyle name="標準 2 2 2 2 4 2 2 2 2 2" xfId="5220"/>
    <cellStyle name="標準 2 2 2 2 4 2 2 2 2 2 2" xfId="11491"/>
    <cellStyle name="標準 2 2 2 2 4 2 2 2 2 2 2 2" xfId="33378"/>
    <cellStyle name="標準 2 2 2 2 4 2 2 2 2 2 3" xfId="19526"/>
    <cellStyle name="標準 2 2 2 2 4 2 2 2 2 3" xfId="6367"/>
    <cellStyle name="標準 2 2 2 2 4 2 2 2 2 3 2" xfId="11126"/>
    <cellStyle name="標準 2 2 2 2 4 2 2 2 2 3 2 2" xfId="32999"/>
    <cellStyle name="標準 2 2 2 2 4 2 2 2 2 3 2 3" xfId="48823"/>
    <cellStyle name="標準 2 2 2 2 4 2 2 2 2 3 3" xfId="19527"/>
    <cellStyle name="標準 2 2 2 2 4 2 2 2 2 3 4" xfId="36321"/>
    <cellStyle name="標準 2 2 2 2 4 2 2 2 2 4" xfId="14912"/>
    <cellStyle name="標準 2 2 2 2 4 2 2 2 2 4 2" xfId="28602"/>
    <cellStyle name="標準 2 2 2 2 4 2 2 2 2 4 3" xfId="44440"/>
    <cellStyle name="標準 2 2 2 2 4 2 2 2 2 5" xfId="17367"/>
    <cellStyle name="標準 2 2 2 2 4 2 2 2 3" xfId="1521"/>
    <cellStyle name="標準 2 2 2 2 4 2 2 2 3 2" xfId="9441"/>
    <cellStyle name="標準 2 2 2 2 4 2 2 2 3 2 2" xfId="31281"/>
    <cellStyle name="標準 2 2 2 2 4 2 2 2 3 2 3" xfId="47106"/>
    <cellStyle name="標準 2 2 2 2 4 2 2 2 3 3" xfId="19528"/>
    <cellStyle name="標準 2 2 2 2 4 2 2 2 3 4" xfId="36322"/>
    <cellStyle name="標準 2 2 2 2 4 2 2 2 4" xfId="3728"/>
    <cellStyle name="標準 2 2 2 2 4 2 2 2 4 2" xfId="8358"/>
    <cellStyle name="標準 2 2 2 2 4 2 2 2 4 2 2" xfId="30112"/>
    <cellStyle name="標準 2 2 2 2 4 2 2 2 4 2 3" xfId="45940"/>
    <cellStyle name="標準 2 2 2 2 4 2 2 2 4 3" xfId="19529"/>
    <cellStyle name="標準 2 2 2 2 4 2 2 2 4 4" xfId="36323"/>
    <cellStyle name="標準 2 2 2 2 4 2 2 2 5" xfId="13819"/>
    <cellStyle name="標準 2 2 2 2 4 2 2 2 5 2" xfId="27371"/>
    <cellStyle name="標準 2 2 2 2 4 2 2 2 5 3" xfId="43211"/>
    <cellStyle name="標準 2 2 2 2 4 2 2 2 6" xfId="16137"/>
    <cellStyle name="標準 2 2 2 2 4 2 2 3" xfId="1523"/>
    <cellStyle name="標準 2 2 2 2 4 2 2 3 2" xfId="5219"/>
    <cellStyle name="標準 2 2 2 2 4 2 2 3 2 2" xfId="11490"/>
    <cellStyle name="標準 2 2 2 2 4 2 2 3 2 2 2" xfId="33377"/>
    <cellStyle name="標準 2 2 2 2 4 2 2 3 2 3" xfId="19532"/>
    <cellStyle name="標準 2 2 2 2 4 2 2 3 3" xfId="6366"/>
    <cellStyle name="標準 2 2 2 2 4 2 2 3 3 2" xfId="10908"/>
    <cellStyle name="標準 2 2 2 2 4 2 2 3 3 2 2" xfId="32769"/>
    <cellStyle name="標準 2 2 2 2 4 2 2 3 3 2 3" xfId="48593"/>
    <cellStyle name="標準 2 2 2 2 4 2 2 3 3 3" xfId="19535"/>
    <cellStyle name="標準 2 2 2 2 4 2 2 3 3 4" xfId="36328"/>
    <cellStyle name="標準 2 2 2 2 4 2 2 3 4" xfId="14911"/>
    <cellStyle name="標準 2 2 2 2 4 2 2 3 4 2" xfId="28601"/>
    <cellStyle name="標準 2 2 2 2 4 2 2 3 4 3" xfId="44439"/>
    <cellStyle name="標準 2 2 2 2 4 2 2 3 5" xfId="17366"/>
    <cellStyle name="標準 2 2 2 2 4 2 2 4" xfId="1520"/>
    <cellStyle name="標準 2 2 2 2 4 2 2 4 2" xfId="9440"/>
    <cellStyle name="標準 2 2 2 2 4 2 2 4 2 2" xfId="31280"/>
    <cellStyle name="標準 2 2 2 2 4 2 2 4 2 3" xfId="47105"/>
    <cellStyle name="標準 2 2 2 2 4 2 2 4 3" xfId="19347"/>
    <cellStyle name="標準 2 2 2 2 4 2 2 4 4" xfId="36184"/>
    <cellStyle name="標準 2 2 2 2 4 2 2 5" xfId="3727"/>
    <cellStyle name="標準 2 2 2 2 4 2 2 5 2" xfId="8357"/>
    <cellStyle name="標準 2 2 2 2 4 2 2 5 2 2" xfId="30111"/>
    <cellStyle name="標準 2 2 2 2 4 2 2 5 2 3" xfId="45939"/>
    <cellStyle name="標準 2 2 2 2 4 2 2 5 3" xfId="19356"/>
    <cellStyle name="標準 2 2 2 2 4 2 2 5 4" xfId="36192"/>
    <cellStyle name="標準 2 2 2 2 4 2 2 6" xfId="13818"/>
    <cellStyle name="標準 2 2 2 2 4 2 2 6 2" xfId="27370"/>
    <cellStyle name="標準 2 2 2 2 4 2 2 6 3" xfId="43210"/>
    <cellStyle name="標準 2 2 2 2 4 2 2 7" xfId="16136"/>
    <cellStyle name="標準 2 2 2 2 4 2 2_Sheet1" xfId="4936"/>
    <cellStyle name="標準 2 2 2 2 4 2 3" xfId="214"/>
    <cellStyle name="標準 2 2 2 2 4 2 3 2" xfId="215"/>
    <cellStyle name="標準 2 2 2 2 4 2 3 2 2" xfId="1526"/>
    <cellStyle name="標準 2 2 2 2 4 2 3 2 2 2" xfId="5222"/>
    <cellStyle name="標準 2 2 2 2 4 2 3 2 2 2 2" xfId="11493"/>
    <cellStyle name="標準 2 2 2 2 4 2 3 2 2 2 2 2" xfId="33380"/>
    <cellStyle name="標準 2 2 2 2 4 2 3 2 2 2 3" xfId="19339"/>
    <cellStyle name="標準 2 2 2 2 4 2 3 2 2 3" xfId="6369"/>
    <cellStyle name="標準 2 2 2 2 4 2 3 2 2 3 2" xfId="10522"/>
    <cellStyle name="標準 2 2 2 2 4 2 3 2 2 3 2 2" xfId="32374"/>
    <cellStyle name="標準 2 2 2 2 4 2 3 2 2 3 2 3" xfId="48198"/>
    <cellStyle name="標準 2 2 2 2 4 2 3 2 2 3 3" xfId="19540"/>
    <cellStyle name="標準 2 2 2 2 4 2 3 2 2 3 4" xfId="36332"/>
    <cellStyle name="標準 2 2 2 2 4 2 3 2 2 4" xfId="14914"/>
    <cellStyle name="標準 2 2 2 2 4 2 3 2 2 4 2" xfId="28604"/>
    <cellStyle name="標準 2 2 2 2 4 2 3 2 2 4 3" xfId="44442"/>
    <cellStyle name="標準 2 2 2 2 4 2 3 2 2 5" xfId="17369"/>
    <cellStyle name="標準 2 2 2 2 4 2 3 2 3" xfId="1525"/>
    <cellStyle name="標準 2 2 2 2 4 2 3 2 3 2" xfId="9443"/>
    <cellStyle name="標準 2 2 2 2 4 2 3 2 3 2 2" xfId="31283"/>
    <cellStyle name="標準 2 2 2 2 4 2 3 2 3 2 3" xfId="47108"/>
    <cellStyle name="標準 2 2 2 2 4 2 3 2 3 3" xfId="19541"/>
    <cellStyle name="標準 2 2 2 2 4 2 3 2 3 4" xfId="36333"/>
    <cellStyle name="標準 2 2 2 2 4 2 3 2 4" xfId="3730"/>
    <cellStyle name="標準 2 2 2 2 4 2 3 2 4 2" xfId="8360"/>
    <cellStyle name="標準 2 2 2 2 4 2 3 2 4 2 2" xfId="30114"/>
    <cellStyle name="標準 2 2 2 2 4 2 3 2 4 2 3" xfId="45942"/>
    <cellStyle name="標準 2 2 2 2 4 2 3 2 4 3" xfId="19542"/>
    <cellStyle name="標準 2 2 2 2 4 2 3 2 4 4" xfId="36334"/>
    <cellStyle name="標準 2 2 2 2 4 2 3 2 5" xfId="13821"/>
    <cellStyle name="標準 2 2 2 2 4 2 3 2 5 2" xfId="27373"/>
    <cellStyle name="標準 2 2 2 2 4 2 3 2 5 3" xfId="43213"/>
    <cellStyle name="標準 2 2 2 2 4 2 3 2 6" xfId="16139"/>
    <cellStyle name="標準 2 2 2 2 4 2 3 3" xfId="1527"/>
    <cellStyle name="標準 2 2 2 2 4 2 3 3 2" xfId="5221"/>
    <cellStyle name="標準 2 2 2 2 4 2 3 3 2 2" xfId="11492"/>
    <cellStyle name="標準 2 2 2 2 4 2 3 3 2 2 2" xfId="33379"/>
    <cellStyle name="標準 2 2 2 2 4 2 3 3 2 3" xfId="19544"/>
    <cellStyle name="標準 2 2 2 2 4 2 3 3 3" xfId="6368"/>
    <cellStyle name="標準 2 2 2 2 4 2 3 3 3 2" xfId="11222"/>
    <cellStyle name="標準 2 2 2 2 4 2 3 3 3 2 2" xfId="33097"/>
    <cellStyle name="標準 2 2 2 2 4 2 3 3 3 2 3" xfId="48921"/>
    <cellStyle name="標準 2 2 2 2 4 2 3 3 3 3" xfId="19546"/>
    <cellStyle name="標準 2 2 2 2 4 2 3 3 3 4" xfId="36337"/>
    <cellStyle name="標準 2 2 2 2 4 2 3 3 4" xfId="14913"/>
    <cellStyle name="標準 2 2 2 2 4 2 3 3 4 2" xfId="28603"/>
    <cellStyle name="標準 2 2 2 2 4 2 3 3 4 3" xfId="44441"/>
    <cellStyle name="標準 2 2 2 2 4 2 3 3 5" xfId="17368"/>
    <cellStyle name="標準 2 2 2 2 4 2 3 4" xfId="1524"/>
    <cellStyle name="標準 2 2 2 2 4 2 3 4 2" xfId="9442"/>
    <cellStyle name="標準 2 2 2 2 4 2 3 4 2 2" xfId="31282"/>
    <cellStyle name="標準 2 2 2 2 4 2 3 4 2 3" xfId="47107"/>
    <cellStyle name="標準 2 2 2 2 4 2 3 4 3" xfId="19374"/>
    <cellStyle name="標準 2 2 2 2 4 2 3 4 4" xfId="36203"/>
    <cellStyle name="標準 2 2 2 2 4 2 3 5" xfId="3729"/>
    <cellStyle name="標準 2 2 2 2 4 2 3 5 2" xfId="8359"/>
    <cellStyle name="標準 2 2 2 2 4 2 3 5 2 2" xfId="30113"/>
    <cellStyle name="標準 2 2 2 2 4 2 3 5 2 3" xfId="45941"/>
    <cellStyle name="標準 2 2 2 2 4 2 3 5 3" xfId="19383"/>
    <cellStyle name="標準 2 2 2 2 4 2 3 5 4" xfId="36211"/>
    <cellStyle name="標準 2 2 2 2 4 2 3 6" xfId="13820"/>
    <cellStyle name="標準 2 2 2 2 4 2 3 6 2" xfId="27372"/>
    <cellStyle name="標準 2 2 2 2 4 2 3 6 3" xfId="43212"/>
    <cellStyle name="標準 2 2 2 2 4 2 3 7" xfId="16138"/>
    <cellStyle name="標準 2 2 2 2 4 2 3_Sheet1" xfId="4935"/>
    <cellStyle name="標準 2 2 2 2 4 2 4" xfId="216"/>
    <cellStyle name="標準 2 2 2 2 4 2 4 2" xfId="968"/>
    <cellStyle name="標準 2 2 2 2 4 2 4 2 2" xfId="1530"/>
    <cellStyle name="標準 2 2 2 2 4 2 4 2 2 2" xfId="5974"/>
    <cellStyle name="標準 2 2 2 2 4 2 4 2 2 2 2" xfId="12245"/>
    <cellStyle name="標準 2 2 2 2 4 2 4 2 2 2 2 2" xfId="34132"/>
    <cellStyle name="標準 2 2 2 2 4 2 4 2 2 2 3" xfId="19558"/>
    <cellStyle name="標準 2 2 2 2 4 2 4 2 2 3" xfId="7121"/>
    <cellStyle name="標準 2 2 2 2 4 2 4 2 2 3 2" xfId="10567"/>
    <cellStyle name="標準 2 2 2 2 4 2 4 2 2 3 2 2" xfId="32428"/>
    <cellStyle name="標準 2 2 2 2 4 2 4 2 2 3 2 3" xfId="48252"/>
    <cellStyle name="標準 2 2 2 2 4 2 4 2 2 3 3" xfId="19561"/>
    <cellStyle name="標準 2 2 2 2 4 2 4 2 2 3 4" xfId="36348"/>
    <cellStyle name="標準 2 2 2 2 4 2 4 2 2 4" xfId="15666"/>
    <cellStyle name="標準 2 2 2 2 4 2 4 2 2 4 2" xfId="29356"/>
    <cellStyle name="標準 2 2 2 2 4 2 4 2 2 4 3" xfId="45194"/>
    <cellStyle name="標準 2 2 2 2 4 2 4 2 2 5" xfId="18121"/>
    <cellStyle name="標準 2 2 2 2 4 2 4 2 3" xfId="1529"/>
    <cellStyle name="標準 2 2 2 2 4 2 4 2 3 2" xfId="10196"/>
    <cellStyle name="標準 2 2 2 2 4 2 4 2 3 2 2" xfId="32036"/>
    <cellStyle name="標準 2 2 2 2 4 2 4 2 3 2 3" xfId="47860"/>
    <cellStyle name="標準 2 2 2 2 4 2 4 2 3 3" xfId="19562"/>
    <cellStyle name="標準 2 2 2 2 4 2 4 2 3 4" xfId="36349"/>
    <cellStyle name="標準 2 2 2 2 4 2 4 2 4" xfId="4482"/>
    <cellStyle name="標準 2 2 2 2 4 2 4 2 4 2" xfId="8362"/>
    <cellStyle name="標準 2 2 2 2 4 2 4 2 4 2 2" xfId="30116"/>
    <cellStyle name="標準 2 2 2 2 4 2 4 2 4 2 3" xfId="45944"/>
    <cellStyle name="標準 2 2 2 2 4 2 4 2 4 3" xfId="19563"/>
    <cellStyle name="標準 2 2 2 2 4 2 4 2 4 4" xfId="36350"/>
    <cellStyle name="標準 2 2 2 2 4 2 4 2 5" xfId="14573"/>
    <cellStyle name="標準 2 2 2 2 4 2 4 2 5 2" xfId="28126"/>
    <cellStyle name="標準 2 2 2 2 4 2 4 2 5 3" xfId="43965"/>
    <cellStyle name="標準 2 2 2 2 4 2 4 2 6" xfId="16891"/>
    <cellStyle name="標準 2 2 2 2 4 2 4 3" xfId="865"/>
    <cellStyle name="標準 2 2 2 2 4 2 4 3 2" xfId="1532"/>
    <cellStyle name="標準 2 2 2 2 4 2 4 3 2 2" xfId="5871"/>
    <cellStyle name="標準 2 2 2 2 4 2 4 3 2 2 2" xfId="12142"/>
    <cellStyle name="標準 2 2 2 2 4 2 4 3 2 2 2 2" xfId="34029"/>
    <cellStyle name="標準 2 2 2 2 4 2 4 3 2 2 3" xfId="19570"/>
    <cellStyle name="標準 2 2 2 2 4 2 4 3 2 3" xfId="7018"/>
    <cellStyle name="標準 2 2 2 2 4 2 4 3 2 3 2" xfId="11177"/>
    <cellStyle name="標準 2 2 2 2 4 2 4 3 2 3 2 2" xfId="33052"/>
    <cellStyle name="標準 2 2 2 2 4 2 4 3 2 3 2 3" xfId="48876"/>
    <cellStyle name="標準 2 2 2 2 4 2 4 3 2 3 3" xfId="19572"/>
    <cellStyle name="標準 2 2 2 2 4 2 4 3 2 3 4" xfId="36357"/>
    <cellStyle name="標準 2 2 2 2 4 2 4 3 2 4" xfId="15563"/>
    <cellStyle name="標準 2 2 2 2 4 2 4 3 2 4 2" xfId="29253"/>
    <cellStyle name="標準 2 2 2 2 4 2 4 3 2 4 3" xfId="45091"/>
    <cellStyle name="標準 2 2 2 2 4 2 4 3 2 5" xfId="18018"/>
    <cellStyle name="標準 2 2 2 2 4 2 4 3 3" xfId="1531"/>
    <cellStyle name="標準 2 2 2 2 4 2 4 3 3 2" xfId="10093"/>
    <cellStyle name="標準 2 2 2 2 4 2 4 3 3 2 2" xfId="31933"/>
    <cellStyle name="標準 2 2 2 2 4 2 4 3 3 2 3" xfId="47757"/>
    <cellStyle name="標準 2 2 2 2 4 2 4 3 3 3" xfId="19575"/>
    <cellStyle name="標準 2 2 2 2 4 2 4 3 3 4" xfId="36359"/>
    <cellStyle name="標準 2 2 2 2 4 2 4 3 4" xfId="4379"/>
    <cellStyle name="標準 2 2 2 2 4 2 4 3 4 2" xfId="8363"/>
    <cellStyle name="標準 2 2 2 2 4 2 4 3 4 2 2" xfId="30117"/>
    <cellStyle name="標準 2 2 2 2 4 2 4 3 4 2 3" xfId="45945"/>
    <cellStyle name="標準 2 2 2 2 4 2 4 3 4 3" xfId="19577"/>
    <cellStyle name="標準 2 2 2 2 4 2 4 3 4 4" xfId="36361"/>
    <cellStyle name="標準 2 2 2 2 4 2 4 3 5" xfId="14470"/>
    <cellStyle name="標準 2 2 2 2 4 2 4 3 5 2" xfId="28023"/>
    <cellStyle name="標準 2 2 2 2 4 2 4 3 5 3" xfId="43862"/>
    <cellStyle name="標準 2 2 2 2 4 2 4 3 6" xfId="16788"/>
    <cellStyle name="標準 2 2 2 2 4 2 4 4" xfId="1533"/>
    <cellStyle name="標準 2 2 2 2 4 2 4 4 2" xfId="5223"/>
    <cellStyle name="標準 2 2 2 2 4 2 4 4 2 2" xfId="11494"/>
    <cellStyle name="標準 2 2 2 2 4 2 4 4 2 2 2" xfId="33381"/>
    <cellStyle name="標準 2 2 2 2 4 2 4 4 2 3" xfId="19580"/>
    <cellStyle name="標準 2 2 2 2 4 2 4 4 3" xfId="6370"/>
    <cellStyle name="標準 2 2 2 2 4 2 4 4 3 2" xfId="10343"/>
    <cellStyle name="標準 2 2 2 2 4 2 4 4 3 2 2" xfId="32186"/>
    <cellStyle name="標準 2 2 2 2 4 2 4 4 3 2 3" xfId="48010"/>
    <cellStyle name="標準 2 2 2 2 4 2 4 4 3 3" xfId="18504"/>
    <cellStyle name="標準 2 2 2 2 4 2 4 4 3 4" xfId="35507"/>
    <cellStyle name="標準 2 2 2 2 4 2 4 4 4" xfId="14915"/>
    <cellStyle name="標準 2 2 2 2 4 2 4 4 4 2" xfId="28605"/>
    <cellStyle name="標準 2 2 2 2 4 2 4 4 4 3" xfId="44443"/>
    <cellStyle name="標準 2 2 2 2 4 2 4 4 5" xfId="17370"/>
    <cellStyle name="標準 2 2 2 2 4 2 4 5" xfId="1528"/>
    <cellStyle name="標準 2 2 2 2 4 2 4 5 2" xfId="9444"/>
    <cellStyle name="標準 2 2 2 2 4 2 4 5 2 2" xfId="31284"/>
    <cellStyle name="標準 2 2 2 2 4 2 4 5 2 3" xfId="47109"/>
    <cellStyle name="標準 2 2 2 2 4 2 4 5 3" xfId="19404"/>
    <cellStyle name="標準 2 2 2 2 4 2 4 5 4" xfId="36226"/>
    <cellStyle name="標準 2 2 2 2 4 2 4 6" xfId="3731"/>
    <cellStyle name="標準 2 2 2 2 4 2 4 6 2" xfId="8361"/>
    <cellStyle name="標準 2 2 2 2 4 2 4 6 2 2" xfId="30115"/>
    <cellStyle name="標準 2 2 2 2 4 2 4 6 2 3" xfId="45943"/>
    <cellStyle name="標準 2 2 2 2 4 2 4 6 3" xfId="19582"/>
    <cellStyle name="標準 2 2 2 2 4 2 4 6 4" xfId="36364"/>
    <cellStyle name="標準 2 2 2 2 4 2 4 7" xfId="13822"/>
    <cellStyle name="標準 2 2 2 2 4 2 4 7 2" xfId="27374"/>
    <cellStyle name="標準 2 2 2 2 4 2 4 7 3" xfId="43214"/>
    <cellStyle name="標準 2 2 2 2 4 2 4 8" xfId="16140"/>
    <cellStyle name="標準 2 2 2 2 4 2 4_Sheet1" xfId="4934"/>
    <cellStyle name="標準 2 2 2 2 4 2 5" xfId="1534"/>
    <cellStyle name="標準 2 2 2 2 4 2 5 2" xfId="5218"/>
    <cellStyle name="標準 2 2 2 2 4 2 5 2 2" xfId="11489"/>
    <cellStyle name="標準 2 2 2 2 4 2 5 2 2 2" xfId="33376"/>
    <cellStyle name="標準 2 2 2 2 4 2 5 2 3" xfId="19586"/>
    <cellStyle name="標準 2 2 2 2 4 2 5 3" xfId="6365"/>
    <cellStyle name="標準 2 2 2 2 4 2 5 3 2" xfId="10909"/>
    <cellStyle name="標準 2 2 2 2 4 2 5 3 2 2" xfId="32770"/>
    <cellStyle name="標準 2 2 2 2 4 2 5 3 2 3" xfId="48594"/>
    <cellStyle name="標準 2 2 2 2 4 2 5 3 3" xfId="19587"/>
    <cellStyle name="標準 2 2 2 2 4 2 5 3 4" xfId="36368"/>
    <cellStyle name="標準 2 2 2 2 4 2 5 4" xfId="14910"/>
    <cellStyle name="標準 2 2 2 2 4 2 5 4 2" xfId="28600"/>
    <cellStyle name="標準 2 2 2 2 4 2 5 4 3" xfId="44438"/>
    <cellStyle name="標準 2 2 2 2 4 2 5 5" xfId="17365"/>
    <cellStyle name="標準 2 2 2 2 4 2 6" xfId="1519"/>
    <cellStyle name="標準 2 2 2 2 4 2 6 2" xfId="9439"/>
    <cellStyle name="標準 2 2 2 2 4 2 6 2 2" xfId="31279"/>
    <cellStyle name="標準 2 2 2 2 4 2 6 2 3" xfId="47104"/>
    <cellStyle name="標準 2 2 2 2 4 2 6 3" xfId="19591"/>
    <cellStyle name="標準 2 2 2 2 4 2 6 4" xfId="36372"/>
    <cellStyle name="標準 2 2 2 2 4 2 7" xfId="3726"/>
    <cellStyle name="標準 2 2 2 2 4 2 7 2" xfId="8356"/>
    <cellStyle name="標準 2 2 2 2 4 2 7 2 2" xfId="30110"/>
    <cellStyle name="標準 2 2 2 2 4 2 7 2 3" xfId="45938"/>
    <cellStyle name="標準 2 2 2 2 4 2 7 3" xfId="19595"/>
    <cellStyle name="標準 2 2 2 2 4 2 7 4" xfId="36375"/>
    <cellStyle name="標準 2 2 2 2 4 2 8" xfId="13817"/>
    <cellStyle name="標準 2 2 2 2 4 2 8 2" xfId="27369"/>
    <cellStyle name="標準 2 2 2 2 4 2 8 3" xfId="43209"/>
    <cellStyle name="標準 2 2 2 2 4 2 9" xfId="16135"/>
    <cellStyle name="標準 2 2 2 2 4 2_Sheet1" xfId="4937"/>
    <cellStyle name="標準 2 2 2 2 4 3" xfId="217"/>
    <cellStyle name="標準 2 2 2 2 4 3 2" xfId="1536"/>
    <cellStyle name="標準 2 2 2 2 4 3 2 2" xfId="5224"/>
    <cellStyle name="標準 2 2 2 2 4 3 2 2 2" xfId="11495"/>
    <cellStyle name="標準 2 2 2 2 4 3 2 2 2 2" xfId="33382"/>
    <cellStyle name="標準 2 2 2 2 4 3 2 2 3" xfId="19598"/>
    <cellStyle name="標準 2 2 2 2 4 3 2 3" xfId="6371"/>
    <cellStyle name="標準 2 2 2 2 4 3 2 3 2" xfId="10433"/>
    <cellStyle name="標準 2 2 2 2 4 3 2 3 2 2" xfId="32284"/>
    <cellStyle name="標準 2 2 2 2 4 3 2 3 2 3" xfId="48108"/>
    <cellStyle name="標準 2 2 2 2 4 3 2 3 3" xfId="19599"/>
    <cellStyle name="標準 2 2 2 2 4 3 2 3 4" xfId="36378"/>
    <cellStyle name="標準 2 2 2 2 4 3 2 4" xfId="14916"/>
    <cellStyle name="標準 2 2 2 2 4 3 2 4 2" xfId="28606"/>
    <cellStyle name="標準 2 2 2 2 4 3 2 4 3" xfId="44444"/>
    <cellStyle name="標準 2 2 2 2 4 3 2 5" xfId="17371"/>
    <cellStyle name="標準 2 2 2 2 4 3 3" xfId="1535"/>
    <cellStyle name="標準 2 2 2 2 4 3 3 2" xfId="9445"/>
    <cellStyle name="標準 2 2 2 2 4 3 3 2 2" xfId="31285"/>
    <cellStyle name="標準 2 2 2 2 4 3 3 2 3" xfId="47110"/>
    <cellStyle name="標準 2 2 2 2 4 3 3 3" xfId="19601"/>
    <cellStyle name="標準 2 2 2 2 4 3 3 4" xfId="36380"/>
    <cellStyle name="標準 2 2 2 2 4 3 4" xfId="3732"/>
    <cellStyle name="標準 2 2 2 2 4 3 4 2" xfId="8364"/>
    <cellStyle name="標準 2 2 2 2 4 3 4 2 2" xfId="30118"/>
    <cellStyle name="標準 2 2 2 2 4 3 4 2 3" xfId="45946"/>
    <cellStyle name="標準 2 2 2 2 4 3 4 3" xfId="19604"/>
    <cellStyle name="標準 2 2 2 2 4 3 4 4" xfId="36382"/>
    <cellStyle name="標準 2 2 2 2 4 3 5" xfId="13823"/>
    <cellStyle name="標準 2 2 2 2 4 3 5 2" xfId="27375"/>
    <cellStyle name="標準 2 2 2 2 4 3 5 3" xfId="43215"/>
    <cellStyle name="標準 2 2 2 2 4 3 6" xfId="16141"/>
    <cellStyle name="標準 2 2 2 2 4 4" xfId="1537"/>
    <cellStyle name="標準 2 2 2 2 4 4 2" xfId="5217"/>
    <cellStyle name="標準 2 2 2 2 4 4 2 2" xfId="11488"/>
    <cellStyle name="標準 2 2 2 2 4 4 2 2 2" xfId="33375"/>
    <cellStyle name="標準 2 2 2 2 4 4 2 3" xfId="19606"/>
    <cellStyle name="標準 2 2 2 2 4 4 3" xfId="6364"/>
    <cellStyle name="標準 2 2 2 2 4 4 3 2" xfId="10910"/>
    <cellStyle name="標準 2 2 2 2 4 4 3 2 2" xfId="32771"/>
    <cellStyle name="標準 2 2 2 2 4 4 3 2 3" xfId="48595"/>
    <cellStyle name="標準 2 2 2 2 4 4 3 3" xfId="19609"/>
    <cellStyle name="標準 2 2 2 2 4 4 3 4" xfId="36386"/>
    <cellStyle name="標準 2 2 2 2 4 4 4" xfId="14909"/>
    <cellStyle name="標準 2 2 2 2 4 4 4 2" xfId="28599"/>
    <cellStyle name="標準 2 2 2 2 4 4 4 3" xfId="44437"/>
    <cellStyle name="標準 2 2 2 2 4 4 5" xfId="17364"/>
    <cellStyle name="標準 2 2 2 2 4 5" xfId="1518"/>
    <cellStyle name="標準 2 2 2 2 4 5 2" xfId="9438"/>
    <cellStyle name="標準 2 2 2 2 4 5 2 2" xfId="31278"/>
    <cellStyle name="標準 2 2 2 2 4 5 2 3" xfId="47103"/>
    <cellStyle name="標準 2 2 2 2 4 5 3" xfId="19610"/>
    <cellStyle name="標準 2 2 2 2 4 5 4" xfId="36387"/>
    <cellStyle name="標準 2 2 2 2 4 6" xfId="3725"/>
    <cellStyle name="標準 2 2 2 2 4 6 2" xfId="8355"/>
    <cellStyle name="標準 2 2 2 2 4 6 2 2" xfId="30109"/>
    <cellStyle name="標準 2 2 2 2 4 6 2 3" xfId="45937"/>
    <cellStyle name="標準 2 2 2 2 4 6 3" xfId="19611"/>
    <cellStyle name="標準 2 2 2 2 4 6 4" xfId="36388"/>
    <cellStyle name="標準 2 2 2 2 4 7" xfId="13816"/>
    <cellStyle name="標準 2 2 2 2 4 7 2" xfId="27368"/>
    <cellStyle name="標準 2 2 2 2 4 7 3" xfId="43208"/>
    <cellStyle name="標準 2 2 2 2 4 8" xfId="16134"/>
    <cellStyle name="標準 2 2 2 2 4_Sheet1" xfId="4938"/>
    <cellStyle name="標準 2 2 2 2 5" xfId="218"/>
    <cellStyle name="標準 2 2 2 2 5 2" xfId="219"/>
    <cellStyle name="標準 2 2 2 2 5 2 2" xfId="220"/>
    <cellStyle name="標準 2 2 2 2 5 2 2 2" xfId="1541"/>
    <cellStyle name="標準 2 2 2 2 5 2 2 2 2" xfId="5227"/>
    <cellStyle name="標準 2 2 2 2 5 2 2 2 2 2" xfId="11498"/>
    <cellStyle name="標準 2 2 2 2 5 2 2 2 2 2 2" xfId="33385"/>
    <cellStyle name="標準 2 2 2 2 5 2 2 2 2 3" xfId="19617"/>
    <cellStyle name="標準 2 2 2 2 5 2 2 2 3" xfId="6374"/>
    <cellStyle name="標準 2 2 2 2 5 2 2 2 3 2" xfId="10906"/>
    <cellStyle name="標準 2 2 2 2 5 2 2 2 3 2 2" xfId="32767"/>
    <cellStyle name="標準 2 2 2 2 5 2 2 2 3 2 3" xfId="48591"/>
    <cellStyle name="標準 2 2 2 2 5 2 2 2 3 3" xfId="19619"/>
    <cellStyle name="標準 2 2 2 2 5 2 2 2 3 4" xfId="36395"/>
    <cellStyle name="標準 2 2 2 2 5 2 2 2 4" xfId="14919"/>
    <cellStyle name="標準 2 2 2 2 5 2 2 2 4 2" xfId="28609"/>
    <cellStyle name="標準 2 2 2 2 5 2 2 2 4 3" xfId="44447"/>
    <cellStyle name="標準 2 2 2 2 5 2 2 2 5" xfId="17374"/>
    <cellStyle name="標準 2 2 2 2 5 2 2 3" xfId="1540"/>
    <cellStyle name="標準 2 2 2 2 5 2 2 3 2" xfId="9448"/>
    <cellStyle name="標準 2 2 2 2 5 2 2 3 2 2" xfId="31288"/>
    <cellStyle name="標準 2 2 2 2 5 2 2 3 2 3" xfId="47113"/>
    <cellStyle name="標準 2 2 2 2 5 2 2 3 3" xfId="19620"/>
    <cellStyle name="標準 2 2 2 2 5 2 2 3 4" xfId="36396"/>
    <cellStyle name="標準 2 2 2 2 5 2 2 4" xfId="3735"/>
    <cellStyle name="標準 2 2 2 2 5 2 2 4 2" xfId="8367"/>
    <cellStyle name="標準 2 2 2 2 5 2 2 4 2 2" xfId="30121"/>
    <cellStyle name="標準 2 2 2 2 5 2 2 4 2 3" xfId="45949"/>
    <cellStyle name="標準 2 2 2 2 5 2 2 4 3" xfId="19440"/>
    <cellStyle name="標準 2 2 2 2 5 2 2 4 4" xfId="36256"/>
    <cellStyle name="標準 2 2 2 2 5 2 2 5" xfId="13826"/>
    <cellStyle name="標準 2 2 2 2 5 2 2 5 2" xfId="27378"/>
    <cellStyle name="標準 2 2 2 2 5 2 2 5 3" xfId="43218"/>
    <cellStyle name="標準 2 2 2 2 5 2 2 6" xfId="16144"/>
    <cellStyle name="標準 2 2 2 2 5 2 3" xfId="1542"/>
    <cellStyle name="標準 2 2 2 2 5 2 3 2" xfId="5226"/>
    <cellStyle name="標準 2 2 2 2 5 2 3 2 2" xfId="11497"/>
    <cellStyle name="標準 2 2 2 2 5 2 3 2 2 2" xfId="33384"/>
    <cellStyle name="標準 2 2 2 2 5 2 3 2 3" xfId="19621"/>
    <cellStyle name="標準 2 2 2 2 5 2 3 3" xfId="6373"/>
    <cellStyle name="標準 2 2 2 2 5 2 3 3 2" xfId="10907"/>
    <cellStyle name="標準 2 2 2 2 5 2 3 3 2 2" xfId="32768"/>
    <cellStyle name="標準 2 2 2 2 5 2 3 3 2 3" xfId="48592"/>
    <cellStyle name="標準 2 2 2 2 5 2 3 3 3" xfId="19623"/>
    <cellStyle name="標準 2 2 2 2 5 2 3 3 4" xfId="36398"/>
    <cellStyle name="標準 2 2 2 2 5 2 3 4" xfId="14918"/>
    <cellStyle name="標準 2 2 2 2 5 2 3 4 2" xfId="28608"/>
    <cellStyle name="標準 2 2 2 2 5 2 3 4 3" xfId="44446"/>
    <cellStyle name="標準 2 2 2 2 5 2 3 5" xfId="17373"/>
    <cellStyle name="標準 2 2 2 2 5 2 4" xfId="1539"/>
    <cellStyle name="標準 2 2 2 2 5 2 4 2" xfId="9447"/>
    <cellStyle name="標準 2 2 2 2 5 2 4 2 2" xfId="31287"/>
    <cellStyle name="標準 2 2 2 2 5 2 4 2 3" xfId="47112"/>
    <cellStyle name="標準 2 2 2 2 5 2 4 3" xfId="19624"/>
    <cellStyle name="標準 2 2 2 2 5 2 4 4" xfId="36399"/>
    <cellStyle name="標準 2 2 2 2 5 2 5" xfId="3734"/>
    <cellStyle name="標準 2 2 2 2 5 2 5 2" xfId="8366"/>
    <cellStyle name="標準 2 2 2 2 5 2 5 2 2" xfId="30120"/>
    <cellStyle name="標準 2 2 2 2 5 2 5 2 3" xfId="45948"/>
    <cellStyle name="標準 2 2 2 2 5 2 5 3" xfId="19626"/>
    <cellStyle name="標準 2 2 2 2 5 2 5 4" xfId="36401"/>
    <cellStyle name="標準 2 2 2 2 5 2 6" xfId="13825"/>
    <cellStyle name="標準 2 2 2 2 5 2 6 2" xfId="27377"/>
    <cellStyle name="標準 2 2 2 2 5 2 6 3" xfId="43217"/>
    <cellStyle name="標準 2 2 2 2 5 2 7" xfId="16143"/>
    <cellStyle name="標準 2 2 2 2 5 2_Sheet1" xfId="4932"/>
    <cellStyle name="標準 2 2 2 2 5 3" xfId="221"/>
    <cellStyle name="標準 2 2 2 2 5 3 2" xfId="222"/>
    <cellStyle name="標準 2 2 2 2 5 3 2 2" xfId="1545"/>
    <cellStyle name="標準 2 2 2 2 5 3 2 2 2" xfId="5229"/>
    <cellStyle name="標準 2 2 2 2 5 3 2 2 2 2" xfId="11500"/>
    <cellStyle name="標準 2 2 2 2 5 3 2 2 2 2 2" xfId="33387"/>
    <cellStyle name="標準 2 2 2 2 5 3 2 2 2 3" xfId="19627"/>
    <cellStyle name="標準 2 2 2 2 5 3 2 2 3" xfId="6376"/>
    <cellStyle name="標準 2 2 2 2 5 3 2 2 3 2" xfId="10904"/>
    <cellStyle name="標準 2 2 2 2 5 3 2 2 3 2 2" xfId="32765"/>
    <cellStyle name="標準 2 2 2 2 5 3 2 2 3 2 3" xfId="48589"/>
    <cellStyle name="標準 2 2 2 2 5 3 2 2 3 3" xfId="19628"/>
    <cellStyle name="標準 2 2 2 2 5 3 2 2 3 4" xfId="36402"/>
    <cellStyle name="標準 2 2 2 2 5 3 2 2 4" xfId="14921"/>
    <cellStyle name="標準 2 2 2 2 5 3 2 2 4 2" xfId="28611"/>
    <cellStyle name="標準 2 2 2 2 5 3 2 2 4 3" xfId="44449"/>
    <cellStyle name="標準 2 2 2 2 5 3 2 2 5" xfId="17376"/>
    <cellStyle name="標準 2 2 2 2 5 3 2 3" xfId="1544"/>
    <cellStyle name="標準 2 2 2 2 5 3 2 3 2" xfId="9450"/>
    <cellStyle name="標準 2 2 2 2 5 3 2 3 2 2" xfId="31290"/>
    <cellStyle name="標準 2 2 2 2 5 3 2 3 2 3" xfId="47115"/>
    <cellStyle name="標準 2 2 2 2 5 3 2 3 3" xfId="19629"/>
    <cellStyle name="標準 2 2 2 2 5 3 2 3 4" xfId="36403"/>
    <cellStyle name="標準 2 2 2 2 5 3 2 4" xfId="3737"/>
    <cellStyle name="標準 2 2 2 2 5 3 2 4 2" xfId="8369"/>
    <cellStyle name="標準 2 2 2 2 5 3 2 4 2 2" xfId="30123"/>
    <cellStyle name="標準 2 2 2 2 5 3 2 4 2 3" xfId="45951"/>
    <cellStyle name="標準 2 2 2 2 5 3 2 4 3" xfId="19453"/>
    <cellStyle name="標準 2 2 2 2 5 3 2 4 4" xfId="36265"/>
    <cellStyle name="標準 2 2 2 2 5 3 2 5" xfId="13828"/>
    <cellStyle name="標準 2 2 2 2 5 3 2 5 2" xfId="27380"/>
    <cellStyle name="標準 2 2 2 2 5 3 2 5 3" xfId="43220"/>
    <cellStyle name="標準 2 2 2 2 5 3 2 6" xfId="16146"/>
    <cellStyle name="標準 2 2 2 2 5 3 3" xfId="1546"/>
    <cellStyle name="標準 2 2 2 2 5 3 3 2" xfId="5228"/>
    <cellStyle name="標準 2 2 2 2 5 3 3 2 2" xfId="11499"/>
    <cellStyle name="標準 2 2 2 2 5 3 3 2 2 2" xfId="33386"/>
    <cellStyle name="標準 2 2 2 2 5 3 3 2 3" xfId="19630"/>
    <cellStyle name="標準 2 2 2 2 5 3 3 3" xfId="6375"/>
    <cellStyle name="標準 2 2 2 2 5 3 3 3 2" xfId="10905"/>
    <cellStyle name="標準 2 2 2 2 5 3 3 3 2 2" xfId="32766"/>
    <cellStyle name="標準 2 2 2 2 5 3 3 3 2 3" xfId="48590"/>
    <cellStyle name="標準 2 2 2 2 5 3 3 3 3" xfId="19632"/>
    <cellStyle name="標準 2 2 2 2 5 3 3 3 4" xfId="36405"/>
    <cellStyle name="標準 2 2 2 2 5 3 3 4" xfId="14920"/>
    <cellStyle name="標準 2 2 2 2 5 3 3 4 2" xfId="28610"/>
    <cellStyle name="標準 2 2 2 2 5 3 3 4 3" xfId="44448"/>
    <cellStyle name="標準 2 2 2 2 5 3 3 5" xfId="17375"/>
    <cellStyle name="標準 2 2 2 2 5 3 4" xfId="1543"/>
    <cellStyle name="標準 2 2 2 2 5 3 4 2" xfId="9449"/>
    <cellStyle name="標準 2 2 2 2 5 3 4 2 2" xfId="31289"/>
    <cellStyle name="標準 2 2 2 2 5 3 4 2 3" xfId="47114"/>
    <cellStyle name="標準 2 2 2 2 5 3 4 3" xfId="19633"/>
    <cellStyle name="標準 2 2 2 2 5 3 4 4" xfId="36406"/>
    <cellStyle name="標準 2 2 2 2 5 3 5" xfId="3736"/>
    <cellStyle name="標準 2 2 2 2 5 3 5 2" xfId="8368"/>
    <cellStyle name="標準 2 2 2 2 5 3 5 2 2" xfId="30122"/>
    <cellStyle name="標準 2 2 2 2 5 3 5 2 3" xfId="45950"/>
    <cellStyle name="標準 2 2 2 2 5 3 5 3" xfId="19637"/>
    <cellStyle name="標準 2 2 2 2 5 3 5 4" xfId="36408"/>
    <cellStyle name="標準 2 2 2 2 5 3 6" xfId="13827"/>
    <cellStyle name="標準 2 2 2 2 5 3 6 2" xfId="27379"/>
    <cellStyle name="標準 2 2 2 2 5 3 6 3" xfId="43219"/>
    <cellStyle name="標準 2 2 2 2 5 3 7" xfId="16145"/>
    <cellStyle name="標準 2 2 2 2 5 3_Sheet1" xfId="4931"/>
    <cellStyle name="標準 2 2 2 2 5 4" xfId="223"/>
    <cellStyle name="標準 2 2 2 2 5 4 2" xfId="969"/>
    <cellStyle name="標準 2 2 2 2 5 4 2 2" xfId="1549"/>
    <cellStyle name="標準 2 2 2 2 5 4 2 2 2" xfId="5975"/>
    <cellStyle name="標準 2 2 2 2 5 4 2 2 2 2" xfId="12246"/>
    <cellStyle name="標準 2 2 2 2 5 4 2 2 2 2 2" xfId="34133"/>
    <cellStyle name="標準 2 2 2 2 5 4 2 2 2 3" xfId="19641"/>
    <cellStyle name="標準 2 2 2 2 5 4 2 2 3" xfId="7122"/>
    <cellStyle name="標準 2 2 2 2 5 4 2 2 3 2" xfId="10566"/>
    <cellStyle name="標準 2 2 2 2 5 4 2 2 3 2 2" xfId="32427"/>
    <cellStyle name="標準 2 2 2 2 5 4 2 2 3 2 3" xfId="48251"/>
    <cellStyle name="標準 2 2 2 2 5 4 2 2 3 3" xfId="19644"/>
    <cellStyle name="標準 2 2 2 2 5 4 2 2 3 4" xfId="36414"/>
    <cellStyle name="標準 2 2 2 2 5 4 2 2 4" xfId="15667"/>
    <cellStyle name="標準 2 2 2 2 5 4 2 2 4 2" xfId="29357"/>
    <cellStyle name="標準 2 2 2 2 5 4 2 2 4 3" xfId="45195"/>
    <cellStyle name="標準 2 2 2 2 5 4 2 2 5" xfId="18122"/>
    <cellStyle name="標準 2 2 2 2 5 4 2 3" xfId="1548"/>
    <cellStyle name="標準 2 2 2 2 5 4 2 3 2" xfId="10197"/>
    <cellStyle name="標準 2 2 2 2 5 4 2 3 2 2" xfId="32037"/>
    <cellStyle name="標準 2 2 2 2 5 4 2 3 2 3" xfId="47861"/>
    <cellStyle name="標準 2 2 2 2 5 4 2 3 3" xfId="19645"/>
    <cellStyle name="標準 2 2 2 2 5 4 2 3 4" xfId="36415"/>
    <cellStyle name="標準 2 2 2 2 5 4 2 4" xfId="4483"/>
    <cellStyle name="標準 2 2 2 2 5 4 2 4 2" xfId="8371"/>
    <cellStyle name="標準 2 2 2 2 5 4 2 4 2 2" xfId="30125"/>
    <cellStyle name="標準 2 2 2 2 5 4 2 4 2 3" xfId="45953"/>
    <cellStyle name="標準 2 2 2 2 5 4 2 4 3" xfId="19479"/>
    <cellStyle name="標準 2 2 2 2 5 4 2 4 4" xfId="36284"/>
    <cellStyle name="標準 2 2 2 2 5 4 2 5" xfId="14574"/>
    <cellStyle name="標準 2 2 2 2 5 4 2 5 2" xfId="28127"/>
    <cellStyle name="標準 2 2 2 2 5 4 2 5 3" xfId="43966"/>
    <cellStyle name="標準 2 2 2 2 5 4 2 6" xfId="16892"/>
    <cellStyle name="標準 2 2 2 2 5 4 3" xfId="866"/>
    <cellStyle name="標準 2 2 2 2 5 4 3 2" xfId="1551"/>
    <cellStyle name="標準 2 2 2 2 5 4 3 2 2" xfId="5872"/>
    <cellStyle name="標準 2 2 2 2 5 4 3 2 2 2" xfId="12143"/>
    <cellStyle name="標準 2 2 2 2 5 4 3 2 2 2 2" xfId="34030"/>
    <cellStyle name="標準 2 2 2 2 5 4 3 2 2 3" xfId="19648"/>
    <cellStyle name="標準 2 2 2 2 5 4 3 2 3" xfId="7019"/>
    <cellStyle name="標準 2 2 2 2 5 4 3 2 3 2" xfId="10617"/>
    <cellStyle name="標準 2 2 2 2 5 4 3 2 3 2 2" xfId="32478"/>
    <cellStyle name="標準 2 2 2 2 5 4 3 2 3 2 3" xfId="48302"/>
    <cellStyle name="標準 2 2 2 2 5 4 3 2 3 3" xfId="19651"/>
    <cellStyle name="標準 2 2 2 2 5 4 3 2 3 4" xfId="36420"/>
    <cellStyle name="標準 2 2 2 2 5 4 3 2 4" xfId="15564"/>
    <cellStyle name="標準 2 2 2 2 5 4 3 2 4 2" xfId="29254"/>
    <cellStyle name="標準 2 2 2 2 5 4 3 2 4 3" xfId="45092"/>
    <cellStyle name="標準 2 2 2 2 5 4 3 2 5" xfId="18019"/>
    <cellStyle name="標準 2 2 2 2 5 4 3 3" xfId="1550"/>
    <cellStyle name="標準 2 2 2 2 5 4 3 3 2" xfId="10094"/>
    <cellStyle name="標準 2 2 2 2 5 4 3 3 2 2" xfId="31934"/>
    <cellStyle name="標準 2 2 2 2 5 4 3 3 2 3" xfId="47758"/>
    <cellStyle name="標準 2 2 2 2 5 4 3 3 3" xfId="19652"/>
    <cellStyle name="標準 2 2 2 2 5 4 3 3 4" xfId="36421"/>
    <cellStyle name="標準 2 2 2 2 5 4 3 4" xfId="4380"/>
    <cellStyle name="標準 2 2 2 2 5 4 3 4 2" xfId="8372"/>
    <cellStyle name="標準 2 2 2 2 5 4 3 4 2 2" xfId="30126"/>
    <cellStyle name="標準 2 2 2 2 5 4 3 4 2 3" xfId="45954"/>
    <cellStyle name="標準 2 2 2 2 5 4 3 4 3" xfId="19485"/>
    <cellStyle name="標準 2 2 2 2 5 4 3 4 4" xfId="36289"/>
    <cellStyle name="標準 2 2 2 2 5 4 3 5" xfId="14471"/>
    <cellStyle name="標準 2 2 2 2 5 4 3 5 2" xfId="28024"/>
    <cellStyle name="標準 2 2 2 2 5 4 3 5 3" xfId="43863"/>
    <cellStyle name="標準 2 2 2 2 5 4 3 6" xfId="16789"/>
    <cellStyle name="標準 2 2 2 2 5 4 4" xfId="1552"/>
    <cellStyle name="標準 2 2 2 2 5 4 4 2" xfId="5230"/>
    <cellStyle name="標準 2 2 2 2 5 4 4 2 2" xfId="11501"/>
    <cellStyle name="標準 2 2 2 2 5 4 4 2 2 2" xfId="33388"/>
    <cellStyle name="標準 2 2 2 2 5 4 4 2 3" xfId="19655"/>
    <cellStyle name="標準 2 2 2 2 5 4 4 3" xfId="6377"/>
    <cellStyle name="標準 2 2 2 2 5 4 4 3 2" xfId="10903"/>
    <cellStyle name="標準 2 2 2 2 5 4 4 3 2 2" xfId="32764"/>
    <cellStyle name="標準 2 2 2 2 5 4 4 3 2 3" xfId="48588"/>
    <cellStyle name="標準 2 2 2 2 5 4 4 3 3" xfId="19657"/>
    <cellStyle name="標準 2 2 2 2 5 4 4 3 4" xfId="36423"/>
    <cellStyle name="標準 2 2 2 2 5 4 4 4" xfId="14922"/>
    <cellStyle name="標準 2 2 2 2 5 4 4 4 2" xfId="28612"/>
    <cellStyle name="標準 2 2 2 2 5 4 4 4 3" xfId="44450"/>
    <cellStyle name="標準 2 2 2 2 5 4 4 5" xfId="17377"/>
    <cellStyle name="標準 2 2 2 2 5 4 5" xfId="1547"/>
    <cellStyle name="標準 2 2 2 2 5 4 5 2" xfId="9451"/>
    <cellStyle name="標準 2 2 2 2 5 4 5 2 2" xfId="31291"/>
    <cellStyle name="標準 2 2 2 2 5 4 5 2 3" xfId="47116"/>
    <cellStyle name="標準 2 2 2 2 5 4 5 3" xfId="19660"/>
    <cellStyle name="標準 2 2 2 2 5 4 5 4" xfId="36426"/>
    <cellStyle name="標準 2 2 2 2 5 4 6" xfId="3738"/>
    <cellStyle name="標準 2 2 2 2 5 4 6 2" xfId="8370"/>
    <cellStyle name="標準 2 2 2 2 5 4 6 2 2" xfId="30124"/>
    <cellStyle name="標準 2 2 2 2 5 4 6 2 3" xfId="45952"/>
    <cellStyle name="標準 2 2 2 2 5 4 6 3" xfId="19662"/>
    <cellStyle name="標準 2 2 2 2 5 4 6 4" xfId="36428"/>
    <cellStyle name="標準 2 2 2 2 5 4 7" xfId="13829"/>
    <cellStyle name="標準 2 2 2 2 5 4 7 2" xfId="27381"/>
    <cellStyle name="標準 2 2 2 2 5 4 7 3" xfId="43221"/>
    <cellStyle name="標準 2 2 2 2 5 4 8" xfId="16147"/>
    <cellStyle name="標準 2 2 2 2 5 4_Sheet1" xfId="5047"/>
    <cellStyle name="標準 2 2 2 2 5 5" xfId="1553"/>
    <cellStyle name="標準 2 2 2 2 5 5 2" xfId="5225"/>
    <cellStyle name="標準 2 2 2 2 5 5 2 2" xfId="11496"/>
    <cellStyle name="標準 2 2 2 2 5 5 2 2 2" xfId="33383"/>
    <cellStyle name="標準 2 2 2 2 5 5 2 3" xfId="19665"/>
    <cellStyle name="標準 2 2 2 2 5 5 3" xfId="6372"/>
    <cellStyle name="標準 2 2 2 2 5 5 3 2" xfId="11068"/>
    <cellStyle name="標準 2 2 2 2 5 5 3 2 2" xfId="32939"/>
    <cellStyle name="標準 2 2 2 2 5 5 3 2 3" xfId="48763"/>
    <cellStyle name="標準 2 2 2 2 5 5 3 3" xfId="19666"/>
    <cellStyle name="標準 2 2 2 2 5 5 3 4" xfId="36431"/>
    <cellStyle name="標準 2 2 2 2 5 5 4" xfId="14917"/>
    <cellStyle name="標準 2 2 2 2 5 5 4 2" xfId="28607"/>
    <cellStyle name="標準 2 2 2 2 5 5 4 3" xfId="44445"/>
    <cellStyle name="標準 2 2 2 2 5 5 5" xfId="17372"/>
    <cellStyle name="標準 2 2 2 2 5 6" xfId="1538"/>
    <cellStyle name="標準 2 2 2 2 5 6 2" xfId="9446"/>
    <cellStyle name="標準 2 2 2 2 5 6 2 2" xfId="31286"/>
    <cellStyle name="標準 2 2 2 2 5 6 2 3" xfId="47111"/>
    <cellStyle name="標準 2 2 2 2 5 6 3" xfId="19668"/>
    <cellStyle name="標準 2 2 2 2 5 6 4" xfId="36432"/>
    <cellStyle name="標準 2 2 2 2 5 7" xfId="3733"/>
    <cellStyle name="標準 2 2 2 2 5 7 2" xfId="8365"/>
    <cellStyle name="標準 2 2 2 2 5 7 2 2" xfId="30119"/>
    <cellStyle name="標準 2 2 2 2 5 7 2 3" xfId="45947"/>
    <cellStyle name="標準 2 2 2 2 5 7 3" xfId="19670"/>
    <cellStyle name="標準 2 2 2 2 5 7 4" xfId="36434"/>
    <cellStyle name="標準 2 2 2 2 5 8" xfId="13824"/>
    <cellStyle name="標準 2 2 2 2 5 8 2" xfId="27376"/>
    <cellStyle name="標準 2 2 2 2 5 8 3" xfId="43216"/>
    <cellStyle name="標準 2 2 2 2 5 9" xfId="16142"/>
    <cellStyle name="標準 2 2 2 2 5_Sheet1" xfId="4933"/>
    <cellStyle name="標準 2 2 2 2 6" xfId="224"/>
    <cellStyle name="標準 2 2 2 2 6 2" xfId="1555"/>
    <cellStyle name="標準 2 2 2 2 6 2 2" xfId="5231"/>
    <cellStyle name="標準 2 2 2 2 6 2 2 2" xfId="11502"/>
    <cellStyle name="標準 2 2 2 2 6 2 2 2 2" xfId="33389"/>
    <cellStyle name="標準 2 2 2 2 6 2 2 3" xfId="19671"/>
    <cellStyle name="標準 2 2 2 2 6 2 3" xfId="6378"/>
    <cellStyle name="標準 2 2 2 2 6 2 3 2" xfId="11237"/>
    <cellStyle name="標準 2 2 2 2 6 2 3 2 2" xfId="33112"/>
    <cellStyle name="標準 2 2 2 2 6 2 3 2 3" xfId="48936"/>
    <cellStyle name="標準 2 2 2 2 6 2 3 3" xfId="19113"/>
    <cellStyle name="標準 2 2 2 2 6 2 3 4" xfId="36009"/>
    <cellStyle name="標準 2 2 2 2 6 2 4" xfId="14923"/>
    <cellStyle name="標準 2 2 2 2 6 2 4 2" xfId="28613"/>
    <cellStyle name="標準 2 2 2 2 6 2 4 3" xfId="44451"/>
    <cellStyle name="標準 2 2 2 2 6 2 5" xfId="17378"/>
    <cellStyle name="標準 2 2 2 2 6 3" xfId="1554"/>
    <cellStyle name="標準 2 2 2 2 6 3 2" xfId="9452"/>
    <cellStyle name="標準 2 2 2 2 6 3 2 2" xfId="31292"/>
    <cellStyle name="標準 2 2 2 2 6 3 2 3" xfId="47117"/>
    <cellStyle name="標準 2 2 2 2 6 3 3" xfId="18799"/>
    <cellStyle name="標準 2 2 2 2 6 3 4" xfId="35755"/>
    <cellStyle name="標準 2 2 2 2 6 4" xfId="3739"/>
    <cellStyle name="標準 2 2 2 2 6 4 2" xfId="8373"/>
    <cellStyle name="標準 2 2 2 2 6 4 2 2" xfId="30127"/>
    <cellStyle name="標準 2 2 2 2 6 4 2 3" xfId="45955"/>
    <cellStyle name="標準 2 2 2 2 6 4 3" xfId="19672"/>
    <cellStyle name="標準 2 2 2 2 6 4 4" xfId="36435"/>
    <cellStyle name="標準 2 2 2 2 6 5" xfId="13830"/>
    <cellStyle name="標準 2 2 2 2 6 5 2" xfId="27382"/>
    <cellStyle name="標準 2 2 2 2 6 5 3" xfId="43222"/>
    <cellStyle name="標準 2 2 2 2 6 6" xfId="16148"/>
    <cellStyle name="標準 2 2 2 2 7" xfId="1556"/>
    <cellStyle name="標準 2 2 2 2 7 2" xfId="5168"/>
    <cellStyle name="標準 2 2 2 2 7 2 2" xfId="11439"/>
    <cellStyle name="標準 2 2 2 2 7 2 2 2" xfId="33326"/>
    <cellStyle name="標準 2 2 2 2 7 2 3" xfId="19673"/>
    <cellStyle name="標準 2 2 2 2 7 3" xfId="6315"/>
    <cellStyle name="標準 2 2 2 2 7 3 2" xfId="10381"/>
    <cellStyle name="標準 2 2 2 2 7 3 2 2" xfId="32232"/>
    <cellStyle name="標準 2 2 2 2 7 3 2 3" xfId="48056"/>
    <cellStyle name="標準 2 2 2 2 7 3 3" xfId="19674"/>
    <cellStyle name="標準 2 2 2 2 7 3 4" xfId="36436"/>
    <cellStyle name="標準 2 2 2 2 7 4" xfId="14860"/>
    <cellStyle name="標準 2 2 2 2 7 4 2" xfId="28550"/>
    <cellStyle name="標準 2 2 2 2 7 4 3" xfId="44388"/>
    <cellStyle name="標準 2 2 2 2 7 5" xfId="17315"/>
    <cellStyle name="標準 2 2 2 2 8" xfId="1397"/>
    <cellStyle name="標準 2 2 2 2 8 2" xfId="9389"/>
    <cellStyle name="標準 2 2 2 2 8 2 2" xfId="31229"/>
    <cellStyle name="標準 2 2 2 2 8 2 3" xfId="47054"/>
    <cellStyle name="標準 2 2 2 2 8 3" xfId="19675"/>
    <cellStyle name="標準 2 2 2 2 8 4" xfId="36437"/>
    <cellStyle name="標準 2 2 2 2 9" xfId="3676"/>
    <cellStyle name="標準 2 2 2 2 9 2" xfId="8294"/>
    <cellStyle name="標準 2 2 2 2 9 2 2" xfId="30048"/>
    <cellStyle name="標準 2 2 2 2 9 2 3" xfId="45876"/>
    <cellStyle name="標準 2 2 2 2 9 3" xfId="19676"/>
    <cellStyle name="標準 2 2 2 2 9 4" xfId="36438"/>
    <cellStyle name="標準 2 2 2 2_Sheet1" xfId="5054"/>
    <cellStyle name="標準 2 2 2 3" xfId="225"/>
    <cellStyle name="標準 2 2 2 3 10" xfId="13831"/>
    <cellStyle name="標準 2 2 2 3 10 2" xfId="27383"/>
    <cellStyle name="標準 2 2 2 3 10 3" xfId="43223"/>
    <cellStyle name="標準 2 2 2 3 11" xfId="16149"/>
    <cellStyle name="標準 2 2 2 3 2" xfId="226"/>
    <cellStyle name="標準 2 2 2 3 2 10" xfId="16150"/>
    <cellStyle name="標準 2 2 2 3 2 2" xfId="227"/>
    <cellStyle name="標準 2 2 2 3 2 2 2" xfId="228"/>
    <cellStyle name="標準 2 2 2 3 2 2 2 2" xfId="229"/>
    <cellStyle name="標準 2 2 2 3 2 2 2 2 2" xfId="230"/>
    <cellStyle name="標準 2 2 2 3 2 2 2 2 2 2" xfId="231"/>
    <cellStyle name="標準 2 2 2 3 2 2 2 2 2 2 2" xfId="1564"/>
    <cellStyle name="標準 2 2 2 3 2 2 2 2 2 2 2 2" xfId="5238"/>
    <cellStyle name="標準 2 2 2 3 2 2 2 2 2 2 2 2 2" xfId="11509"/>
    <cellStyle name="標準 2 2 2 3 2 2 2 2 2 2 2 2 2 2" xfId="33396"/>
    <cellStyle name="標準 2 2 2 3 2 2 2 2 2 2 2 2 3" xfId="19093"/>
    <cellStyle name="標準 2 2 2 3 2 2 2 2 2 2 2 3" xfId="6385"/>
    <cellStyle name="標準 2 2 2 3 2 2 2 2 2 2 2 3 2" xfId="10995"/>
    <cellStyle name="標準 2 2 2 3 2 2 2 2 2 2 2 3 2 2" xfId="32858"/>
    <cellStyle name="標準 2 2 2 3 2 2 2 2 2 2 2 3 2 3" xfId="48682"/>
    <cellStyle name="標準 2 2 2 3 2 2 2 2 2 2 2 3 3" xfId="19095"/>
    <cellStyle name="標準 2 2 2 3 2 2 2 2 2 2 2 3 4" xfId="35995"/>
    <cellStyle name="標準 2 2 2 3 2 2 2 2 2 2 2 4" xfId="14930"/>
    <cellStyle name="標準 2 2 2 3 2 2 2 2 2 2 2 4 2" xfId="28620"/>
    <cellStyle name="標準 2 2 2 3 2 2 2 2 2 2 2 4 3" xfId="44458"/>
    <cellStyle name="標準 2 2 2 3 2 2 2 2 2 2 2 5" xfId="17385"/>
    <cellStyle name="標準 2 2 2 3 2 2 2 2 2 2 3" xfId="1563"/>
    <cellStyle name="標準 2 2 2 3 2 2 2 2 2 2 3 2" xfId="9459"/>
    <cellStyle name="標準 2 2 2 3 2 2 2 2 2 2 3 2 2" xfId="31299"/>
    <cellStyle name="標準 2 2 2 3 2 2 2 2 2 2 3 2 3" xfId="47124"/>
    <cellStyle name="標準 2 2 2 3 2 2 2 2 2 2 3 3" xfId="19097"/>
    <cellStyle name="標準 2 2 2 3 2 2 2 2 2 2 3 4" xfId="35997"/>
    <cellStyle name="標準 2 2 2 3 2 2 2 2 2 2 4" xfId="3746"/>
    <cellStyle name="標準 2 2 2 3 2 2 2 2 2 2 4 2" xfId="8380"/>
    <cellStyle name="標準 2 2 2 3 2 2 2 2 2 2 4 2 2" xfId="30134"/>
    <cellStyle name="標準 2 2 2 3 2 2 2 2 2 2 4 2 3" xfId="45962"/>
    <cellStyle name="標準 2 2 2 3 2 2 2 2 2 2 4 3" xfId="18549"/>
    <cellStyle name="標準 2 2 2 3 2 2 2 2 2 2 4 4" xfId="35543"/>
    <cellStyle name="標準 2 2 2 3 2 2 2 2 2 2 5" xfId="13837"/>
    <cellStyle name="標準 2 2 2 3 2 2 2 2 2 2 5 2" xfId="27389"/>
    <cellStyle name="標準 2 2 2 3 2 2 2 2 2 2 5 3" xfId="43229"/>
    <cellStyle name="標準 2 2 2 3 2 2 2 2 2 2 6" xfId="16155"/>
    <cellStyle name="標準 2 2 2 3 2 2 2 2 2 3" xfId="1565"/>
    <cellStyle name="標準 2 2 2 3 2 2 2 2 2 3 2" xfId="5237"/>
    <cellStyle name="標準 2 2 2 3 2 2 2 2 2 3 2 2" xfId="11508"/>
    <cellStyle name="標準 2 2 2 3 2 2 2 2 2 3 2 2 2" xfId="33395"/>
    <cellStyle name="標準 2 2 2 3 2 2 2 2 2 3 2 3" xfId="19105"/>
    <cellStyle name="標準 2 2 2 3 2 2 2 2 2 3 3" xfId="6384"/>
    <cellStyle name="標準 2 2 2 3 2 2 2 2 2 3 3 2" xfId="10432"/>
    <cellStyle name="標準 2 2 2 3 2 2 2 2 2 3 3 2 2" xfId="32283"/>
    <cellStyle name="標準 2 2 2 3 2 2 2 2 2 3 3 2 3" xfId="48107"/>
    <cellStyle name="標準 2 2 2 3 2 2 2 2 2 3 3 3" xfId="19317"/>
    <cellStyle name="標準 2 2 2 3 2 2 2 2 2 3 3 4" xfId="36162"/>
    <cellStyle name="標準 2 2 2 3 2 2 2 2 2 3 4" xfId="14929"/>
    <cellStyle name="標準 2 2 2 3 2 2 2 2 2 3 4 2" xfId="28619"/>
    <cellStyle name="標準 2 2 2 3 2 2 2 2 2 3 4 3" xfId="44457"/>
    <cellStyle name="標準 2 2 2 3 2 2 2 2 2 3 5" xfId="17384"/>
    <cellStyle name="標準 2 2 2 3 2 2 2 2 2 4" xfId="1562"/>
    <cellStyle name="標準 2 2 2 3 2 2 2 2 2 4 2" xfId="9458"/>
    <cellStyle name="標準 2 2 2 3 2 2 2 2 2 4 2 2" xfId="31298"/>
    <cellStyle name="標準 2 2 2 3 2 2 2 2 2 4 2 3" xfId="47123"/>
    <cellStyle name="標準 2 2 2 3 2 2 2 2 2 4 3" xfId="19107"/>
    <cellStyle name="標準 2 2 2 3 2 2 2 2 2 4 4" xfId="36004"/>
    <cellStyle name="標準 2 2 2 3 2 2 2 2 2 5" xfId="3745"/>
    <cellStyle name="標準 2 2 2 3 2 2 2 2 2 5 2" xfId="8379"/>
    <cellStyle name="標準 2 2 2 3 2 2 2 2 2 5 2 2" xfId="30133"/>
    <cellStyle name="標準 2 2 2 3 2 2 2 2 2 5 2 3" xfId="45961"/>
    <cellStyle name="標準 2 2 2 3 2 2 2 2 2 5 3" xfId="19111"/>
    <cellStyle name="標準 2 2 2 3 2 2 2 2 2 5 4" xfId="36007"/>
    <cellStyle name="標準 2 2 2 3 2 2 2 2 2 6" xfId="13836"/>
    <cellStyle name="標準 2 2 2 3 2 2 2 2 2 6 2" xfId="27388"/>
    <cellStyle name="標準 2 2 2 3 2 2 2 2 2 6 3" xfId="43228"/>
    <cellStyle name="標準 2 2 2 3 2 2 2 2 2 7" xfId="16154"/>
    <cellStyle name="標準 2 2 2 3 2 2 2 2 2_Sheet1" xfId="4927"/>
    <cellStyle name="標準 2 2 2 3 2 2 2 2 3" xfId="232"/>
    <cellStyle name="標準 2 2 2 3 2 2 2 2 3 2" xfId="233"/>
    <cellStyle name="標準 2 2 2 3 2 2 2 2 3 2 2" xfId="1568"/>
    <cellStyle name="標準 2 2 2 3 2 2 2 2 3 2 2 2" xfId="5240"/>
    <cellStyle name="標準 2 2 2 3 2 2 2 2 3 2 2 2 2" xfId="11511"/>
    <cellStyle name="標準 2 2 2 3 2 2 2 2 3 2 2 2 2 2" xfId="33398"/>
    <cellStyle name="標準 2 2 2 3 2 2 2 2 3 2 2 2 3" xfId="19681"/>
    <cellStyle name="標準 2 2 2 3 2 2 2 2 3 2 2 3" xfId="6387"/>
    <cellStyle name="標準 2 2 2 3 2 2 2 2 3 2 2 3 2" xfId="11164"/>
    <cellStyle name="標準 2 2 2 3 2 2 2 2 3 2 2 3 2 2" xfId="33038"/>
    <cellStyle name="標準 2 2 2 3 2 2 2 2 3 2 2 3 2 3" xfId="48862"/>
    <cellStyle name="標準 2 2 2 3 2 2 2 2 3 2 2 3 3" xfId="19682"/>
    <cellStyle name="標準 2 2 2 3 2 2 2 2 3 2 2 3 4" xfId="36443"/>
    <cellStyle name="標準 2 2 2 3 2 2 2 2 3 2 2 4" xfId="14932"/>
    <cellStyle name="標準 2 2 2 3 2 2 2 2 3 2 2 4 2" xfId="28622"/>
    <cellStyle name="標準 2 2 2 3 2 2 2 2 3 2 2 4 3" xfId="44460"/>
    <cellStyle name="標準 2 2 2 3 2 2 2 2 3 2 2 5" xfId="17387"/>
    <cellStyle name="標準 2 2 2 3 2 2 2 2 3 2 3" xfId="1567"/>
    <cellStyle name="標準 2 2 2 3 2 2 2 2 3 2 3 2" xfId="9461"/>
    <cellStyle name="標準 2 2 2 3 2 2 2 2 3 2 3 2 2" xfId="31301"/>
    <cellStyle name="標準 2 2 2 3 2 2 2 2 3 2 3 2 3" xfId="47126"/>
    <cellStyle name="標準 2 2 2 3 2 2 2 2 3 2 3 3" xfId="19503"/>
    <cellStyle name="標準 2 2 2 3 2 2 2 2 3 2 3 4" xfId="36304"/>
    <cellStyle name="標準 2 2 2 3 2 2 2 2 3 2 4" xfId="3748"/>
    <cellStyle name="標準 2 2 2 3 2 2 2 2 3 2 4 2" xfId="8382"/>
    <cellStyle name="標準 2 2 2 3 2 2 2 2 3 2 4 2 2" xfId="30136"/>
    <cellStyle name="標準 2 2 2 3 2 2 2 2 3 2 4 2 3" xfId="45964"/>
    <cellStyle name="標準 2 2 2 3 2 2 2 2 3 2 4 3" xfId="19506"/>
    <cellStyle name="標準 2 2 2 3 2 2 2 2 3 2 4 4" xfId="36306"/>
    <cellStyle name="標準 2 2 2 3 2 2 2 2 3 2 5" xfId="13839"/>
    <cellStyle name="標準 2 2 2 3 2 2 2 2 3 2 5 2" xfId="27391"/>
    <cellStyle name="標準 2 2 2 3 2 2 2 2 3 2 5 3" xfId="43231"/>
    <cellStyle name="標準 2 2 2 3 2 2 2 2 3 2 6" xfId="16157"/>
    <cellStyle name="標準 2 2 2 3 2 2 2 2 3 3" xfId="1569"/>
    <cellStyle name="標準 2 2 2 3 2 2 2 2 3 3 2" xfId="5239"/>
    <cellStyle name="標準 2 2 2 3 2 2 2 2 3 3 2 2" xfId="11510"/>
    <cellStyle name="標準 2 2 2 3 2 2 2 2 3 3 2 2 2" xfId="33397"/>
    <cellStyle name="標準 2 2 2 3 2 2 2 2 3 3 2 3" xfId="19683"/>
    <cellStyle name="標準 2 2 2 3 2 2 2 2 3 3 3" xfId="6386"/>
    <cellStyle name="標準 2 2 2 3 2 2 2 2 3 3 3 2" xfId="10380"/>
    <cellStyle name="標準 2 2 2 3 2 2 2 2 3 3 3 2 2" xfId="32231"/>
    <cellStyle name="標準 2 2 2 3 2 2 2 2 3 3 3 2 3" xfId="48055"/>
    <cellStyle name="標準 2 2 2 3 2 2 2 2 3 3 3 3" xfId="19514"/>
    <cellStyle name="標準 2 2 2 3 2 2 2 2 3 3 3 4" xfId="36312"/>
    <cellStyle name="標準 2 2 2 3 2 2 2 2 3 3 4" xfId="14931"/>
    <cellStyle name="標準 2 2 2 3 2 2 2 2 3 3 4 2" xfId="28621"/>
    <cellStyle name="標準 2 2 2 3 2 2 2 2 3 3 4 3" xfId="44459"/>
    <cellStyle name="標準 2 2 2 3 2 2 2 2 3 3 5" xfId="17386"/>
    <cellStyle name="標準 2 2 2 3 2 2 2 2 3 4" xfId="1566"/>
    <cellStyle name="標準 2 2 2 3 2 2 2 2 3 4 2" xfId="9460"/>
    <cellStyle name="標準 2 2 2 3 2 2 2 2 3 4 2 2" xfId="31300"/>
    <cellStyle name="標準 2 2 2 3 2 2 2 2 3 4 2 3" xfId="47125"/>
    <cellStyle name="標準 2 2 2 3 2 2 2 2 3 4 3" xfId="19684"/>
    <cellStyle name="標準 2 2 2 3 2 2 2 2 3 4 4" xfId="36444"/>
    <cellStyle name="標準 2 2 2 3 2 2 2 2 3 5" xfId="3747"/>
    <cellStyle name="標準 2 2 2 3 2 2 2 2 3 5 2" xfId="8381"/>
    <cellStyle name="標準 2 2 2 3 2 2 2 2 3 5 2 2" xfId="30135"/>
    <cellStyle name="標準 2 2 2 3 2 2 2 2 3 5 2 3" xfId="45963"/>
    <cellStyle name="標準 2 2 2 3 2 2 2 2 3 5 3" xfId="19686"/>
    <cellStyle name="標準 2 2 2 3 2 2 2 2 3 5 4" xfId="36445"/>
    <cellStyle name="標準 2 2 2 3 2 2 2 2 3 6" xfId="13838"/>
    <cellStyle name="標準 2 2 2 3 2 2 2 2 3 6 2" xfId="27390"/>
    <cellStyle name="標準 2 2 2 3 2 2 2 2 3 6 3" xfId="43230"/>
    <cellStyle name="標準 2 2 2 3 2 2 2 2 3 7" xfId="16156"/>
    <cellStyle name="標準 2 2 2 3 2 2 2 2 3_Sheet1" xfId="4926"/>
    <cellStyle name="標準 2 2 2 3 2 2 2 2 4" xfId="234"/>
    <cellStyle name="標準 2 2 2 3 2 2 2 2 4 2" xfId="970"/>
    <cellStyle name="標準 2 2 2 3 2 2 2 2 4 2 2" xfId="1572"/>
    <cellStyle name="標準 2 2 2 3 2 2 2 2 4 2 2 2" xfId="5976"/>
    <cellStyle name="標準 2 2 2 3 2 2 2 2 4 2 2 2 2" xfId="12247"/>
    <cellStyle name="標準 2 2 2 3 2 2 2 2 4 2 2 2 2 2" xfId="34134"/>
    <cellStyle name="標準 2 2 2 3 2 2 2 2 4 2 2 2 3" xfId="19689"/>
    <cellStyle name="標準 2 2 2 3 2 2 2 2 4 2 2 3" xfId="7123"/>
    <cellStyle name="標準 2 2 2 3 2 2 2 2 4 2 2 3 2" xfId="10943"/>
    <cellStyle name="標準 2 2 2 3 2 2 2 2 4 2 2 3 2 2" xfId="32806"/>
    <cellStyle name="標準 2 2 2 3 2 2 2 2 4 2 2 3 2 3" xfId="48630"/>
    <cellStyle name="標準 2 2 2 3 2 2 2 2 4 2 2 3 3" xfId="19691"/>
    <cellStyle name="標準 2 2 2 3 2 2 2 2 4 2 2 3 4" xfId="36448"/>
    <cellStyle name="標準 2 2 2 3 2 2 2 2 4 2 2 4" xfId="15668"/>
    <cellStyle name="標準 2 2 2 3 2 2 2 2 4 2 2 4 2" xfId="29358"/>
    <cellStyle name="標準 2 2 2 3 2 2 2 2 4 2 2 4 3" xfId="45196"/>
    <cellStyle name="標準 2 2 2 3 2 2 2 2 4 2 2 5" xfId="18123"/>
    <cellStyle name="標準 2 2 2 3 2 2 2 2 4 2 3" xfId="1571"/>
    <cellStyle name="標準 2 2 2 3 2 2 2 2 4 2 3 2" xfId="10198"/>
    <cellStyle name="標準 2 2 2 3 2 2 2 2 4 2 3 2 2" xfId="32038"/>
    <cellStyle name="標準 2 2 2 3 2 2 2 2 4 2 3 2 3" xfId="47862"/>
    <cellStyle name="標準 2 2 2 3 2 2 2 2 4 2 3 3" xfId="19605"/>
    <cellStyle name="標準 2 2 2 3 2 2 2 2 4 2 3 4" xfId="36383"/>
    <cellStyle name="標準 2 2 2 3 2 2 2 2 4 2 4" xfId="4484"/>
    <cellStyle name="標準 2 2 2 3 2 2 2 2 4 2 4 2" xfId="8384"/>
    <cellStyle name="標準 2 2 2 3 2 2 2 2 4 2 4 2 2" xfId="30138"/>
    <cellStyle name="標準 2 2 2 3 2 2 2 2 4 2 4 2 3" xfId="45966"/>
    <cellStyle name="標準 2 2 2 3 2 2 2 2 4 2 4 3" xfId="19608"/>
    <cellStyle name="標準 2 2 2 3 2 2 2 2 4 2 4 4" xfId="36385"/>
    <cellStyle name="標準 2 2 2 3 2 2 2 2 4 2 5" xfId="14575"/>
    <cellStyle name="標準 2 2 2 3 2 2 2 2 4 2 5 2" xfId="28128"/>
    <cellStyle name="標準 2 2 2 3 2 2 2 2 4 2 5 3" xfId="43967"/>
    <cellStyle name="標準 2 2 2 3 2 2 2 2 4 2 6" xfId="16893"/>
    <cellStyle name="標準 2 2 2 3 2 2 2 2 4 3" xfId="867"/>
    <cellStyle name="標準 2 2 2 3 2 2 2 2 4 3 2" xfId="1574"/>
    <cellStyle name="標準 2 2 2 3 2 2 2 2 4 3 2 2" xfId="5873"/>
    <cellStyle name="標準 2 2 2 3 2 2 2 2 4 3 2 2 2" xfId="12144"/>
    <cellStyle name="標準 2 2 2 3 2 2 2 2 4 3 2 2 2 2" xfId="34031"/>
    <cellStyle name="標準 2 2 2 3 2 2 2 2 4 3 2 2 3" xfId="19696"/>
    <cellStyle name="標準 2 2 2 3 2 2 2 2 4 3 2 3" xfId="7020"/>
    <cellStyle name="標準 2 2 2 3 2 2 2 2 4 3 2 3 2" xfId="10616"/>
    <cellStyle name="標準 2 2 2 3 2 2 2 2 4 3 2 3 2 2" xfId="32477"/>
    <cellStyle name="標準 2 2 2 3 2 2 2 2 4 3 2 3 2 3" xfId="48301"/>
    <cellStyle name="標準 2 2 2 3 2 2 2 2 4 3 2 3 3" xfId="19699"/>
    <cellStyle name="標準 2 2 2 3 2 2 2 2 4 3 2 3 4" xfId="36454"/>
    <cellStyle name="標準 2 2 2 3 2 2 2 2 4 3 2 4" xfId="15565"/>
    <cellStyle name="標準 2 2 2 3 2 2 2 2 4 3 2 4 2" xfId="29255"/>
    <cellStyle name="標準 2 2 2 3 2 2 2 2 4 3 2 4 3" xfId="45093"/>
    <cellStyle name="標準 2 2 2 3 2 2 2 2 4 3 2 5" xfId="18020"/>
    <cellStyle name="標準 2 2 2 3 2 2 2 2 4 3 3" xfId="1573"/>
    <cellStyle name="標準 2 2 2 3 2 2 2 2 4 3 3 2" xfId="10095"/>
    <cellStyle name="標準 2 2 2 3 2 2 2 2 4 3 3 2 2" xfId="31935"/>
    <cellStyle name="標準 2 2 2 3 2 2 2 2 4 3 3 2 3" xfId="47759"/>
    <cellStyle name="標準 2 2 2 3 2 2 2 2 4 3 3 3" xfId="19700"/>
    <cellStyle name="標準 2 2 2 3 2 2 2 2 4 3 3 4" xfId="36455"/>
    <cellStyle name="標準 2 2 2 3 2 2 2 2 4 3 4" xfId="4381"/>
    <cellStyle name="標準 2 2 2 3 2 2 2 2 4 3 4 2" xfId="8385"/>
    <cellStyle name="標準 2 2 2 3 2 2 2 2 4 3 4 2 2" xfId="30139"/>
    <cellStyle name="標準 2 2 2 3 2 2 2 2 4 3 4 2 3" xfId="45967"/>
    <cellStyle name="標準 2 2 2 3 2 2 2 2 4 3 4 3" xfId="19701"/>
    <cellStyle name="標準 2 2 2 3 2 2 2 2 4 3 4 4" xfId="36456"/>
    <cellStyle name="標準 2 2 2 3 2 2 2 2 4 3 5" xfId="14472"/>
    <cellStyle name="標準 2 2 2 3 2 2 2 2 4 3 5 2" xfId="28025"/>
    <cellStyle name="標準 2 2 2 3 2 2 2 2 4 3 5 3" xfId="43864"/>
    <cellStyle name="標準 2 2 2 3 2 2 2 2 4 3 6" xfId="16790"/>
    <cellStyle name="標準 2 2 2 3 2 2 2 2 4 4" xfId="1575"/>
    <cellStyle name="標準 2 2 2 3 2 2 2 2 4 4 2" xfId="5241"/>
    <cellStyle name="標準 2 2 2 3 2 2 2 2 4 4 2 2" xfId="11512"/>
    <cellStyle name="標準 2 2 2 3 2 2 2 2 4 4 2 2 2" xfId="33399"/>
    <cellStyle name="標準 2 2 2 3 2 2 2 2 4 4 2 3" xfId="19702"/>
    <cellStyle name="標準 2 2 2 3 2 2 2 2 4 4 3" xfId="6388"/>
    <cellStyle name="標準 2 2 2 3 2 2 2 2 4 4 3 2" xfId="10900"/>
    <cellStyle name="標準 2 2 2 3 2 2 2 2 4 4 3 2 2" xfId="32761"/>
    <cellStyle name="標準 2 2 2 3 2 2 2 2 4 4 3 2 3" xfId="48585"/>
    <cellStyle name="標準 2 2 2 3 2 2 2 2 4 4 3 3" xfId="19703"/>
    <cellStyle name="標準 2 2 2 3 2 2 2 2 4 4 3 4" xfId="36457"/>
    <cellStyle name="標準 2 2 2 3 2 2 2 2 4 4 4" xfId="14933"/>
    <cellStyle name="標準 2 2 2 3 2 2 2 2 4 4 4 2" xfId="28623"/>
    <cellStyle name="標準 2 2 2 3 2 2 2 2 4 4 4 3" xfId="44461"/>
    <cellStyle name="標準 2 2 2 3 2 2 2 2 4 4 5" xfId="17388"/>
    <cellStyle name="標準 2 2 2 3 2 2 2 2 4 5" xfId="1570"/>
    <cellStyle name="標準 2 2 2 3 2 2 2 2 4 5 2" xfId="9462"/>
    <cellStyle name="標準 2 2 2 3 2 2 2 2 4 5 2 2" xfId="31302"/>
    <cellStyle name="標準 2 2 2 3 2 2 2 2 4 5 2 3" xfId="47127"/>
    <cellStyle name="標準 2 2 2 3 2 2 2 2 4 5 3" xfId="19704"/>
    <cellStyle name="標準 2 2 2 3 2 2 2 2 4 5 4" xfId="36458"/>
    <cellStyle name="標準 2 2 2 3 2 2 2 2 4 6" xfId="3749"/>
    <cellStyle name="標準 2 2 2 3 2 2 2 2 4 6 2" xfId="8383"/>
    <cellStyle name="標準 2 2 2 3 2 2 2 2 4 6 2 2" xfId="30137"/>
    <cellStyle name="標準 2 2 2 3 2 2 2 2 4 6 2 3" xfId="45965"/>
    <cellStyle name="標準 2 2 2 3 2 2 2 2 4 6 3" xfId="19705"/>
    <cellStyle name="標準 2 2 2 3 2 2 2 2 4 6 4" xfId="36459"/>
    <cellStyle name="標準 2 2 2 3 2 2 2 2 4 7" xfId="13840"/>
    <cellStyle name="標準 2 2 2 3 2 2 2 2 4 7 2" xfId="27392"/>
    <cellStyle name="標準 2 2 2 3 2 2 2 2 4 7 3" xfId="43232"/>
    <cellStyle name="標準 2 2 2 3 2 2 2 2 4 8" xfId="16158"/>
    <cellStyle name="標準 2 2 2 3 2 2 2 2 4_Sheet1" xfId="4925"/>
    <cellStyle name="標準 2 2 2 3 2 2 2 2 5" xfId="1576"/>
    <cellStyle name="標準 2 2 2 3 2 2 2 2 5 2" xfId="5236"/>
    <cellStyle name="標準 2 2 2 3 2 2 2 2 5 2 2" xfId="11507"/>
    <cellStyle name="標準 2 2 2 3 2 2 2 2 5 2 2 2" xfId="33394"/>
    <cellStyle name="標準 2 2 2 3 2 2 2 2 5 2 3" xfId="19708"/>
    <cellStyle name="標準 2 2 2 3 2 2 2 2 5 3" xfId="6383"/>
    <cellStyle name="標準 2 2 2 3 2 2 2 2 5 3 2" xfId="11221"/>
    <cellStyle name="標準 2 2 2 3 2 2 2 2 5 3 2 2" xfId="33096"/>
    <cellStyle name="標準 2 2 2 3 2 2 2 2 5 3 2 3" xfId="48920"/>
    <cellStyle name="標準 2 2 2 3 2 2 2 2 5 3 3" xfId="19709"/>
    <cellStyle name="標準 2 2 2 3 2 2 2 2 5 3 4" xfId="36462"/>
    <cellStyle name="標準 2 2 2 3 2 2 2 2 5 4" xfId="14928"/>
    <cellStyle name="標準 2 2 2 3 2 2 2 2 5 4 2" xfId="28618"/>
    <cellStyle name="標準 2 2 2 3 2 2 2 2 5 4 3" xfId="44456"/>
    <cellStyle name="標準 2 2 2 3 2 2 2 2 5 5" xfId="17383"/>
    <cellStyle name="標準 2 2 2 3 2 2 2 2 6" xfId="1561"/>
    <cellStyle name="標準 2 2 2 3 2 2 2 2 6 2" xfId="9457"/>
    <cellStyle name="標準 2 2 2 3 2 2 2 2 6 2 2" xfId="31297"/>
    <cellStyle name="標準 2 2 2 3 2 2 2 2 6 2 3" xfId="47122"/>
    <cellStyle name="標準 2 2 2 3 2 2 2 2 6 3" xfId="19711"/>
    <cellStyle name="標準 2 2 2 3 2 2 2 2 6 4" xfId="36464"/>
    <cellStyle name="標準 2 2 2 3 2 2 2 2 7" xfId="3744"/>
    <cellStyle name="標準 2 2 2 3 2 2 2 2 7 2" xfId="8378"/>
    <cellStyle name="標準 2 2 2 3 2 2 2 2 7 2 2" xfId="30132"/>
    <cellStyle name="標準 2 2 2 3 2 2 2 2 7 2 3" xfId="45960"/>
    <cellStyle name="標準 2 2 2 3 2 2 2 2 7 3" xfId="19713"/>
    <cellStyle name="標準 2 2 2 3 2 2 2 2 7 4" xfId="36465"/>
    <cellStyle name="標準 2 2 2 3 2 2 2 2 8" xfId="13835"/>
    <cellStyle name="標準 2 2 2 3 2 2 2 2 8 2" xfId="27387"/>
    <cellStyle name="標準 2 2 2 3 2 2 2 2 8 3" xfId="43227"/>
    <cellStyle name="標準 2 2 2 3 2 2 2 2 9" xfId="16153"/>
    <cellStyle name="標準 2 2 2 3 2 2 2 2_Sheet1" xfId="4928"/>
    <cellStyle name="標準 2 2 2 3 2 2 2 3" xfId="235"/>
    <cellStyle name="標準 2 2 2 3 2 2 2 3 2" xfId="1578"/>
    <cellStyle name="標準 2 2 2 3 2 2 2 3 2 2" xfId="5242"/>
    <cellStyle name="標準 2 2 2 3 2 2 2 3 2 2 2" xfId="11513"/>
    <cellStyle name="標準 2 2 2 3 2 2 2 3 2 2 2 2" xfId="33400"/>
    <cellStyle name="標準 2 2 2 3 2 2 2 3 2 2 3" xfId="19715"/>
    <cellStyle name="標準 2 2 2 3 2 2 2 3 2 3" xfId="6389"/>
    <cellStyle name="標準 2 2 2 3 2 2 2 3 2 3 2" xfId="10899"/>
    <cellStyle name="標準 2 2 2 3 2 2 2 3 2 3 2 2" xfId="32760"/>
    <cellStyle name="標準 2 2 2 3 2 2 2 3 2 3 2 3" xfId="48584"/>
    <cellStyle name="標準 2 2 2 3 2 2 2 3 2 3 3" xfId="19716"/>
    <cellStyle name="標準 2 2 2 3 2 2 2 3 2 3 4" xfId="36467"/>
    <cellStyle name="標準 2 2 2 3 2 2 2 3 2 4" xfId="14934"/>
    <cellStyle name="標準 2 2 2 3 2 2 2 3 2 4 2" xfId="28624"/>
    <cellStyle name="標準 2 2 2 3 2 2 2 3 2 4 3" xfId="44462"/>
    <cellStyle name="標準 2 2 2 3 2 2 2 3 2 5" xfId="17389"/>
    <cellStyle name="標準 2 2 2 3 2 2 2 3 3" xfId="1577"/>
    <cellStyle name="標準 2 2 2 3 2 2 2 3 3 2" xfId="9463"/>
    <cellStyle name="標準 2 2 2 3 2 2 2 3 3 2 2" xfId="31303"/>
    <cellStyle name="標準 2 2 2 3 2 2 2 3 3 2 3" xfId="47128"/>
    <cellStyle name="標準 2 2 2 3 2 2 2 3 3 3" xfId="19718"/>
    <cellStyle name="標準 2 2 2 3 2 2 2 3 3 4" xfId="36469"/>
    <cellStyle name="標準 2 2 2 3 2 2 2 3 4" xfId="3750"/>
    <cellStyle name="標準 2 2 2 3 2 2 2 3 4 2" xfId="8386"/>
    <cellStyle name="標準 2 2 2 3 2 2 2 3 4 2 2" xfId="30140"/>
    <cellStyle name="標準 2 2 2 3 2 2 2 3 4 2 3" xfId="45968"/>
    <cellStyle name="標準 2 2 2 3 2 2 2 3 4 3" xfId="19720"/>
    <cellStyle name="標準 2 2 2 3 2 2 2 3 4 4" xfId="36470"/>
    <cellStyle name="標準 2 2 2 3 2 2 2 3 5" xfId="13841"/>
    <cellStyle name="標準 2 2 2 3 2 2 2 3 5 2" xfId="27393"/>
    <cellStyle name="標準 2 2 2 3 2 2 2 3 5 3" xfId="43233"/>
    <cellStyle name="標準 2 2 2 3 2 2 2 3 6" xfId="16159"/>
    <cellStyle name="標準 2 2 2 3 2 2 2 4" xfId="1579"/>
    <cellStyle name="標準 2 2 2 3 2 2 2 4 2" xfId="5235"/>
    <cellStyle name="標準 2 2 2 3 2 2 2 4 2 2" xfId="11506"/>
    <cellStyle name="標準 2 2 2 3 2 2 2 4 2 2 2" xfId="33393"/>
    <cellStyle name="標準 2 2 2 3 2 2 2 4 2 3" xfId="19636"/>
    <cellStyle name="標準 2 2 2 3 2 2 2 4 3" xfId="6382"/>
    <cellStyle name="標準 2 2 2 3 2 2 2 4 3 2" xfId="11125"/>
    <cellStyle name="標準 2 2 2 3 2 2 2 4 3 2 2" xfId="32998"/>
    <cellStyle name="標準 2 2 2 3 2 2 2 4 3 2 3" xfId="48822"/>
    <cellStyle name="標準 2 2 2 3 2 2 2 4 3 3" xfId="19724"/>
    <cellStyle name="標準 2 2 2 3 2 2 2 4 3 4" xfId="36474"/>
    <cellStyle name="標準 2 2 2 3 2 2 2 4 4" xfId="14927"/>
    <cellStyle name="標準 2 2 2 3 2 2 2 4 4 2" xfId="28617"/>
    <cellStyle name="標準 2 2 2 3 2 2 2 4 4 3" xfId="44455"/>
    <cellStyle name="標準 2 2 2 3 2 2 2 4 5" xfId="17382"/>
    <cellStyle name="標準 2 2 2 3 2 2 2 5" xfId="1560"/>
    <cellStyle name="標準 2 2 2 3 2 2 2 5 2" xfId="9456"/>
    <cellStyle name="標準 2 2 2 3 2 2 2 5 2 2" xfId="31296"/>
    <cellStyle name="標準 2 2 2 3 2 2 2 5 2 3" xfId="47121"/>
    <cellStyle name="標準 2 2 2 3 2 2 2 5 3" xfId="19727"/>
    <cellStyle name="標準 2 2 2 3 2 2 2 5 4" xfId="36477"/>
    <cellStyle name="標準 2 2 2 3 2 2 2 6" xfId="3743"/>
    <cellStyle name="標準 2 2 2 3 2 2 2 6 2" xfId="8377"/>
    <cellStyle name="標準 2 2 2 3 2 2 2 6 2 2" xfId="30131"/>
    <cellStyle name="標準 2 2 2 3 2 2 2 6 2 3" xfId="45959"/>
    <cellStyle name="標準 2 2 2 3 2 2 2 6 3" xfId="19730"/>
    <cellStyle name="標準 2 2 2 3 2 2 2 6 4" xfId="36480"/>
    <cellStyle name="標準 2 2 2 3 2 2 2 7" xfId="13834"/>
    <cellStyle name="標準 2 2 2 3 2 2 2 7 2" xfId="27386"/>
    <cellStyle name="標準 2 2 2 3 2 2 2 7 3" xfId="43226"/>
    <cellStyle name="標準 2 2 2 3 2 2 2 8" xfId="16152"/>
    <cellStyle name="標準 2 2 2 3 2 2 2_Sheet1" xfId="5046"/>
    <cellStyle name="標準 2 2 2 3 2 2 3" xfId="236"/>
    <cellStyle name="標準 2 2 2 3 2 2 3 2" xfId="237"/>
    <cellStyle name="標準 2 2 2 3 2 2 3 2 2" xfId="238"/>
    <cellStyle name="標準 2 2 2 3 2 2 3 2 2 2" xfId="1583"/>
    <cellStyle name="標準 2 2 2 3 2 2 3 2 2 2 2" xfId="5245"/>
    <cellStyle name="標準 2 2 2 3 2 2 3 2 2 2 2 2" xfId="11516"/>
    <cellStyle name="標準 2 2 2 3 2 2 3 2 2 2 2 2 2" xfId="33403"/>
    <cellStyle name="標準 2 2 2 3 2 2 3 2 2 2 2 3" xfId="19732"/>
    <cellStyle name="標準 2 2 2 3 2 2 3 2 2 2 3" xfId="6392"/>
    <cellStyle name="標準 2 2 2 3 2 2 3 2 2 2 3 2" xfId="10994"/>
    <cellStyle name="標準 2 2 2 3 2 2 3 2 2 2 3 2 2" xfId="32857"/>
    <cellStyle name="標準 2 2 2 3 2 2 3 2 2 2 3 2 3" xfId="48681"/>
    <cellStyle name="標準 2 2 2 3 2 2 3 2 2 2 3 3" xfId="19733"/>
    <cellStyle name="標準 2 2 2 3 2 2 3 2 2 2 3 4" xfId="36482"/>
    <cellStyle name="標準 2 2 2 3 2 2 3 2 2 2 4" xfId="14937"/>
    <cellStyle name="標準 2 2 2 3 2 2 3 2 2 2 4 2" xfId="28627"/>
    <cellStyle name="標準 2 2 2 3 2 2 3 2 2 2 4 3" xfId="44465"/>
    <cellStyle name="標準 2 2 2 3 2 2 3 2 2 2 5" xfId="17392"/>
    <cellStyle name="標準 2 2 2 3 2 2 3 2 2 3" xfId="1582"/>
    <cellStyle name="標準 2 2 2 3 2 2 3 2 2 3 2" xfId="9466"/>
    <cellStyle name="標準 2 2 2 3 2 2 3 2 2 3 2 2" xfId="31306"/>
    <cellStyle name="標準 2 2 2 3 2 2 3 2 2 3 2 3" xfId="47131"/>
    <cellStyle name="標準 2 2 2 3 2 2 3 2 2 3 3" xfId="19735"/>
    <cellStyle name="標準 2 2 2 3 2 2 3 2 2 3 4" xfId="36483"/>
    <cellStyle name="標準 2 2 2 3 2 2 3 2 2 4" xfId="3753"/>
    <cellStyle name="標準 2 2 2 3 2 2 3 2 2 4 2" xfId="8389"/>
    <cellStyle name="標準 2 2 2 3 2 2 3 2 2 4 2 2" xfId="30143"/>
    <cellStyle name="標準 2 2 2 3 2 2 3 2 2 4 2 3" xfId="45971"/>
    <cellStyle name="標準 2 2 2 3 2 2 3 2 2 4 3" xfId="19737"/>
    <cellStyle name="標準 2 2 2 3 2 2 3 2 2 4 4" xfId="36485"/>
    <cellStyle name="標準 2 2 2 3 2 2 3 2 2 5" xfId="13844"/>
    <cellStyle name="標準 2 2 2 3 2 2 3 2 2 5 2" xfId="27396"/>
    <cellStyle name="標準 2 2 2 3 2 2 3 2 2 5 3" xfId="43236"/>
    <cellStyle name="標準 2 2 2 3 2 2 3 2 2 6" xfId="16162"/>
    <cellStyle name="標準 2 2 2 3 2 2 3 2 3" xfId="1584"/>
    <cellStyle name="標準 2 2 2 3 2 2 3 2 3 2" xfId="5244"/>
    <cellStyle name="標準 2 2 2 3 2 2 3 2 3 2 2" xfId="11515"/>
    <cellStyle name="標準 2 2 2 3 2 2 3 2 3 2 2 2" xfId="33402"/>
    <cellStyle name="標準 2 2 2 3 2 2 3 2 3 2 3" xfId="19738"/>
    <cellStyle name="標準 2 2 2 3 2 2 3 2 3 3" xfId="6391"/>
    <cellStyle name="標準 2 2 2 3 2 2 3 2 3 3 2" xfId="10897"/>
    <cellStyle name="標準 2 2 2 3 2 2 3 2 3 3 2 2" xfId="32758"/>
    <cellStyle name="標準 2 2 2 3 2 2 3 2 3 3 2 3" xfId="48582"/>
    <cellStyle name="標準 2 2 2 3 2 2 3 2 3 3 3" xfId="19739"/>
    <cellStyle name="標準 2 2 2 3 2 2 3 2 3 3 4" xfId="36486"/>
    <cellStyle name="標準 2 2 2 3 2 2 3 2 3 4" xfId="14936"/>
    <cellStyle name="標準 2 2 2 3 2 2 3 2 3 4 2" xfId="28626"/>
    <cellStyle name="標準 2 2 2 3 2 2 3 2 3 4 3" xfId="44464"/>
    <cellStyle name="標準 2 2 2 3 2 2 3 2 3 5" xfId="17391"/>
    <cellStyle name="標準 2 2 2 3 2 2 3 2 4" xfId="1581"/>
    <cellStyle name="標準 2 2 2 3 2 2 3 2 4 2" xfId="9465"/>
    <cellStyle name="標準 2 2 2 3 2 2 3 2 4 2 2" xfId="31305"/>
    <cellStyle name="標準 2 2 2 3 2 2 3 2 4 2 3" xfId="47130"/>
    <cellStyle name="標準 2 2 2 3 2 2 3 2 4 3" xfId="19740"/>
    <cellStyle name="標準 2 2 2 3 2 2 3 2 4 4" xfId="36487"/>
    <cellStyle name="標準 2 2 2 3 2 2 3 2 5" xfId="3752"/>
    <cellStyle name="標準 2 2 2 3 2 2 3 2 5 2" xfId="8388"/>
    <cellStyle name="標準 2 2 2 3 2 2 3 2 5 2 2" xfId="30142"/>
    <cellStyle name="標準 2 2 2 3 2 2 3 2 5 2 3" xfId="45970"/>
    <cellStyle name="標準 2 2 2 3 2 2 3 2 5 3" xfId="19742"/>
    <cellStyle name="標準 2 2 2 3 2 2 3 2 5 4" xfId="36489"/>
    <cellStyle name="標準 2 2 2 3 2 2 3 2 6" xfId="13843"/>
    <cellStyle name="標準 2 2 2 3 2 2 3 2 6 2" xfId="27395"/>
    <cellStyle name="標準 2 2 2 3 2 2 3 2 6 3" xfId="43235"/>
    <cellStyle name="標準 2 2 2 3 2 2 3 2 7" xfId="16161"/>
    <cellStyle name="標準 2 2 2 3 2 2 3 2_Sheet1" xfId="5045"/>
    <cellStyle name="標準 2 2 2 3 2 2 3 3" xfId="239"/>
    <cellStyle name="標準 2 2 2 3 2 2 3 3 2" xfId="240"/>
    <cellStyle name="標準 2 2 2 3 2 2 3 3 2 2" xfId="1587"/>
    <cellStyle name="標準 2 2 2 3 2 2 3 3 2 2 2" xfId="5247"/>
    <cellStyle name="標準 2 2 2 3 2 2 3 3 2 2 2 2" xfId="11518"/>
    <cellStyle name="標準 2 2 2 3 2 2 3 3 2 2 2 2 2" xfId="33405"/>
    <cellStyle name="標準 2 2 2 3 2 2 3 3 2 2 2 3" xfId="19743"/>
    <cellStyle name="標準 2 2 2 3 2 2 3 3 2 2 3" xfId="6394"/>
    <cellStyle name="標準 2 2 2 3 2 2 3 3 2 2 3 2" xfId="10896"/>
    <cellStyle name="標準 2 2 2 3 2 2 3 3 2 2 3 2 2" xfId="32757"/>
    <cellStyle name="標準 2 2 2 3 2 2 3 3 2 2 3 2 3" xfId="48581"/>
    <cellStyle name="標準 2 2 2 3 2 2 3 3 2 2 3 3" xfId="19745"/>
    <cellStyle name="標準 2 2 2 3 2 2 3 3 2 2 3 4" xfId="36490"/>
    <cellStyle name="標準 2 2 2 3 2 2 3 3 2 2 4" xfId="14939"/>
    <cellStyle name="標準 2 2 2 3 2 2 3 3 2 2 4 2" xfId="28629"/>
    <cellStyle name="標準 2 2 2 3 2 2 3 3 2 2 4 3" xfId="44467"/>
    <cellStyle name="標準 2 2 2 3 2 2 3 3 2 2 5" xfId="17394"/>
    <cellStyle name="標準 2 2 2 3 2 2 3 3 2 3" xfId="1586"/>
    <cellStyle name="標準 2 2 2 3 2 2 3 3 2 3 2" xfId="9468"/>
    <cellStyle name="標準 2 2 2 3 2 2 3 3 2 3 2 2" xfId="31308"/>
    <cellStyle name="標準 2 2 2 3 2 2 3 3 2 3 2 3" xfId="47133"/>
    <cellStyle name="標準 2 2 2 3 2 2 3 3 2 3 3" xfId="19746"/>
    <cellStyle name="標準 2 2 2 3 2 2 3 3 2 3 4" xfId="36491"/>
    <cellStyle name="標準 2 2 2 3 2 2 3 3 2 4" xfId="3755"/>
    <cellStyle name="標準 2 2 2 3 2 2 3 3 2 4 2" xfId="8391"/>
    <cellStyle name="標準 2 2 2 3 2 2 3 3 2 4 2 2" xfId="30145"/>
    <cellStyle name="標準 2 2 2 3 2 2 3 3 2 4 2 3" xfId="45973"/>
    <cellStyle name="標準 2 2 2 3 2 2 3 3 2 4 3" xfId="19747"/>
    <cellStyle name="標準 2 2 2 3 2 2 3 3 2 4 4" xfId="36492"/>
    <cellStyle name="標準 2 2 2 3 2 2 3 3 2 5" xfId="13846"/>
    <cellStyle name="標準 2 2 2 3 2 2 3 3 2 5 2" xfId="27398"/>
    <cellStyle name="標準 2 2 2 3 2 2 3 3 2 5 3" xfId="43238"/>
    <cellStyle name="標準 2 2 2 3 2 2 3 3 2 6" xfId="16164"/>
    <cellStyle name="標準 2 2 2 3 2 2 3 3 3" xfId="1588"/>
    <cellStyle name="標準 2 2 2 3 2 2 3 3 3 2" xfId="5246"/>
    <cellStyle name="標準 2 2 2 3 2 2 3 3 3 2 2" xfId="11517"/>
    <cellStyle name="標準 2 2 2 3 2 2 3 3 3 2 2 2" xfId="33404"/>
    <cellStyle name="標準 2 2 2 3 2 2 3 3 3 2 3" xfId="19748"/>
    <cellStyle name="標準 2 2 2 3 2 2 3 3 3 3" xfId="6393"/>
    <cellStyle name="標準 2 2 2 3 2 2 3 3 3 3 2" xfId="10397"/>
    <cellStyle name="標準 2 2 2 3 2 2 3 3 3 3 2 2" xfId="32248"/>
    <cellStyle name="標準 2 2 2 3 2 2 3 3 3 3 2 3" xfId="48072"/>
    <cellStyle name="標準 2 2 2 3 2 2 3 3 3 3 3" xfId="19749"/>
    <cellStyle name="標準 2 2 2 3 2 2 3 3 3 3 4" xfId="36493"/>
    <cellStyle name="標準 2 2 2 3 2 2 3 3 3 4" xfId="14938"/>
    <cellStyle name="標準 2 2 2 3 2 2 3 3 3 4 2" xfId="28628"/>
    <cellStyle name="標準 2 2 2 3 2 2 3 3 3 4 3" xfId="44466"/>
    <cellStyle name="標準 2 2 2 3 2 2 3 3 3 5" xfId="17393"/>
    <cellStyle name="標準 2 2 2 3 2 2 3 3 4" xfId="1585"/>
    <cellStyle name="標準 2 2 2 3 2 2 3 3 4 2" xfId="9467"/>
    <cellStyle name="標準 2 2 2 3 2 2 3 3 4 2 2" xfId="31307"/>
    <cellStyle name="標準 2 2 2 3 2 2 3 3 4 2 3" xfId="47132"/>
    <cellStyle name="標準 2 2 2 3 2 2 3 3 4 3" xfId="19750"/>
    <cellStyle name="標準 2 2 2 3 2 2 3 3 4 4" xfId="36494"/>
    <cellStyle name="標準 2 2 2 3 2 2 3 3 5" xfId="3754"/>
    <cellStyle name="標準 2 2 2 3 2 2 3 3 5 2" xfId="8390"/>
    <cellStyle name="標準 2 2 2 3 2 2 3 3 5 2 2" xfId="30144"/>
    <cellStyle name="標準 2 2 2 3 2 2 3 3 5 2 3" xfId="45972"/>
    <cellStyle name="標準 2 2 2 3 2 2 3 3 5 3" xfId="19752"/>
    <cellStyle name="標準 2 2 2 3 2 2 3 3 5 4" xfId="36496"/>
    <cellStyle name="標準 2 2 2 3 2 2 3 3 6" xfId="13845"/>
    <cellStyle name="標準 2 2 2 3 2 2 3 3 6 2" xfId="27397"/>
    <cellStyle name="標準 2 2 2 3 2 2 3 3 6 3" xfId="43237"/>
    <cellStyle name="標準 2 2 2 3 2 2 3 3 7" xfId="16163"/>
    <cellStyle name="標準 2 2 2 3 2 2 3 3_Sheet1" xfId="4924"/>
    <cellStyle name="標準 2 2 2 3 2 2 3 4" xfId="241"/>
    <cellStyle name="標準 2 2 2 3 2 2 3 4 2" xfId="971"/>
    <cellStyle name="標準 2 2 2 3 2 2 3 4 2 2" xfId="1591"/>
    <cellStyle name="標準 2 2 2 3 2 2 3 4 2 2 2" xfId="5977"/>
    <cellStyle name="標準 2 2 2 3 2 2 3 4 2 2 2 2" xfId="12248"/>
    <cellStyle name="標準 2 2 2 3 2 2 3 4 2 2 2 2 2" xfId="34135"/>
    <cellStyle name="標準 2 2 2 3 2 2 3 4 2 2 2 3" xfId="19755"/>
    <cellStyle name="標準 2 2 2 3 2 2 3 4 2 2 3" xfId="7124"/>
    <cellStyle name="標準 2 2 2 3 2 2 3 4 2 2 3 2" xfId="11006"/>
    <cellStyle name="標準 2 2 2 3 2 2 3 4 2 2 3 2 2" xfId="32869"/>
    <cellStyle name="標準 2 2 2 3 2 2 3 4 2 2 3 2 3" xfId="48693"/>
    <cellStyle name="標準 2 2 2 3 2 2 3 4 2 2 3 3" xfId="19756"/>
    <cellStyle name="標準 2 2 2 3 2 2 3 4 2 2 3 4" xfId="36497"/>
    <cellStyle name="標準 2 2 2 3 2 2 3 4 2 2 4" xfId="15669"/>
    <cellStyle name="標準 2 2 2 3 2 2 3 4 2 2 4 2" xfId="29359"/>
    <cellStyle name="標準 2 2 2 3 2 2 3 4 2 2 4 3" xfId="45197"/>
    <cellStyle name="標準 2 2 2 3 2 2 3 4 2 2 5" xfId="18124"/>
    <cellStyle name="標準 2 2 2 3 2 2 3 4 2 3" xfId="1590"/>
    <cellStyle name="標準 2 2 2 3 2 2 3 4 2 3 2" xfId="10199"/>
    <cellStyle name="標準 2 2 2 3 2 2 3 4 2 3 2 2" xfId="32039"/>
    <cellStyle name="標準 2 2 2 3 2 2 3 4 2 3 2 3" xfId="47863"/>
    <cellStyle name="標準 2 2 2 3 2 2 3 4 2 3 3" xfId="19757"/>
    <cellStyle name="標準 2 2 2 3 2 2 3 4 2 3 4" xfId="36498"/>
    <cellStyle name="標準 2 2 2 3 2 2 3 4 2 4" xfId="4485"/>
    <cellStyle name="標準 2 2 2 3 2 2 3 4 2 4 2" xfId="8393"/>
    <cellStyle name="標準 2 2 2 3 2 2 3 4 2 4 2 2" xfId="30147"/>
    <cellStyle name="標準 2 2 2 3 2 2 3 4 2 4 2 3" xfId="45975"/>
    <cellStyle name="標準 2 2 2 3 2 2 3 4 2 4 3" xfId="19758"/>
    <cellStyle name="標準 2 2 2 3 2 2 3 4 2 4 4" xfId="36499"/>
    <cellStyle name="標準 2 2 2 3 2 2 3 4 2 5" xfId="14576"/>
    <cellStyle name="標準 2 2 2 3 2 2 3 4 2 5 2" xfId="28129"/>
    <cellStyle name="標準 2 2 2 3 2 2 3 4 2 5 3" xfId="43968"/>
    <cellStyle name="標準 2 2 2 3 2 2 3 4 2 6" xfId="16894"/>
    <cellStyle name="標準 2 2 2 3 2 2 3 4 3" xfId="868"/>
    <cellStyle name="標準 2 2 2 3 2 2 3 4 3 2" xfId="1593"/>
    <cellStyle name="標準 2 2 2 3 2 2 3 4 3 2 2" xfId="5874"/>
    <cellStyle name="標準 2 2 2 3 2 2 3 4 3 2 2 2" xfId="12145"/>
    <cellStyle name="標準 2 2 2 3 2 2 3 4 3 2 2 2 2" xfId="34032"/>
    <cellStyle name="標準 2 2 2 3 2 2 3 4 3 2 2 3" xfId="19759"/>
    <cellStyle name="標準 2 2 2 3 2 2 3 4 3 2 3" xfId="7021"/>
    <cellStyle name="標準 2 2 2 3 2 2 3 4 3 2 3 2" xfId="10615"/>
    <cellStyle name="標準 2 2 2 3 2 2 3 4 3 2 3 2 2" xfId="32476"/>
    <cellStyle name="標準 2 2 2 3 2 2 3 4 3 2 3 2 3" xfId="48300"/>
    <cellStyle name="標準 2 2 2 3 2 2 3 4 3 2 3 3" xfId="19760"/>
    <cellStyle name="標準 2 2 2 3 2 2 3 4 3 2 3 4" xfId="36500"/>
    <cellStyle name="標準 2 2 2 3 2 2 3 4 3 2 4" xfId="15566"/>
    <cellStyle name="標準 2 2 2 3 2 2 3 4 3 2 4 2" xfId="29256"/>
    <cellStyle name="標準 2 2 2 3 2 2 3 4 3 2 4 3" xfId="45094"/>
    <cellStyle name="標準 2 2 2 3 2 2 3 4 3 2 5" xfId="18021"/>
    <cellStyle name="標準 2 2 2 3 2 2 3 4 3 3" xfId="1592"/>
    <cellStyle name="標準 2 2 2 3 2 2 3 4 3 3 2" xfId="10096"/>
    <cellStyle name="標準 2 2 2 3 2 2 3 4 3 3 2 2" xfId="31936"/>
    <cellStyle name="標準 2 2 2 3 2 2 3 4 3 3 2 3" xfId="47760"/>
    <cellStyle name="標準 2 2 2 3 2 2 3 4 3 3 3" xfId="19761"/>
    <cellStyle name="標準 2 2 2 3 2 2 3 4 3 3 4" xfId="36501"/>
    <cellStyle name="標準 2 2 2 3 2 2 3 4 3 4" xfId="4382"/>
    <cellStyle name="標準 2 2 2 3 2 2 3 4 3 4 2" xfId="8394"/>
    <cellStyle name="標準 2 2 2 3 2 2 3 4 3 4 2 2" xfId="30148"/>
    <cellStyle name="標準 2 2 2 3 2 2 3 4 3 4 2 3" xfId="45976"/>
    <cellStyle name="標準 2 2 2 3 2 2 3 4 3 4 3" xfId="19762"/>
    <cellStyle name="標準 2 2 2 3 2 2 3 4 3 4 4" xfId="36502"/>
    <cellStyle name="標準 2 2 2 3 2 2 3 4 3 5" xfId="14473"/>
    <cellStyle name="標準 2 2 2 3 2 2 3 4 3 5 2" xfId="28026"/>
    <cellStyle name="標準 2 2 2 3 2 2 3 4 3 5 3" xfId="43865"/>
    <cellStyle name="標準 2 2 2 3 2 2 3 4 3 6" xfId="16791"/>
    <cellStyle name="標準 2 2 2 3 2 2 3 4 4" xfId="1594"/>
    <cellStyle name="標準 2 2 2 3 2 2 3 4 4 2" xfId="5248"/>
    <cellStyle name="標準 2 2 2 3 2 2 3 4 4 2 2" xfId="11519"/>
    <cellStyle name="標準 2 2 2 3 2 2 3 4 4 2 2 2" xfId="33406"/>
    <cellStyle name="標準 2 2 2 3 2 2 3 4 4 2 3" xfId="19764"/>
    <cellStyle name="標準 2 2 2 3 2 2 3 4 4 3" xfId="6395"/>
    <cellStyle name="標準 2 2 2 3 2 2 3 4 4 3 2" xfId="11124"/>
    <cellStyle name="標準 2 2 2 3 2 2 3 4 4 3 2 2" xfId="32997"/>
    <cellStyle name="標準 2 2 2 3 2 2 3 4 4 3 2 3" xfId="48821"/>
    <cellStyle name="標準 2 2 2 3 2 2 3 4 4 3 3" xfId="19680"/>
    <cellStyle name="標準 2 2 2 3 2 2 3 4 4 3 4" xfId="36442"/>
    <cellStyle name="標準 2 2 2 3 2 2 3 4 4 4" xfId="14940"/>
    <cellStyle name="標準 2 2 2 3 2 2 3 4 4 4 2" xfId="28630"/>
    <cellStyle name="標準 2 2 2 3 2 2 3 4 4 4 3" xfId="44468"/>
    <cellStyle name="標準 2 2 2 3 2 2 3 4 4 5" xfId="17395"/>
    <cellStyle name="標準 2 2 2 3 2 2 3 4 5" xfId="1589"/>
    <cellStyle name="標準 2 2 2 3 2 2 3 4 5 2" xfId="9469"/>
    <cellStyle name="標準 2 2 2 3 2 2 3 4 5 2 2" xfId="31309"/>
    <cellStyle name="標準 2 2 2 3 2 2 3 4 5 2 3" xfId="47134"/>
    <cellStyle name="標準 2 2 2 3 2 2 3 4 5 3" xfId="19767"/>
    <cellStyle name="標準 2 2 2 3 2 2 3 4 5 4" xfId="36504"/>
    <cellStyle name="標準 2 2 2 3 2 2 3 4 6" xfId="3756"/>
    <cellStyle name="標準 2 2 2 3 2 2 3 4 6 2" xfId="8392"/>
    <cellStyle name="標準 2 2 2 3 2 2 3 4 6 2 2" xfId="30146"/>
    <cellStyle name="標準 2 2 2 3 2 2 3 4 6 2 3" xfId="45974"/>
    <cellStyle name="標準 2 2 2 3 2 2 3 4 6 3" xfId="19769"/>
    <cellStyle name="標準 2 2 2 3 2 2 3 4 6 4" xfId="36506"/>
    <cellStyle name="標準 2 2 2 3 2 2 3 4 7" xfId="13847"/>
    <cellStyle name="標準 2 2 2 3 2 2 3 4 7 2" xfId="27399"/>
    <cellStyle name="標準 2 2 2 3 2 2 3 4 7 3" xfId="43239"/>
    <cellStyle name="標準 2 2 2 3 2 2 3 4 8" xfId="16165"/>
    <cellStyle name="標準 2 2 2 3 2 2 3 4_Sheet1" xfId="4923"/>
    <cellStyle name="標準 2 2 2 3 2 2 3 5" xfId="1595"/>
    <cellStyle name="標準 2 2 2 3 2 2 3 5 2" xfId="5243"/>
    <cellStyle name="標準 2 2 2 3 2 2 3 5 2 2" xfId="11514"/>
    <cellStyle name="標準 2 2 2 3 2 2 3 5 2 2 2" xfId="33401"/>
    <cellStyle name="標準 2 2 2 3 2 2 3 5 2 3" xfId="19771"/>
    <cellStyle name="標準 2 2 2 3 2 2 3 5 3" xfId="6390"/>
    <cellStyle name="標準 2 2 2 3 2 2 3 5 3 2" xfId="10898"/>
    <cellStyle name="標準 2 2 2 3 2 2 3 5 3 2 2" xfId="32759"/>
    <cellStyle name="標準 2 2 2 3 2 2 3 5 3 2 3" xfId="48583"/>
    <cellStyle name="標準 2 2 2 3 2 2 3 5 3 3" xfId="19772"/>
    <cellStyle name="標準 2 2 2 3 2 2 3 5 3 4" xfId="36508"/>
    <cellStyle name="標準 2 2 2 3 2 2 3 5 4" xfId="14935"/>
    <cellStyle name="標準 2 2 2 3 2 2 3 5 4 2" xfId="28625"/>
    <cellStyle name="標準 2 2 2 3 2 2 3 5 4 3" xfId="44463"/>
    <cellStyle name="標準 2 2 2 3 2 2 3 5 5" xfId="17390"/>
    <cellStyle name="標準 2 2 2 3 2 2 3 6" xfId="1580"/>
    <cellStyle name="標準 2 2 2 3 2 2 3 6 2" xfId="9464"/>
    <cellStyle name="標準 2 2 2 3 2 2 3 6 2 2" xfId="31304"/>
    <cellStyle name="標準 2 2 2 3 2 2 3 6 2 3" xfId="47129"/>
    <cellStyle name="標準 2 2 2 3 2 2 3 6 3" xfId="19773"/>
    <cellStyle name="標準 2 2 2 3 2 2 3 6 4" xfId="36509"/>
    <cellStyle name="標準 2 2 2 3 2 2 3 7" xfId="3751"/>
    <cellStyle name="標準 2 2 2 3 2 2 3 7 2" xfId="8387"/>
    <cellStyle name="標準 2 2 2 3 2 2 3 7 2 2" xfId="30141"/>
    <cellStyle name="標準 2 2 2 3 2 2 3 7 2 3" xfId="45969"/>
    <cellStyle name="標準 2 2 2 3 2 2 3 7 3" xfId="19774"/>
    <cellStyle name="標準 2 2 2 3 2 2 3 7 4" xfId="36510"/>
    <cellStyle name="標準 2 2 2 3 2 2 3 8" xfId="13842"/>
    <cellStyle name="標準 2 2 2 3 2 2 3 8 2" xfId="27394"/>
    <cellStyle name="標準 2 2 2 3 2 2 3 8 3" xfId="43234"/>
    <cellStyle name="標準 2 2 2 3 2 2 3 9" xfId="16160"/>
    <cellStyle name="標準 2 2 2 3 2 2 3_Sheet1" xfId="4996"/>
    <cellStyle name="標準 2 2 2 3 2 2 4" xfId="242"/>
    <cellStyle name="標準 2 2 2 3 2 2 4 2" xfId="1597"/>
    <cellStyle name="標準 2 2 2 3 2 2 4 2 2" xfId="5249"/>
    <cellStyle name="標準 2 2 2 3 2 2 4 2 2 2" xfId="11520"/>
    <cellStyle name="標準 2 2 2 3 2 2 4 2 2 2 2" xfId="33407"/>
    <cellStyle name="標準 2 2 2 3 2 2 4 2 2 3" xfId="19780"/>
    <cellStyle name="標準 2 2 2 3 2 2 4 2 3" xfId="6396"/>
    <cellStyle name="標準 2 2 2 3 2 2 4 2 3 2" xfId="11220"/>
    <cellStyle name="標準 2 2 2 3 2 2 4 2 3 2 2" xfId="33095"/>
    <cellStyle name="標準 2 2 2 3 2 2 4 2 3 2 3" xfId="48919"/>
    <cellStyle name="標準 2 2 2 3 2 2 4 2 3 3" xfId="19783"/>
    <cellStyle name="標準 2 2 2 3 2 2 4 2 3 4" xfId="36517"/>
    <cellStyle name="標準 2 2 2 3 2 2 4 2 4" xfId="14941"/>
    <cellStyle name="標準 2 2 2 3 2 2 4 2 4 2" xfId="28631"/>
    <cellStyle name="標準 2 2 2 3 2 2 4 2 4 3" xfId="44469"/>
    <cellStyle name="標準 2 2 2 3 2 2 4 2 5" xfId="17396"/>
    <cellStyle name="標準 2 2 2 3 2 2 4 3" xfId="1596"/>
    <cellStyle name="標準 2 2 2 3 2 2 4 3 2" xfId="9470"/>
    <cellStyle name="標準 2 2 2 3 2 2 4 3 2 2" xfId="31310"/>
    <cellStyle name="標準 2 2 2 3 2 2 4 3 2 3" xfId="47135"/>
    <cellStyle name="標準 2 2 2 3 2 2 4 3 3" xfId="19785"/>
    <cellStyle name="標準 2 2 2 3 2 2 4 3 4" xfId="36519"/>
    <cellStyle name="標準 2 2 2 3 2 2 4 4" xfId="3757"/>
    <cellStyle name="標準 2 2 2 3 2 2 4 4 2" xfId="8395"/>
    <cellStyle name="標準 2 2 2 3 2 2 4 4 2 2" xfId="30149"/>
    <cellStyle name="標準 2 2 2 3 2 2 4 4 2 3" xfId="45977"/>
    <cellStyle name="標準 2 2 2 3 2 2 4 4 3" xfId="19786"/>
    <cellStyle name="標準 2 2 2 3 2 2 4 4 4" xfId="36520"/>
    <cellStyle name="標準 2 2 2 3 2 2 4 5" xfId="13848"/>
    <cellStyle name="標準 2 2 2 3 2 2 4 5 2" xfId="27400"/>
    <cellStyle name="標準 2 2 2 3 2 2 4 5 3" xfId="43240"/>
    <cellStyle name="標準 2 2 2 3 2 2 4 6" xfId="16166"/>
    <cellStyle name="標準 2 2 2 3 2 2 5" xfId="1598"/>
    <cellStyle name="標準 2 2 2 3 2 2 5 2" xfId="5234"/>
    <cellStyle name="標準 2 2 2 3 2 2 5 2 2" xfId="11505"/>
    <cellStyle name="標準 2 2 2 3 2 2 5 2 2 2" xfId="33392"/>
    <cellStyle name="標準 2 2 2 3 2 2 5 2 3" xfId="19790"/>
    <cellStyle name="標準 2 2 2 3 2 2 5 3" xfId="6381"/>
    <cellStyle name="標準 2 2 2 3 2 2 5 3 2" xfId="10901"/>
    <cellStyle name="標準 2 2 2 3 2 2 5 3 2 2" xfId="32762"/>
    <cellStyle name="標準 2 2 2 3 2 2 5 3 2 3" xfId="48586"/>
    <cellStyle name="標準 2 2 2 3 2 2 5 3 3" xfId="19791"/>
    <cellStyle name="標準 2 2 2 3 2 2 5 3 4" xfId="36523"/>
    <cellStyle name="標準 2 2 2 3 2 2 5 4" xfId="14926"/>
    <cellStyle name="標準 2 2 2 3 2 2 5 4 2" xfId="28616"/>
    <cellStyle name="標準 2 2 2 3 2 2 5 4 3" xfId="44454"/>
    <cellStyle name="標準 2 2 2 3 2 2 5 5" xfId="17381"/>
    <cellStyle name="標準 2 2 2 3 2 2 6" xfId="1559"/>
    <cellStyle name="標準 2 2 2 3 2 2 6 2" xfId="9455"/>
    <cellStyle name="標準 2 2 2 3 2 2 6 2 2" xfId="31295"/>
    <cellStyle name="標準 2 2 2 3 2 2 6 2 3" xfId="47120"/>
    <cellStyle name="標準 2 2 2 3 2 2 6 3" xfId="19792"/>
    <cellStyle name="標準 2 2 2 3 2 2 6 4" xfId="36524"/>
    <cellStyle name="標準 2 2 2 3 2 2 7" xfId="3742"/>
    <cellStyle name="標準 2 2 2 3 2 2 7 2" xfId="8376"/>
    <cellStyle name="標準 2 2 2 3 2 2 7 2 2" xfId="30130"/>
    <cellStyle name="標準 2 2 2 3 2 2 7 2 3" xfId="45958"/>
    <cellStyle name="標準 2 2 2 3 2 2 7 3" xfId="19793"/>
    <cellStyle name="標準 2 2 2 3 2 2 7 4" xfId="36525"/>
    <cellStyle name="標準 2 2 2 3 2 2 8" xfId="13833"/>
    <cellStyle name="標準 2 2 2 3 2 2 8 2" xfId="27385"/>
    <cellStyle name="標準 2 2 2 3 2 2 8 3" xfId="43225"/>
    <cellStyle name="標準 2 2 2 3 2 2 9" xfId="16151"/>
    <cellStyle name="標準 2 2 2 3 2 2_Sheet1" xfId="4997"/>
    <cellStyle name="標準 2 2 2 3 2 3" xfId="243"/>
    <cellStyle name="標準 2 2 2 3 2 3 2" xfId="244"/>
    <cellStyle name="標準 2 2 2 3 2 3 2 2" xfId="245"/>
    <cellStyle name="標準 2 2 2 3 2 3 2 2 2" xfId="246"/>
    <cellStyle name="標準 2 2 2 3 2 3 2 2 2 2" xfId="1603"/>
    <cellStyle name="標準 2 2 2 3 2 3 2 2 2 2 2" xfId="5253"/>
    <cellStyle name="標準 2 2 2 3 2 3 2 2 2 2 2 2" xfId="11524"/>
    <cellStyle name="標準 2 2 2 3 2 3 2 2 2 2 2 2 2" xfId="33411"/>
    <cellStyle name="標準 2 2 2 3 2 3 2 2 2 2 2 3" xfId="19172"/>
    <cellStyle name="標準 2 2 2 3 2 3 2 2 2 2 3" xfId="6400"/>
    <cellStyle name="標準 2 2 2 3 2 3 2 2 2 2 3 2" xfId="10894"/>
    <cellStyle name="標準 2 2 2 3 2 3 2 2 2 2 3 2 2" xfId="32755"/>
    <cellStyle name="標準 2 2 2 3 2 3 2 2 2 2 3 2 3" xfId="48579"/>
    <cellStyle name="標準 2 2 2 3 2 3 2 2 2 2 3 3" xfId="19177"/>
    <cellStyle name="標準 2 2 2 3 2 3 2 2 2 2 3 4" xfId="36060"/>
    <cellStyle name="標準 2 2 2 3 2 3 2 2 2 2 4" xfId="14945"/>
    <cellStyle name="標準 2 2 2 3 2 3 2 2 2 2 4 2" xfId="28635"/>
    <cellStyle name="標準 2 2 2 3 2 3 2 2 2 2 4 3" xfId="44473"/>
    <cellStyle name="標準 2 2 2 3 2 3 2 2 2 2 5" xfId="17400"/>
    <cellStyle name="標準 2 2 2 3 2 3 2 2 2 3" xfId="1602"/>
    <cellStyle name="標準 2 2 2 3 2 3 2 2 2 3 2" xfId="9474"/>
    <cellStyle name="標準 2 2 2 3 2 3 2 2 2 3 2 2" xfId="31314"/>
    <cellStyle name="標準 2 2 2 3 2 3 2 2 2 3 2 3" xfId="47139"/>
    <cellStyle name="標準 2 2 2 3 2 3 2 2 2 3 3" xfId="18671"/>
    <cellStyle name="標準 2 2 2 3 2 3 2 2 2 3 4" xfId="35645"/>
    <cellStyle name="標準 2 2 2 3 2 3 2 2 2 4" xfId="3761"/>
    <cellStyle name="標準 2 2 2 3 2 3 2 2 2 4 2" xfId="8399"/>
    <cellStyle name="標準 2 2 2 3 2 3 2 2 2 4 2 2" xfId="30153"/>
    <cellStyle name="標準 2 2 2 3 2 3 2 2 2 4 2 3" xfId="45981"/>
    <cellStyle name="標準 2 2 2 3 2 3 2 2 2 4 3" xfId="18687"/>
    <cellStyle name="標準 2 2 2 3 2 3 2 2 2 4 4" xfId="35657"/>
    <cellStyle name="標準 2 2 2 3 2 3 2 2 2 5" xfId="13852"/>
    <cellStyle name="標準 2 2 2 3 2 3 2 2 2 5 2" xfId="27404"/>
    <cellStyle name="標準 2 2 2 3 2 3 2 2 2 5 3" xfId="43244"/>
    <cellStyle name="標準 2 2 2 3 2 3 2 2 2 6" xfId="16170"/>
    <cellStyle name="標準 2 2 2 3 2 3 2 2 3" xfId="1604"/>
    <cellStyle name="標準 2 2 2 3 2 3 2 2 3 2" xfId="5252"/>
    <cellStyle name="標準 2 2 2 3 2 3 2 2 3 2 2" xfId="11523"/>
    <cellStyle name="標準 2 2 2 3 2 3 2 2 3 2 2 2" xfId="33410"/>
    <cellStyle name="標準 2 2 2 3 2 3 2 2 3 2 3" xfId="19193"/>
    <cellStyle name="標準 2 2 2 3 2 3 2 2 3 3" xfId="6399"/>
    <cellStyle name="標準 2 2 2 3 2 3 2 2 3 3 2" xfId="10895"/>
    <cellStyle name="標準 2 2 2 3 2 3 2 2 3 3 2 2" xfId="32756"/>
    <cellStyle name="標準 2 2 2 3 2 3 2 2 3 3 2 3" xfId="48580"/>
    <cellStyle name="標準 2 2 2 3 2 3 2 2 3 3 3" xfId="18699"/>
    <cellStyle name="標準 2 2 2 3 2 3 2 2 3 3 4" xfId="35666"/>
    <cellStyle name="標準 2 2 2 3 2 3 2 2 3 4" xfId="14944"/>
    <cellStyle name="標準 2 2 2 3 2 3 2 2 3 4 2" xfId="28634"/>
    <cellStyle name="標準 2 2 2 3 2 3 2 2 3 4 3" xfId="44472"/>
    <cellStyle name="標準 2 2 2 3 2 3 2 2 3 5" xfId="17399"/>
    <cellStyle name="標準 2 2 2 3 2 3 2 2 4" xfId="1601"/>
    <cellStyle name="標準 2 2 2 3 2 3 2 2 4 2" xfId="9473"/>
    <cellStyle name="標準 2 2 2 3 2 3 2 2 4 2 2" xfId="31313"/>
    <cellStyle name="標準 2 2 2 3 2 3 2 2 4 2 3" xfId="47138"/>
    <cellStyle name="標準 2 2 2 3 2 3 2 2 4 3" xfId="19125"/>
    <cellStyle name="標準 2 2 2 3 2 3 2 2 4 4" xfId="36019"/>
    <cellStyle name="標準 2 2 2 3 2 3 2 2 5" xfId="3760"/>
    <cellStyle name="標準 2 2 2 3 2 3 2 2 5 2" xfId="8398"/>
    <cellStyle name="標準 2 2 2 3 2 3 2 2 5 2 2" xfId="30152"/>
    <cellStyle name="標準 2 2 2 3 2 3 2 2 5 2 3" xfId="45980"/>
    <cellStyle name="標準 2 2 2 3 2 3 2 2 5 3" xfId="19132"/>
    <cellStyle name="標準 2 2 2 3 2 3 2 2 5 4" xfId="36026"/>
    <cellStyle name="標準 2 2 2 3 2 3 2 2 6" xfId="13851"/>
    <cellStyle name="標準 2 2 2 3 2 3 2 2 6 2" xfId="27403"/>
    <cellStyle name="標準 2 2 2 3 2 3 2 2 6 3" xfId="43243"/>
    <cellStyle name="標準 2 2 2 3 2 3 2 2 7" xfId="16169"/>
    <cellStyle name="標準 2 2 2 3 2 3 2 2_Sheet1" xfId="4920"/>
    <cellStyle name="標準 2 2 2 3 2 3 2 3" xfId="247"/>
    <cellStyle name="標準 2 2 2 3 2 3 2 3 2" xfId="248"/>
    <cellStyle name="標準 2 2 2 3 2 3 2 3 2 2" xfId="1607"/>
    <cellStyle name="標準 2 2 2 3 2 3 2 3 2 2 2" xfId="5255"/>
    <cellStyle name="標準 2 2 2 3 2 3 2 3 2 2 2 2" xfId="11526"/>
    <cellStyle name="標準 2 2 2 3 2 3 2 3 2 2 2 2 2" xfId="33413"/>
    <cellStyle name="標準 2 2 2 3 2 3 2 3 2 2 2 3" xfId="18547"/>
    <cellStyle name="標準 2 2 2 3 2 3 2 3 2 2 3" xfId="6402"/>
    <cellStyle name="標準 2 2 2 3 2 3 2 3 2 2 3 2" xfId="10892"/>
    <cellStyle name="標準 2 2 2 3 2 3 2 3 2 2 3 2 2" xfId="32753"/>
    <cellStyle name="標準 2 2 2 3 2 3 2 3 2 2 3 2 3" xfId="48577"/>
    <cellStyle name="標準 2 2 2 3 2 3 2 3 2 2 3 3" xfId="19283"/>
    <cellStyle name="標準 2 2 2 3 2 3 2 3 2 2 3 4" xfId="36137"/>
    <cellStyle name="標準 2 2 2 3 2 3 2 3 2 2 4" xfId="14947"/>
    <cellStyle name="標準 2 2 2 3 2 3 2 3 2 2 4 2" xfId="28637"/>
    <cellStyle name="標準 2 2 2 3 2 3 2 3 2 2 4 3" xfId="44475"/>
    <cellStyle name="標準 2 2 2 3 2 3 2 3 2 2 5" xfId="17402"/>
    <cellStyle name="標準 2 2 2 3 2 3 2 3 2 3" xfId="1606"/>
    <cellStyle name="標準 2 2 2 3 2 3 2 3 2 3 2" xfId="9476"/>
    <cellStyle name="標準 2 2 2 3 2 3 2 3 2 3 2 2" xfId="31316"/>
    <cellStyle name="標準 2 2 2 3 2 3 2 3 2 3 2 3" xfId="47141"/>
    <cellStyle name="標準 2 2 2 3 2 3 2 3 2 3 3" xfId="19798"/>
    <cellStyle name="標準 2 2 2 3 2 3 2 3 2 3 4" xfId="36530"/>
    <cellStyle name="標準 2 2 2 3 2 3 2 3 2 4" xfId="3763"/>
    <cellStyle name="標準 2 2 2 3 2 3 2 3 2 4 2" xfId="8401"/>
    <cellStyle name="標準 2 2 2 3 2 3 2 3 2 4 2 2" xfId="30155"/>
    <cellStyle name="標準 2 2 2 3 2 3 2 3 2 4 2 3" xfId="45983"/>
    <cellStyle name="標準 2 2 2 3 2 3 2 3 2 4 3" xfId="19801"/>
    <cellStyle name="標準 2 2 2 3 2 3 2 3 2 4 4" xfId="36532"/>
    <cellStyle name="標準 2 2 2 3 2 3 2 3 2 5" xfId="13854"/>
    <cellStyle name="標準 2 2 2 3 2 3 2 3 2 5 2" xfId="27406"/>
    <cellStyle name="標準 2 2 2 3 2 3 2 3 2 5 3" xfId="43246"/>
    <cellStyle name="標準 2 2 2 3 2 3 2 3 2 6" xfId="16172"/>
    <cellStyle name="標準 2 2 2 3 2 3 2 3 3" xfId="1608"/>
    <cellStyle name="標準 2 2 2 3 2 3 2 3 3 2" xfId="5254"/>
    <cellStyle name="標準 2 2 2 3 2 3 2 3 3 2 2" xfId="11525"/>
    <cellStyle name="標準 2 2 2 3 2 3 2 3 3 2 2 2" xfId="33412"/>
    <cellStyle name="標準 2 2 2 3 2 3 2 3 3 2 3" xfId="19802"/>
    <cellStyle name="標準 2 2 2 3 2 3 2 3 3 3" xfId="6401"/>
    <cellStyle name="標準 2 2 2 3 2 3 2 3 3 3 2" xfId="10893"/>
    <cellStyle name="標準 2 2 2 3 2 3 2 3 3 3 2 2" xfId="32754"/>
    <cellStyle name="標準 2 2 2 3 2 3 2 3 3 3 2 3" xfId="48578"/>
    <cellStyle name="標準 2 2 2 3 2 3 2 3 3 3 3" xfId="19803"/>
    <cellStyle name="標準 2 2 2 3 2 3 2 3 3 3 4" xfId="36533"/>
    <cellStyle name="標準 2 2 2 3 2 3 2 3 3 4" xfId="14946"/>
    <cellStyle name="標準 2 2 2 3 2 3 2 3 3 4 2" xfId="28636"/>
    <cellStyle name="標準 2 2 2 3 2 3 2 3 3 4 3" xfId="44474"/>
    <cellStyle name="標準 2 2 2 3 2 3 2 3 3 5" xfId="17401"/>
    <cellStyle name="標準 2 2 2 3 2 3 2 3 4" xfId="1605"/>
    <cellStyle name="標準 2 2 2 3 2 3 2 3 4 2" xfId="9475"/>
    <cellStyle name="標準 2 2 2 3 2 3 2 3 4 2 2" xfId="31315"/>
    <cellStyle name="標準 2 2 2 3 2 3 2 3 4 2 3" xfId="47140"/>
    <cellStyle name="標準 2 2 2 3 2 3 2 3 4 3" xfId="19804"/>
    <cellStyle name="標準 2 2 2 3 2 3 2 3 4 4" xfId="36534"/>
    <cellStyle name="標準 2 2 2 3 2 3 2 3 5" xfId="3762"/>
    <cellStyle name="標準 2 2 2 3 2 3 2 3 5 2" xfId="8400"/>
    <cellStyle name="標準 2 2 2 3 2 3 2 3 5 2 2" xfId="30154"/>
    <cellStyle name="標準 2 2 2 3 2 3 2 3 5 2 3" xfId="45982"/>
    <cellStyle name="標準 2 2 2 3 2 3 2 3 5 3" xfId="19806"/>
    <cellStyle name="標準 2 2 2 3 2 3 2 3 5 4" xfId="36535"/>
    <cellStyle name="標準 2 2 2 3 2 3 2 3 6" xfId="13853"/>
    <cellStyle name="標準 2 2 2 3 2 3 2 3 6 2" xfId="27405"/>
    <cellStyle name="標準 2 2 2 3 2 3 2 3 6 3" xfId="43245"/>
    <cellStyle name="標準 2 2 2 3 2 3 2 3 7" xfId="16171"/>
    <cellStyle name="標準 2 2 2 3 2 3 2 3_Sheet1" xfId="4919"/>
    <cellStyle name="標準 2 2 2 3 2 3 2 4" xfId="249"/>
    <cellStyle name="標準 2 2 2 3 2 3 2 4 2" xfId="972"/>
    <cellStyle name="標準 2 2 2 3 2 3 2 4 2 2" xfId="1611"/>
    <cellStyle name="標準 2 2 2 3 2 3 2 4 2 2 2" xfId="5978"/>
    <cellStyle name="標準 2 2 2 3 2 3 2 4 2 2 2 2" xfId="12249"/>
    <cellStyle name="標準 2 2 2 3 2 3 2 4 2 2 2 2 2" xfId="34136"/>
    <cellStyle name="標準 2 2 2 3 2 3 2 4 2 2 2 3" xfId="19812"/>
    <cellStyle name="標準 2 2 2 3 2 3 2 4 2 2 3" xfId="7125"/>
    <cellStyle name="標準 2 2 2 3 2 3 2 4 2 2 3 2" xfId="10340"/>
    <cellStyle name="標準 2 2 2 3 2 3 2 4 2 2 3 2 2" xfId="32183"/>
    <cellStyle name="標準 2 2 2 3 2 3 2 4 2 2 3 2 3" xfId="48007"/>
    <cellStyle name="標準 2 2 2 3 2 3 2 4 2 2 3 3" xfId="19813"/>
    <cellStyle name="標準 2 2 2 3 2 3 2 4 2 2 3 4" xfId="36539"/>
    <cellStyle name="標準 2 2 2 3 2 3 2 4 2 2 4" xfId="15670"/>
    <cellStyle name="標準 2 2 2 3 2 3 2 4 2 2 4 2" xfId="29360"/>
    <cellStyle name="標準 2 2 2 3 2 3 2 4 2 2 4 3" xfId="45198"/>
    <cellStyle name="標準 2 2 2 3 2 3 2 4 2 2 5" xfId="18125"/>
    <cellStyle name="標準 2 2 2 3 2 3 2 4 2 3" xfId="1610"/>
    <cellStyle name="標準 2 2 2 3 2 3 2 4 2 3 2" xfId="10200"/>
    <cellStyle name="標準 2 2 2 3 2 3 2 4 2 3 2 2" xfId="32040"/>
    <cellStyle name="標準 2 2 2 3 2 3 2 4 2 3 2 3" xfId="47864"/>
    <cellStyle name="標準 2 2 2 3 2 3 2 4 2 3 3" xfId="19814"/>
    <cellStyle name="標準 2 2 2 3 2 3 2 4 2 3 4" xfId="36540"/>
    <cellStyle name="標準 2 2 2 3 2 3 2 4 2 4" xfId="4486"/>
    <cellStyle name="標準 2 2 2 3 2 3 2 4 2 4 2" xfId="8403"/>
    <cellStyle name="標準 2 2 2 3 2 3 2 4 2 4 2 2" xfId="30157"/>
    <cellStyle name="標準 2 2 2 3 2 3 2 4 2 4 2 3" xfId="45985"/>
    <cellStyle name="標準 2 2 2 3 2 3 2 4 2 4 3" xfId="19815"/>
    <cellStyle name="標準 2 2 2 3 2 3 2 4 2 4 4" xfId="36541"/>
    <cellStyle name="標準 2 2 2 3 2 3 2 4 2 5" xfId="14577"/>
    <cellStyle name="標準 2 2 2 3 2 3 2 4 2 5 2" xfId="28130"/>
    <cellStyle name="標準 2 2 2 3 2 3 2 4 2 5 3" xfId="43969"/>
    <cellStyle name="標準 2 2 2 3 2 3 2 4 2 6" xfId="16895"/>
    <cellStyle name="標準 2 2 2 3 2 3 2 4 3" xfId="869"/>
    <cellStyle name="標準 2 2 2 3 2 3 2 4 3 2" xfId="1613"/>
    <cellStyle name="標準 2 2 2 3 2 3 2 4 3 2 2" xfId="5875"/>
    <cellStyle name="標準 2 2 2 3 2 3 2 4 3 2 2 2" xfId="12146"/>
    <cellStyle name="標準 2 2 2 3 2 3 2 4 3 2 2 2 2" xfId="34033"/>
    <cellStyle name="標準 2 2 2 3 2 3 2 4 3 2 2 3" xfId="19819"/>
    <cellStyle name="標準 2 2 2 3 2 3 2 4 3 2 3" xfId="7022"/>
    <cellStyle name="標準 2 2 2 3 2 3 2 4 3 2 3 2" xfId="10614"/>
    <cellStyle name="標準 2 2 2 3 2 3 2 4 3 2 3 2 2" xfId="32475"/>
    <cellStyle name="標準 2 2 2 3 2 3 2 4 3 2 3 2 3" xfId="48299"/>
    <cellStyle name="標準 2 2 2 3 2 3 2 4 3 2 3 3" xfId="19823"/>
    <cellStyle name="標準 2 2 2 3 2 3 2 4 3 2 3 4" xfId="36548"/>
    <cellStyle name="標準 2 2 2 3 2 3 2 4 3 2 4" xfId="15567"/>
    <cellStyle name="標準 2 2 2 3 2 3 2 4 3 2 4 2" xfId="29257"/>
    <cellStyle name="標準 2 2 2 3 2 3 2 4 3 2 4 3" xfId="45095"/>
    <cellStyle name="標準 2 2 2 3 2 3 2 4 3 2 5" xfId="18022"/>
    <cellStyle name="標準 2 2 2 3 2 3 2 4 3 3" xfId="1612"/>
    <cellStyle name="標準 2 2 2 3 2 3 2 4 3 3 2" xfId="10097"/>
    <cellStyle name="標準 2 2 2 3 2 3 2 4 3 3 2 2" xfId="31937"/>
    <cellStyle name="標準 2 2 2 3 2 3 2 4 3 3 2 3" xfId="47761"/>
    <cellStyle name="標準 2 2 2 3 2 3 2 4 3 3 3" xfId="19824"/>
    <cellStyle name="標準 2 2 2 3 2 3 2 4 3 3 4" xfId="36549"/>
    <cellStyle name="標準 2 2 2 3 2 3 2 4 3 4" xfId="4383"/>
    <cellStyle name="標準 2 2 2 3 2 3 2 4 3 4 2" xfId="8404"/>
    <cellStyle name="標準 2 2 2 3 2 3 2 4 3 4 2 2" xfId="30158"/>
    <cellStyle name="標準 2 2 2 3 2 3 2 4 3 4 2 3" xfId="45986"/>
    <cellStyle name="標準 2 2 2 3 2 3 2 4 3 4 3" xfId="19825"/>
    <cellStyle name="標準 2 2 2 3 2 3 2 4 3 4 4" xfId="36550"/>
    <cellStyle name="標準 2 2 2 3 2 3 2 4 3 5" xfId="14474"/>
    <cellStyle name="標準 2 2 2 3 2 3 2 4 3 5 2" xfId="28027"/>
    <cellStyle name="標準 2 2 2 3 2 3 2 4 3 5 3" xfId="43866"/>
    <cellStyle name="標準 2 2 2 3 2 3 2 4 3 6" xfId="16792"/>
    <cellStyle name="標準 2 2 2 3 2 3 2 4 4" xfId="1614"/>
    <cellStyle name="標準 2 2 2 3 2 3 2 4 4 2" xfId="5256"/>
    <cellStyle name="標準 2 2 2 3 2 3 2 4 4 2 2" xfId="11527"/>
    <cellStyle name="標準 2 2 2 3 2 3 2 4 4 2 2 2" xfId="33414"/>
    <cellStyle name="標準 2 2 2 3 2 3 2 4 4 2 3" xfId="19827"/>
    <cellStyle name="標準 2 2 2 3 2 3 2 4 4 3" xfId="6403"/>
    <cellStyle name="標準 2 2 2 3 2 3 2 4 4 3 2" xfId="10993"/>
    <cellStyle name="標準 2 2 2 3 2 3 2 4 4 3 2 2" xfId="32856"/>
    <cellStyle name="標準 2 2 2 3 2 3 2 4 4 3 2 3" xfId="48680"/>
    <cellStyle name="標準 2 2 2 3 2 3 2 4 4 3 3" xfId="19828"/>
    <cellStyle name="標準 2 2 2 3 2 3 2 4 4 3 4" xfId="36552"/>
    <cellStyle name="標準 2 2 2 3 2 3 2 4 4 4" xfId="14948"/>
    <cellStyle name="標準 2 2 2 3 2 3 2 4 4 4 2" xfId="28638"/>
    <cellStyle name="標準 2 2 2 3 2 3 2 4 4 4 3" xfId="44476"/>
    <cellStyle name="標準 2 2 2 3 2 3 2 4 4 5" xfId="17403"/>
    <cellStyle name="標準 2 2 2 3 2 3 2 4 5" xfId="1609"/>
    <cellStyle name="標準 2 2 2 3 2 3 2 4 5 2" xfId="9477"/>
    <cellStyle name="標準 2 2 2 3 2 3 2 4 5 2 2" xfId="31317"/>
    <cellStyle name="標準 2 2 2 3 2 3 2 4 5 2 3" xfId="47142"/>
    <cellStyle name="標準 2 2 2 3 2 3 2 4 5 3" xfId="19829"/>
    <cellStyle name="標準 2 2 2 3 2 3 2 4 5 4" xfId="36553"/>
    <cellStyle name="標準 2 2 2 3 2 3 2 4 6" xfId="3764"/>
    <cellStyle name="標準 2 2 2 3 2 3 2 4 6 2" xfId="8402"/>
    <cellStyle name="標準 2 2 2 3 2 3 2 4 6 2 2" xfId="30156"/>
    <cellStyle name="標準 2 2 2 3 2 3 2 4 6 2 3" xfId="45984"/>
    <cellStyle name="標準 2 2 2 3 2 3 2 4 6 3" xfId="19830"/>
    <cellStyle name="標準 2 2 2 3 2 3 2 4 6 4" xfId="36554"/>
    <cellStyle name="標準 2 2 2 3 2 3 2 4 7" xfId="13855"/>
    <cellStyle name="標準 2 2 2 3 2 3 2 4 7 2" xfId="27407"/>
    <cellStyle name="標準 2 2 2 3 2 3 2 4 7 3" xfId="43247"/>
    <cellStyle name="標準 2 2 2 3 2 3 2 4 8" xfId="16173"/>
    <cellStyle name="標準 2 2 2 3 2 3 2 4_Sheet1" xfId="5044"/>
    <cellStyle name="標準 2 2 2 3 2 3 2 5" xfId="1615"/>
    <cellStyle name="標準 2 2 2 3 2 3 2 5 2" xfId="5251"/>
    <cellStyle name="標準 2 2 2 3 2 3 2 5 2 2" xfId="11522"/>
    <cellStyle name="標準 2 2 2 3 2 3 2 5 2 2 2" xfId="33409"/>
    <cellStyle name="標準 2 2 2 3 2 3 2 5 2 3" xfId="19835"/>
    <cellStyle name="標準 2 2 2 3 2 3 2 5 3" xfId="6398"/>
    <cellStyle name="標準 2 2 2 3 2 3 2 5 3 2" xfId="10510"/>
    <cellStyle name="標準 2 2 2 3 2 3 2 5 3 2 2" xfId="32362"/>
    <cellStyle name="標準 2 2 2 3 2 3 2 5 3 2 3" xfId="48186"/>
    <cellStyle name="標準 2 2 2 3 2 3 2 5 3 3" xfId="19837"/>
    <cellStyle name="標準 2 2 2 3 2 3 2 5 3 4" xfId="36560"/>
    <cellStyle name="標準 2 2 2 3 2 3 2 5 4" xfId="14943"/>
    <cellStyle name="標準 2 2 2 3 2 3 2 5 4 2" xfId="28633"/>
    <cellStyle name="標準 2 2 2 3 2 3 2 5 4 3" xfId="44471"/>
    <cellStyle name="標準 2 2 2 3 2 3 2 5 5" xfId="17398"/>
    <cellStyle name="標準 2 2 2 3 2 3 2 6" xfId="1600"/>
    <cellStyle name="標準 2 2 2 3 2 3 2 6 2" xfId="9472"/>
    <cellStyle name="標準 2 2 2 3 2 3 2 6 2 2" xfId="31312"/>
    <cellStyle name="標準 2 2 2 3 2 3 2 6 2 3" xfId="47137"/>
    <cellStyle name="標準 2 2 2 3 2 3 2 6 3" xfId="19839"/>
    <cellStyle name="標準 2 2 2 3 2 3 2 6 4" xfId="36562"/>
    <cellStyle name="標準 2 2 2 3 2 3 2 7" xfId="3759"/>
    <cellStyle name="標準 2 2 2 3 2 3 2 7 2" xfId="8397"/>
    <cellStyle name="標準 2 2 2 3 2 3 2 7 2 2" xfId="30151"/>
    <cellStyle name="標準 2 2 2 3 2 3 2 7 2 3" xfId="45979"/>
    <cellStyle name="標準 2 2 2 3 2 3 2 7 3" xfId="19840"/>
    <cellStyle name="標準 2 2 2 3 2 3 2 7 4" xfId="36563"/>
    <cellStyle name="標準 2 2 2 3 2 3 2 8" xfId="13850"/>
    <cellStyle name="標準 2 2 2 3 2 3 2 8 2" xfId="27402"/>
    <cellStyle name="標準 2 2 2 3 2 3 2 8 3" xfId="43242"/>
    <cellStyle name="標準 2 2 2 3 2 3 2 9" xfId="16168"/>
    <cellStyle name="標準 2 2 2 3 2 3 2_Sheet1" xfId="4921"/>
    <cellStyle name="標準 2 2 2 3 2 3 3" xfId="250"/>
    <cellStyle name="標準 2 2 2 3 2 3 3 2" xfId="1617"/>
    <cellStyle name="標準 2 2 2 3 2 3 3 2 2" xfId="5257"/>
    <cellStyle name="標準 2 2 2 3 2 3 3 2 2 2" xfId="11528"/>
    <cellStyle name="標準 2 2 2 3 2 3 3 2 2 2 2" xfId="33415"/>
    <cellStyle name="標準 2 2 2 3 2 3 3 2 2 3" xfId="18944"/>
    <cellStyle name="標準 2 2 2 3 2 3 3 2 3" xfId="6404"/>
    <cellStyle name="標準 2 2 2 3 2 3 3 2 3 2" xfId="11263"/>
    <cellStyle name="標準 2 2 2 3 2 3 3 2 3 2 2" xfId="33140"/>
    <cellStyle name="標準 2 2 2 3 2 3 3 2 3 2 3" xfId="48964"/>
    <cellStyle name="標準 2 2 2 3 2 3 3 2 3 3" xfId="18952"/>
    <cellStyle name="標準 2 2 2 3 2 3 3 2 3 4" xfId="35884"/>
    <cellStyle name="標準 2 2 2 3 2 3 3 2 4" xfId="14949"/>
    <cellStyle name="標準 2 2 2 3 2 3 3 2 4 2" xfId="28639"/>
    <cellStyle name="標準 2 2 2 3 2 3 3 2 4 3" xfId="44477"/>
    <cellStyle name="標準 2 2 2 3 2 3 3 2 5" xfId="17404"/>
    <cellStyle name="標準 2 2 2 3 2 3 3 3" xfId="1616"/>
    <cellStyle name="標準 2 2 2 3 2 3 3 3 2" xfId="9478"/>
    <cellStyle name="標準 2 2 2 3 2 3 3 3 2 2" xfId="31318"/>
    <cellStyle name="標準 2 2 2 3 2 3 3 3 2 3" xfId="47143"/>
    <cellStyle name="標準 2 2 2 3 2 3 3 3 3" xfId="19841"/>
    <cellStyle name="標準 2 2 2 3 2 3 3 3 4" xfId="36564"/>
    <cellStyle name="標準 2 2 2 3 2 3 3 4" xfId="3765"/>
    <cellStyle name="標準 2 2 2 3 2 3 3 4 2" xfId="8405"/>
    <cellStyle name="標準 2 2 2 3 2 3 3 4 2 2" xfId="30159"/>
    <cellStyle name="標準 2 2 2 3 2 3 3 4 2 3" xfId="45987"/>
    <cellStyle name="標準 2 2 2 3 2 3 3 4 3" xfId="19843"/>
    <cellStyle name="標準 2 2 2 3 2 3 3 4 4" xfId="36565"/>
    <cellStyle name="標準 2 2 2 3 2 3 3 5" xfId="13856"/>
    <cellStyle name="標準 2 2 2 3 2 3 3 5 2" xfId="27408"/>
    <cellStyle name="標準 2 2 2 3 2 3 3 5 3" xfId="43248"/>
    <cellStyle name="標準 2 2 2 3 2 3 3 6" xfId="16174"/>
    <cellStyle name="標準 2 2 2 3 2 3 4" xfId="1618"/>
    <cellStyle name="標準 2 2 2 3 2 3 4 2" xfId="5250"/>
    <cellStyle name="標準 2 2 2 3 2 3 4 2 2" xfId="11521"/>
    <cellStyle name="標準 2 2 2 3 2 3 4 2 2 2" xfId="33408"/>
    <cellStyle name="標準 2 2 2 3 2 3 4 2 3" xfId="19845"/>
    <cellStyle name="標準 2 2 2 3 2 3 4 3" xfId="6397"/>
    <cellStyle name="標準 2 2 2 3 2 3 4 3 2" xfId="10431"/>
    <cellStyle name="標準 2 2 2 3 2 3 4 3 2 2" xfId="32282"/>
    <cellStyle name="標準 2 2 2 3 2 3 4 3 2 3" xfId="48106"/>
    <cellStyle name="標準 2 2 2 3 2 3 4 3 3" xfId="19846"/>
    <cellStyle name="標準 2 2 2 3 2 3 4 3 4" xfId="36566"/>
    <cellStyle name="標準 2 2 2 3 2 3 4 4" xfId="14942"/>
    <cellStyle name="標準 2 2 2 3 2 3 4 4 2" xfId="28632"/>
    <cellStyle name="標準 2 2 2 3 2 3 4 4 3" xfId="44470"/>
    <cellStyle name="標準 2 2 2 3 2 3 4 5" xfId="17397"/>
    <cellStyle name="標準 2 2 2 3 2 3 5" xfId="1599"/>
    <cellStyle name="標準 2 2 2 3 2 3 5 2" xfId="9471"/>
    <cellStyle name="標準 2 2 2 3 2 3 5 2 2" xfId="31311"/>
    <cellStyle name="標準 2 2 2 3 2 3 5 2 3" xfId="47136"/>
    <cellStyle name="標準 2 2 2 3 2 3 5 3" xfId="19849"/>
    <cellStyle name="標準 2 2 2 3 2 3 5 4" xfId="36569"/>
    <cellStyle name="標準 2 2 2 3 2 3 6" xfId="3758"/>
    <cellStyle name="標準 2 2 2 3 2 3 6 2" xfId="8396"/>
    <cellStyle name="標準 2 2 2 3 2 3 6 2 2" xfId="30150"/>
    <cellStyle name="標準 2 2 2 3 2 3 6 2 3" xfId="45978"/>
    <cellStyle name="標準 2 2 2 3 2 3 6 3" xfId="19851"/>
    <cellStyle name="標準 2 2 2 3 2 3 6 4" xfId="36571"/>
    <cellStyle name="標準 2 2 2 3 2 3 7" xfId="13849"/>
    <cellStyle name="標準 2 2 2 3 2 3 7 2" xfId="27401"/>
    <cellStyle name="標準 2 2 2 3 2 3 7 3" xfId="43241"/>
    <cellStyle name="標準 2 2 2 3 2 3 8" xfId="16167"/>
    <cellStyle name="標準 2 2 2 3 2 3_Sheet1" xfId="4922"/>
    <cellStyle name="標準 2 2 2 3 2 4" xfId="251"/>
    <cellStyle name="標準 2 2 2 3 2 4 2" xfId="252"/>
    <cellStyle name="標準 2 2 2 3 2 4 2 2" xfId="253"/>
    <cellStyle name="標準 2 2 2 3 2 4 2 2 2" xfId="1622"/>
    <cellStyle name="標準 2 2 2 3 2 4 2 2 2 2" xfId="5260"/>
    <cellStyle name="標準 2 2 2 3 2 4 2 2 2 2 2" xfId="11531"/>
    <cellStyle name="標準 2 2 2 3 2 4 2 2 2 2 2 2" xfId="33418"/>
    <cellStyle name="標準 2 2 2 3 2 4 2 2 2 2 3" xfId="19277"/>
    <cellStyle name="標準 2 2 2 3 2 4 2 2 2 3" xfId="6407"/>
    <cellStyle name="標準 2 2 2 3 2 4 2 2 2 3 2" xfId="11219"/>
    <cellStyle name="標準 2 2 2 3 2 4 2 2 2 3 2 2" xfId="33094"/>
    <cellStyle name="標準 2 2 2 3 2 4 2 2 2 3 2 3" xfId="48918"/>
    <cellStyle name="標準 2 2 2 3 2 4 2 2 2 3 3" xfId="19854"/>
    <cellStyle name="標準 2 2 2 3 2 4 2 2 2 3 4" xfId="36574"/>
    <cellStyle name="標準 2 2 2 3 2 4 2 2 2 4" xfId="14952"/>
    <cellStyle name="標準 2 2 2 3 2 4 2 2 2 4 2" xfId="28642"/>
    <cellStyle name="標準 2 2 2 3 2 4 2 2 2 4 3" xfId="44480"/>
    <cellStyle name="標準 2 2 2 3 2 4 2 2 2 5" xfId="17407"/>
    <cellStyle name="標準 2 2 2 3 2 4 2 2 3" xfId="1621"/>
    <cellStyle name="標準 2 2 2 3 2 4 2 2 3 2" xfId="9481"/>
    <cellStyle name="標準 2 2 2 3 2 4 2 2 3 2 2" xfId="31321"/>
    <cellStyle name="標準 2 2 2 3 2 4 2 2 3 2 3" xfId="47146"/>
    <cellStyle name="標準 2 2 2 3 2 4 2 2 3 3" xfId="19233"/>
    <cellStyle name="標準 2 2 2 3 2 4 2 2 3 4" xfId="36101"/>
    <cellStyle name="標準 2 2 2 3 2 4 2 2 4" xfId="3768"/>
    <cellStyle name="標準 2 2 2 3 2 4 2 2 4 2" xfId="8408"/>
    <cellStyle name="標準 2 2 2 3 2 4 2 2 4 2 2" xfId="30162"/>
    <cellStyle name="標準 2 2 2 3 2 4 2 2 4 2 3" xfId="45990"/>
    <cellStyle name="標準 2 2 2 3 2 4 2 2 4 3" xfId="19856"/>
    <cellStyle name="標準 2 2 2 3 2 4 2 2 4 4" xfId="36575"/>
    <cellStyle name="標準 2 2 2 3 2 4 2 2 5" xfId="13859"/>
    <cellStyle name="標準 2 2 2 3 2 4 2 2 5 2" xfId="27411"/>
    <cellStyle name="標準 2 2 2 3 2 4 2 2 5 3" xfId="43251"/>
    <cellStyle name="標準 2 2 2 3 2 4 2 2 6" xfId="16177"/>
    <cellStyle name="標準 2 2 2 3 2 4 2 3" xfId="1623"/>
    <cellStyle name="標準 2 2 2 3 2 4 2 3 2" xfId="5259"/>
    <cellStyle name="標準 2 2 2 3 2 4 2 3 2 2" xfId="11530"/>
    <cellStyle name="標準 2 2 2 3 2 4 2 3 2 2 2" xfId="33417"/>
    <cellStyle name="標準 2 2 2 3 2 4 2 3 2 3" xfId="19240"/>
    <cellStyle name="標準 2 2 2 3 2 4 2 3 3" xfId="6406"/>
    <cellStyle name="標準 2 2 2 3 2 4 2 3 3 2" xfId="11123"/>
    <cellStyle name="標準 2 2 2 3 2 4 2 3 3 2 2" xfId="32996"/>
    <cellStyle name="標準 2 2 2 3 2 4 2 3 3 2 3" xfId="48820"/>
    <cellStyle name="標準 2 2 2 3 2 4 2 3 3 3" xfId="19243"/>
    <cellStyle name="標準 2 2 2 3 2 4 2 3 3 4" xfId="36108"/>
    <cellStyle name="標準 2 2 2 3 2 4 2 3 4" xfId="14951"/>
    <cellStyle name="標準 2 2 2 3 2 4 2 3 4 2" xfId="28641"/>
    <cellStyle name="標準 2 2 2 3 2 4 2 3 4 3" xfId="44479"/>
    <cellStyle name="標準 2 2 2 3 2 4 2 3 5" xfId="17406"/>
    <cellStyle name="標準 2 2 2 3 2 4 2 4" xfId="1620"/>
    <cellStyle name="標準 2 2 2 3 2 4 2 4 2" xfId="9480"/>
    <cellStyle name="標準 2 2 2 3 2 4 2 4 2 2" xfId="31320"/>
    <cellStyle name="標準 2 2 2 3 2 4 2 4 2 3" xfId="47145"/>
    <cellStyle name="標準 2 2 2 3 2 4 2 4 3" xfId="19858"/>
    <cellStyle name="標準 2 2 2 3 2 4 2 4 4" xfId="36577"/>
    <cellStyle name="標準 2 2 2 3 2 4 2 5" xfId="3767"/>
    <cellStyle name="標準 2 2 2 3 2 4 2 5 2" xfId="8407"/>
    <cellStyle name="標準 2 2 2 3 2 4 2 5 2 2" xfId="30161"/>
    <cellStyle name="標準 2 2 2 3 2 4 2 5 2 3" xfId="45989"/>
    <cellStyle name="標準 2 2 2 3 2 4 2 5 3" xfId="19861"/>
    <cellStyle name="標準 2 2 2 3 2 4 2 5 4" xfId="36580"/>
    <cellStyle name="標準 2 2 2 3 2 4 2 6" xfId="13858"/>
    <cellStyle name="標準 2 2 2 3 2 4 2 6 2" xfId="27410"/>
    <cellStyle name="標準 2 2 2 3 2 4 2 6 3" xfId="43250"/>
    <cellStyle name="標準 2 2 2 3 2 4 2 7" xfId="16176"/>
    <cellStyle name="標準 2 2 2 3 2 4 2_Sheet1" xfId="4917"/>
    <cellStyle name="標準 2 2 2 3 2 4 3" xfId="254"/>
    <cellStyle name="標準 2 2 2 3 2 4 3 2" xfId="255"/>
    <cellStyle name="標準 2 2 2 3 2 4 3 2 2" xfId="1626"/>
    <cellStyle name="標準 2 2 2 3 2 4 3 2 2 2" xfId="5262"/>
    <cellStyle name="標準 2 2 2 3 2 4 3 2 2 2 2" xfId="11533"/>
    <cellStyle name="標準 2 2 2 3 2 4 3 2 2 2 2 2" xfId="33420"/>
    <cellStyle name="標準 2 2 2 3 2 4 3 2 2 2 3" xfId="19865"/>
    <cellStyle name="標準 2 2 2 3 2 4 3 2 2 3" xfId="6409"/>
    <cellStyle name="標準 2 2 2 3 2 4 3 2 2 3 2" xfId="10430"/>
    <cellStyle name="標準 2 2 2 3 2 4 3 2 2 3 2 2" xfId="32281"/>
    <cellStyle name="標準 2 2 2 3 2 4 3 2 2 3 2 3" xfId="48105"/>
    <cellStyle name="標準 2 2 2 3 2 4 3 2 2 3 3" xfId="19866"/>
    <cellStyle name="標準 2 2 2 3 2 4 3 2 2 3 4" xfId="36583"/>
    <cellStyle name="標準 2 2 2 3 2 4 3 2 2 4" xfId="14954"/>
    <cellStyle name="標準 2 2 2 3 2 4 3 2 2 4 2" xfId="28644"/>
    <cellStyle name="標準 2 2 2 3 2 4 3 2 2 4 3" xfId="44482"/>
    <cellStyle name="標準 2 2 2 3 2 4 3 2 2 5" xfId="17409"/>
    <cellStyle name="標準 2 2 2 3 2 4 3 2 3" xfId="1625"/>
    <cellStyle name="標準 2 2 2 3 2 4 3 2 3 2" xfId="9483"/>
    <cellStyle name="標準 2 2 2 3 2 4 3 2 3 2 2" xfId="31323"/>
    <cellStyle name="標準 2 2 2 3 2 4 3 2 3 2 3" xfId="47148"/>
    <cellStyle name="標準 2 2 2 3 2 4 3 2 3 3" xfId="19867"/>
    <cellStyle name="標準 2 2 2 3 2 4 3 2 3 4" xfId="36584"/>
    <cellStyle name="標準 2 2 2 3 2 4 3 2 4" xfId="3770"/>
    <cellStyle name="標準 2 2 2 3 2 4 3 2 4 2" xfId="8410"/>
    <cellStyle name="標準 2 2 2 3 2 4 3 2 4 2 2" xfId="30164"/>
    <cellStyle name="標準 2 2 2 3 2 4 3 2 4 2 3" xfId="45992"/>
    <cellStyle name="標準 2 2 2 3 2 4 3 2 4 3" xfId="19869"/>
    <cellStyle name="標準 2 2 2 3 2 4 3 2 4 4" xfId="36586"/>
    <cellStyle name="標準 2 2 2 3 2 4 3 2 5" xfId="13861"/>
    <cellStyle name="標準 2 2 2 3 2 4 3 2 5 2" xfId="27413"/>
    <cellStyle name="標準 2 2 2 3 2 4 3 2 5 3" xfId="43253"/>
    <cellStyle name="標準 2 2 2 3 2 4 3 2 6" xfId="16179"/>
    <cellStyle name="標準 2 2 2 3 2 4 3 3" xfId="1627"/>
    <cellStyle name="標準 2 2 2 3 2 4 3 3 2" xfId="5261"/>
    <cellStyle name="標準 2 2 2 3 2 4 3 3 2 2" xfId="11532"/>
    <cellStyle name="標準 2 2 2 3 2 4 3 3 2 2 2" xfId="33419"/>
    <cellStyle name="標準 2 2 2 3 2 4 3 3 2 3" xfId="19871"/>
    <cellStyle name="標準 2 2 2 3 2 4 3 3 3" xfId="6408"/>
    <cellStyle name="標準 2 2 2 3 2 4 3 3 3 2" xfId="10890"/>
    <cellStyle name="標準 2 2 2 3 2 4 3 3 3 2 2" xfId="32751"/>
    <cellStyle name="標準 2 2 2 3 2 4 3 3 3 2 3" xfId="48575"/>
    <cellStyle name="標準 2 2 2 3 2 4 3 3 3 3" xfId="19872"/>
    <cellStyle name="標準 2 2 2 3 2 4 3 3 3 4" xfId="36588"/>
    <cellStyle name="標準 2 2 2 3 2 4 3 3 4" xfId="14953"/>
    <cellStyle name="標準 2 2 2 3 2 4 3 3 4 2" xfId="28643"/>
    <cellStyle name="標準 2 2 2 3 2 4 3 3 4 3" xfId="44481"/>
    <cellStyle name="標準 2 2 2 3 2 4 3 3 5" xfId="17408"/>
    <cellStyle name="標準 2 2 2 3 2 4 3 4" xfId="1624"/>
    <cellStyle name="標準 2 2 2 3 2 4 3 4 2" xfId="9482"/>
    <cellStyle name="標準 2 2 2 3 2 4 3 4 2 2" xfId="31322"/>
    <cellStyle name="標準 2 2 2 3 2 4 3 4 2 3" xfId="47147"/>
    <cellStyle name="標準 2 2 2 3 2 4 3 4 3" xfId="19874"/>
    <cellStyle name="標準 2 2 2 3 2 4 3 4 4" xfId="36589"/>
    <cellStyle name="標準 2 2 2 3 2 4 3 5" xfId="3769"/>
    <cellStyle name="標準 2 2 2 3 2 4 3 5 2" xfId="8409"/>
    <cellStyle name="標準 2 2 2 3 2 4 3 5 2 2" xfId="30163"/>
    <cellStyle name="標準 2 2 2 3 2 4 3 5 2 3" xfId="45991"/>
    <cellStyle name="標準 2 2 2 3 2 4 3 5 3" xfId="19878"/>
    <cellStyle name="標準 2 2 2 3 2 4 3 5 4" xfId="36593"/>
    <cellStyle name="標準 2 2 2 3 2 4 3 6" xfId="13860"/>
    <cellStyle name="標準 2 2 2 3 2 4 3 6 2" xfId="27412"/>
    <cellStyle name="標準 2 2 2 3 2 4 3 6 3" xfId="43252"/>
    <cellStyle name="標準 2 2 2 3 2 4 3 7" xfId="16178"/>
    <cellStyle name="標準 2 2 2 3 2 4 3_Sheet1" xfId="4916"/>
    <cellStyle name="標準 2 2 2 3 2 4 4" xfId="256"/>
    <cellStyle name="標準 2 2 2 3 2 4 4 2" xfId="973"/>
    <cellStyle name="標準 2 2 2 3 2 4 4 2 2" xfId="1630"/>
    <cellStyle name="標準 2 2 2 3 2 4 4 2 2 2" xfId="5979"/>
    <cellStyle name="標準 2 2 2 3 2 4 4 2 2 2 2" xfId="12250"/>
    <cellStyle name="標準 2 2 2 3 2 4 4 2 2 2 2 2" xfId="34137"/>
    <cellStyle name="標準 2 2 2 3 2 4 4 2 2 2 3" xfId="19882"/>
    <cellStyle name="標準 2 2 2 3 2 4 4 2 2 3" xfId="7126"/>
    <cellStyle name="標準 2 2 2 3 2 4 4 2 2 3 2" xfId="10455"/>
    <cellStyle name="標準 2 2 2 3 2 4 4 2 2 3 2 2" xfId="32307"/>
    <cellStyle name="標準 2 2 2 3 2 4 4 2 2 3 2 3" xfId="48131"/>
    <cellStyle name="標準 2 2 2 3 2 4 4 2 2 3 3" xfId="19883"/>
    <cellStyle name="標準 2 2 2 3 2 4 4 2 2 3 4" xfId="36597"/>
    <cellStyle name="標準 2 2 2 3 2 4 4 2 2 4" xfId="15671"/>
    <cellStyle name="標準 2 2 2 3 2 4 4 2 2 4 2" xfId="29361"/>
    <cellStyle name="標準 2 2 2 3 2 4 4 2 2 4 3" xfId="45199"/>
    <cellStyle name="標準 2 2 2 3 2 4 4 2 2 5" xfId="18126"/>
    <cellStyle name="標準 2 2 2 3 2 4 4 2 3" xfId="1629"/>
    <cellStyle name="標準 2 2 2 3 2 4 4 2 3 2" xfId="10201"/>
    <cellStyle name="標準 2 2 2 3 2 4 4 2 3 2 2" xfId="32041"/>
    <cellStyle name="標準 2 2 2 3 2 4 4 2 3 2 3" xfId="47865"/>
    <cellStyle name="標準 2 2 2 3 2 4 4 2 3 3" xfId="19885"/>
    <cellStyle name="標準 2 2 2 3 2 4 4 2 3 4" xfId="36599"/>
    <cellStyle name="標準 2 2 2 3 2 4 4 2 4" xfId="4487"/>
    <cellStyle name="標準 2 2 2 3 2 4 4 2 4 2" xfId="8412"/>
    <cellStyle name="標準 2 2 2 3 2 4 4 2 4 2 2" xfId="30166"/>
    <cellStyle name="標準 2 2 2 3 2 4 4 2 4 2 3" xfId="45994"/>
    <cellStyle name="標準 2 2 2 3 2 4 4 2 4 3" xfId="19886"/>
    <cellStyle name="標準 2 2 2 3 2 4 4 2 4 4" xfId="36600"/>
    <cellStyle name="標準 2 2 2 3 2 4 4 2 5" xfId="14578"/>
    <cellStyle name="標準 2 2 2 3 2 4 4 2 5 2" xfId="28131"/>
    <cellStyle name="標準 2 2 2 3 2 4 4 2 5 3" xfId="43970"/>
    <cellStyle name="標準 2 2 2 3 2 4 4 2 6" xfId="16896"/>
    <cellStyle name="標準 2 2 2 3 2 4 4 3" xfId="870"/>
    <cellStyle name="標準 2 2 2 3 2 4 4 3 2" xfId="1632"/>
    <cellStyle name="標準 2 2 2 3 2 4 4 3 2 2" xfId="5876"/>
    <cellStyle name="標準 2 2 2 3 2 4 4 3 2 2 2" xfId="12147"/>
    <cellStyle name="標準 2 2 2 3 2 4 4 3 2 2 2 2" xfId="34034"/>
    <cellStyle name="標準 2 2 2 3 2 4 4 3 2 2 3" xfId="19887"/>
    <cellStyle name="標準 2 2 2 3 2 4 4 3 2 3" xfId="7023"/>
    <cellStyle name="標準 2 2 2 3 2 4 4 3 2 3 2" xfId="10613"/>
    <cellStyle name="標準 2 2 2 3 2 4 4 3 2 3 2 2" xfId="32474"/>
    <cellStyle name="標準 2 2 2 3 2 4 4 3 2 3 2 3" xfId="48298"/>
    <cellStyle name="標準 2 2 2 3 2 4 4 3 2 3 3" xfId="19423"/>
    <cellStyle name="標準 2 2 2 3 2 4 4 3 2 3 4" xfId="36240"/>
    <cellStyle name="標準 2 2 2 3 2 4 4 3 2 4" xfId="15568"/>
    <cellStyle name="標準 2 2 2 3 2 4 4 3 2 4 2" xfId="29258"/>
    <cellStyle name="標準 2 2 2 3 2 4 4 3 2 4 3" xfId="45096"/>
    <cellStyle name="標準 2 2 2 3 2 4 4 3 2 5" xfId="18023"/>
    <cellStyle name="標準 2 2 2 3 2 4 4 3 3" xfId="1631"/>
    <cellStyle name="標準 2 2 2 3 2 4 4 3 3 2" xfId="10098"/>
    <cellStyle name="標準 2 2 2 3 2 4 4 3 3 2 2" xfId="31938"/>
    <cellStyle name="標準 2 2 2 3 2 4 4 3 3 2 3" xfId="47762"/>
    <cellStyle name="標準 2 2 2 3 2 4 4 3 3 3" xfId="19888"/>
    <cellStyle name="標準 2 2 2 3 2 4 4 3 3 4" xfId="36601"/>
    <cellStyle name="標準 2 2 2 3 2 4 4 3 4" xfId="4384"/>
    <cellStyle name="標準 2 2 2 3 2 4 4 3 4 2" xfId="8413"/>
    <cellStyle name="標準 2 2 2 3 2 4 4 3 4 2 2" xfId="30167"/>
    <cellStyle name="標準 2 2 2 3 2 4 4 3 4 2 3" xfId="45995"/>
    <cellStyle name="標準 2 2 2 3 2 4 4 3 4 3" xfId="19889"/>
    <cellStyle name="標準 2 2 2 3 2 4 4 3 4 4" xfId="36602"/>
    <cellStyle name="標準 2 2 2 3 2 4 4 3 5" xfId="14475"/>
    <cellStyle name="標準 2 2 2 3 2 4 4 3 5 2" xfId="28028"/>
    <cellStyle name="標準 2 2 2 3 2 4 4 3 5 3" xfId="43867"/>
    <cellStyle name="標準 2 2 2 3 2 4 4 3 6" xfId="16793"/>
    <cellStyle name="標準 2 2 2 3 2 4 4 4" xfId="1633"/>
    <cellStyle name="標準 2 2 2 3 2 4 4 4 2" xfId="5263"/>
    <cellStyle name="標準 2 2 2 3 2 4 4 4 2 2" xfId="11534"/>
    <cellStyle name="標準 2 2 2 3 2 4 4 4 2 2 2" xfId="33421"/>
    <cellStyle name="標準 2 2 2 3 2 4 4 4 2 3" xfId="19891"/>
    <cellStyle name="標準 2 2 2 3 2 4 4 4 3" xfId="6410"/>
    <cellStyle name="標準 2 2 2 3 2 4 4 4 3 2" xfId="10992"/>
    <cellStyle name="標準 2 2 2 3 2 4 4 4 3 2 2" xfId="32855"/>
    <cellStyle name="標準 2 2 2 3 2 4 4 4 3 2 3" xfId="48679"/>
    <cellStyle name="標準 2 2 2 3 2 4 4 4 3 3" xfId="19892"/>
    <cellStyle name="標準 2 2 2 3 2 4 4 4 3 4" xfId="36603"/>
    <cellStyle name="標準 2 2 2 3 2 4 4 4 4" xfId="14955"/>
    <cellStyle name="標準 2 2 2 3 2 4 4 4 4 2" xfId="28645"/>
    <cellStyle name="標準 2 2 2 3 2 4 4 4 4 3" xfId="44483"/>
    <cellStyle name="標準 2 2 2 3 2 4 4 4 5" xfId="17410"/>
    <cellStyle name="標準 2 2 2 3 2 4 4 5" xfId="1628"/>
    <cellStyle name="標準 2 2 2 3 2 4 4 5 2" xfId="9484"/>
    <cellStyle name="標準 2 2 2 3 2 4 4 5 2 2" xfId="31324"/>
    <cellStyle name="標準 2 2 2 3 2 4 4 5 2 3" xfId="47149"/>
    <cellStyle name="標準 2 2 2 3 2 4 4 5 3" xfId="19894"/>
    <cellStyle name="標準 2 2 2 3 2 4 4 5 4" xfId="36605"/>
    <cellStyle name="標準 2 2 2 3 2 4 4 6" xfId="3771"/>
    <cellStyle name="標準 2 2 2 3 2 4 4 6 2" xfId="8411"/>
    <cellStyle name="標準 2 2 2 3 2 4 4 6 2 2" xfId="30165"/>
    <cellStyle name="標準 2 2 2 3 2 4 4 6 2 3" xfId="45993"/>
    <cellStyle name="標準 2 2 2 3 2 4 4 6 3" xfId="19895"/>
    <cellStyle name="標準 2 2 2 3 2 4 4 6 4" xfId="36606"/>
    <cellStyle name="標準 2 2 2 3 2 4 4 7" xfId="13862"/>
    <cellStyle name="標準 2 2 2 3 2 4 4 7 2" xfId="27414"/>
    <cellStyle name="標準 2 2 2 3 2 4 4 7 3" xfId="43254"/>
    <cellStyle name="標準 2 2 2 3 2 4 4 8" xfId="16180"/>
    <cellStyle name="標準 2 2 2 3 2 4 4_Sheet1" xfId="5043"/>
    <cellStyle name="標準 2 2 2 3 2 4 5" xfId="1634"/>
    <cellStyle name="標準 2 2 2 3 2 4 5 2" xfId="5258"/>
    <cellStyle name="標準 2 2 2 3 2 4 5 2 2" xfId="11529"/>
    <cellStyle name="標準 2 2 2 3 2 4 5 2 2 2" xfId="33416"/>
    <cellStyle name="標準 2 2 2 3 2 4 5 2 3" xfId="19896"/>
    <cellStyle name="標準 2 2 2 3 2 4 5 3" xfId="6405"/>
    <cellStyle name="標準 2 2 2 3 2 4 5 3 2" xfId="10891"/>
    <cellStyle name="標準 2 2 2 3 2 4 5 3 2 2" xfId="32752"/>
    <cellStyle name="標準 2 2 2 3 2 4 5 3 2 3" xfId="48576"/>
    <cellStyle name="標準 2 2 2 3 2 4 5 3 3" xfId="19897"/>
    <cellStyle name="標準 2 2 2 3 2 4 5 3 4" xfId="36607"/>
    <cellStyle name="標準 2 2 2 3 2 4 5 4" xfId="14950"/>
    <cellStyle name="標準 2 2 2 3 2 4 5 4 2" xfId="28640"/>
    <cellStyle name="標準 2 2 2 3 2 4 5 4 3" xfId="44478"/>
    <cellStyle name="標準 2 2 2 3 2 4 5 5" xfId="17405"/>
    <cellStyle name="標準 2 2 2 3 2 4 6" xfId="1619"/>
    <cellStyle name="標準 2 2 2 3 2 4 6 2" xfId="9479"/>
    <cellStyle name="標準 2 2 2 3 2 4 6 2 2" xfId="31319"/>
    <cellStyle name="標準 2 2 2 3 2 4 6 2 3" xfId="47144"/>
    <cellStyle name="標準 2 2 2 3 2 4 6 3" xfId="18588"/>
    <cellStyle name="標準 2 2 2 3 2 4 6 4" xfId="35576"/>
    <cellStyle name="標準 2 2 2 3 2 4 7" xfId="3766"/>
    <cellStyle name="標準 2 2 2 3 2 4 7 2" xfId="8406"/>
    <cellStyle name="標準 2 2 2 3 2 4 7 2 2" xfId="30160"/>
    <cellStyle name="標準 2 2 2 3 2 4 7 2 3" xfId="45988"/>
    <cellStyle name="標準 2 2 2 3 2 4 7 3" xfId="18782"/>
    <cellStyle name="標準 2 2 2 3 2 4 7 4" xfId="35739"/>
    <cellStyle name="標準 2 2 2 3 2 4 8" xfId="13857"/>
    <cellStyle name="標準 2 2 2 3 2 4 8 2" xfId="27409"/>
    <cellStyle name="標準 2 2 2 3 2 4 8 3" xfId="43249"/>
    <cellStyle name="標準 2 2 2 3 2 4 9" xfId="16175"/>
    <cellStyle name="標準 2 2 2 3 2 4_Sheet1" xfId="4918"/>
    <cellStyle name="標準 2 2 2 3 2 5" xfId="257"/>
    <cellStyle name="標準 2 2 2 3 2 5 2" xfId="1636"/>
    <cellStyle name="標準 2 2 2 3 2 5 2 2" xfId="5264"/>
    <cellStyle name="標準 2 2 2 3 2 5 2 2 2" xfId="11535"/>
    <cellStyle name="標準 2 2 2 3 2 5 2 2 2 2" xfId="33422"/>
    <cellStyle name="標準 2 2 2 3 2 5 2 2 3" xfId="19899"/>
    <cellStyle name="標準 2 2 2 3 2 5 2 3" xfId="6411"/>
    <cellStyle name="標準 2 2 2 3 2 5 2 3 2" xfId="11254"/>
    <cellStyle name="標準 2 2 2 3 2 5 2 3 2 2" xfId="33130"/>
    <cellStyle name="標準 2 2 2 3 2 5 2 3 2 3" xfId="48954"/>
    <cellStyle name="標準 2 2 2 3 2 5 2 3 3" xfId="19900"/>
    <cellStyle name="標準 2 2 2 3 2 5 2 3 4" xfId="36609"/>
    <cellStyle name="標準 2 2 2 3 2 5 2 4" xfId="14956"/>
    <cellStyle name="標準 2 2 2 3 2 5 2 4 2" xfId="28646"/>
    <cellStyle name="標準 2 2 2 3 2 5 2 4 3" xfId="44484"/>
    <cellStyle name="標準 2 2 2 3 2 5 2 5" xfId="17411"/>
    <cellStyle name="標準 2 2 2 3 2 5 3" xfId="1635"/>
    <cellStyle name="標準 2 2 2 3 2 5 3 2" xfId="9485"/>
    <cellStyle name="標準 2 2 2 3 2 5 3 2 2" xfId="31325"/>
    <cellStyle name="標準 2 2 2 3 2 5 3 2 3" xfId="47150"/>
    <cellStyle name="標準 2 2 2 3 2 5 3 3" xfId="19901"/>
    <cellStyle name="標準 2 2 2 3 2 5 3 4" xfId="36610"/>
    <cellStyle name="標準 2 2 2 3 2 5 4" xfId="3772"/>
    <cellStyle name="標準 2 2 2 3 2 5 4 2" xfId="8414"/>
    <cellStyle name="標準 2 2 2 3 2 5 4 2 2" xfId="30168"/>
    <cellStyle name="標準 2 2 2 3 2 5 4 2 3" xfId="45996"/>
    <cellStyle name="標準 2 2 2 3 2 5 4 3" xfId="19902"/>
    <cellStyle name="標準 2 2 2 3 2 5 4 4" xfId="36611"/>
    <cellStyle name="標準 2 2 2 3 2 5 5" xfId="13863"/>
    <cellStyle name="標準 2 2 2 3 2 5 5 2" xfId="27415"/>
    <cellStyle name="標準 2 2 2 3 2 5 5 3" xfId="43255"/>
    <cellStyle name="標準 2 2 2 3 2 5 6" xfId="16181"/>
    <cellStyle name="標準 2 2 2 3 2 6" xfId="1637"/>
    <cellStyle name="標準 2 2 2 3 2 6 2" xfId="5233"/>
    <cellStyle name="標準 2 2 2 3 2 6 2 2" xfId="11504"/>
    <cellStyle name="標準 2 2 2 3 2 6 2 2 2" xfId="33391"/>
    <cellStyle name="標準 2 2 2 3 2 6 2 3" xfId="19903"/>
    <cellStyle name="標準 2 2 2 3 2 6 3" xfId="6380"/>
    <cellStyle name="標準 2 2 2 3 2 6 3 2" xfId="10902"/>
    <cellStyle name="標準 2 2 2 3 2 6 3 2 2" xfId="32763"/>
    <cellStyle name="標準 2 2 2 3 2 6 3 2 3" xfId="48587"/>
    <cellStyle name="標準 2 2 2 3 2 6 3 3" xfId="19904"/>
    <cellStyle name="標準 2 2 2 3 2 6 3 4" xfId="36612"/>
    <cellStyle name="標準 2 2 2 3 2 6 4" xfId="14925"/>
    <cellStyle name="標準 2 2 2 3 2 6 4 2" xfId="28615"/>
    <cellStyle name="標準 2 2 2 3 2 6 4 3" xfId="44453"/>
    <cellStyle name="標準 2 2 2 3 2 6 5" xfId="17380"/>
    <cellStyle name="標準 2 2 2 3 2 7" xfId="1558"/>
    <cellStyle name="標準 2 2 2 3 2 7 2" xfId="9454"/>
    <cellStyle name="標準 2 2 2 3 2 7 2 2" xfId="31294"/>
    <cellStyle name="標準 2 2 2 3 2 7 2 3" xfId="47119"/>
    <cellStyle name="標準 2 2 2 3 2 7 3" xfId="19905"/>
    <cellStyle name="標準 2 2 2 3 2 7 4" xfId="36613"/>
    <cellStyle name="標準 2 2 2 3 2 8" xfId="3741"/>
    <cellStyle name="標準 2 2 2 3 2 8 2" xfId="8375"/>
    <cellStyle name="標準 2 2 2 3 2 8 2 2" xfId="30129"/>
    <cellStyle name="標準 2 2 2 3 2 8 2 3" xfId="45957"/>
    <cellStyle name="標準 2 2 2 3 2 8 3" xfId="18829"/>
    <cellStyle name="標準 2 2 2 3 2 8 4" xfId="35783"/>
    <cellStyle name="標準 2 2 2 3 2 9" xfId="13832"/>
    <cellStyle name="標準 2 2 2 3 2 9 2" xfId="27384"/>
    <cellStyle name="標準 2 2 2 3 2 9 3" xfId="43224"/>
    <cellStyle name="標準 2 2 2 3 2_Sheet1" xfId="4929"/>
    <cellStyle name="標準 2 2 2 3 3" xfId="258"/>
    <cellStyle name="標準 2 2 2 3 3 2" xfId="259"/>
    <cellStyle name="標準 2 2 2 3 3 2 2" xfId="260"/>
    <cellStyle name="標準 2 2 2 3 3 2 2 2" xfId="261"/>
    <cellStyle name="標準 2 2 2 3 3 2 2 2 2" xfId="262"/>
    <cellStyle name="標準 2 2 2 3 3 2 2 2 2 2" xfId="1643"/>
    <cellStyle name="標準 2 2 2 3 3 2 2 2 2 2 2" xfId="5269"/>
    <cellStyle name="標準 2 2 2 3 3 2 2 2 2 2 2 2" xfId="11540"/>
    <cellStyle name="標準 2 2 2 3 3 2 2 2 2 2 2 2 2" xfId="33427"/>
    <cellStyle name="標準 2 2 2 3 3 2 2 2 2 2 2 3" xfId="19909"/>
    <cellStyle name="標準 2 2 2 3 3 2 2 2 2 2 3" xfId="6416"/>
    <cellStyle name="標準 2 2 2 3 3 2 2 2 2 2 3 2" xfId="10886"/>
    <cellStyle name="標準 2 2 2 3 3 2 2 2 2 2 3 2 2" xfId="32747"/>
    <cellStyle name="標準 2 2 2 3 3 2 2 2 2 2 3 2 3" xfId="48571"/>
    <cellStyle name="標準 2 2 2 3 3 2 2 2 2 2 3 3" xfId="19911"/>
    <cellStyle name="標準 2 2 2 3 3 2 2 2 2 2 3 4" xfId="36617"/>
    <cellStyle name="標準 2 2 2 3 3 2 2 2 2 2 4" xfId="14961"/>
    <cellStyle name="標準 2 2 2 3 3 2 2 2 2 2 4 2" xfId="28651"/>
    <cellStyle name="標準 2 2 2 3 3 2 2 2 2 2 4 3" xfId="44489"/>
    <cellStyle name="標準 2 2 2 3 3 2 2 2 2 2 5" xfId="17416"/>
    <cellStyle name="標準 2 2 2 3 3 2 2 2 2 3" xfId="1642"/>
    <cellStyle name="標準 2 2 2 3 3 2 2 2 2 3 2" xfId="9490"/>
    <cellStyle name="標準 2 2 2 3 3 2 2 2 2 3 2 2" xfId="31330"/>
    <cellStyle name="標準 2 2 2 3 3 2 2 2 2 3 2 3" xfId="47155"/>
    <cellStyle name="標準 2 2 2 3 3 2 2 2 2 3 3" xfId="19914"/>
    <cellStyle name="標準 2 2 2 3 3 2 2 2 2 3 4" xfId="36620"/>
    <cellStyle name="標準 2 2 2 3 3 2 2 2 2 4" xfId="3777"/>
    <cellStyle name="標準 2 2 2 3 3 2 2 2 2 4 2" xfId="8419"/>
    <cellStyle name="標準 2 2 2 3 3 2 2 2 2 4 2 2" xfId="30173"/>
    <cellStyle name="標準 2 2 2 3 3 2 2 2 2 4 2 3" xfId="46001"/>
    <cellStyle name="標準 2 2 2 3 3 2 2 2 2 4 3" xfId="19917"/>
    <cellStyle name="標準 2 2 2 3 3 2 2 2 2 4 4" xfId="36623"/>
    <cellStyle name="標準 2 2 2 3 3 2 2 2 2 5" xfId="13868"/>
    <cellStyle name="標準 2 2 2 3 3 2 2 2 2 5 2" xfId="27420"/>
    <cellStyle name="標準 2 2 2 3 3 2 2 2 2 5 3" xfId="43260"/>
    <cellStyle name="標準 2 2 2 3 3 2 2 2 2 6" xfId="16186"/>
    <cellStyle name="標準 2 2 2 3 3 2 2 2 3" xfId="1644"/>
    <cellStyle name="標準 2 2 2 3 3 2 2 2 3 2" xfId="5268"/>
    <cellStyle name="標準 2 2 2 3 3 2 2 2 3 2 2" xfId="11539"/>
    <cellStyle name="標準 2 2 2 3 3 2 2 2 3 2 2 2" xfId="33426"/>
    <cellStyle name="標準 2 2 2 3 3 2 2 2 3 2 3" xfId="19922"/>
    <cellStyle name="標準 2 2 2 3 3 2 2 2 3 3" xfId="6415"/>
    <cellStyle name="標準 2 2 2 3 3 2 2 2 3 3 2" xfId="10887"/>
    <cellStyle name="標準 2 2 2 3 3 2 2 2 3 3 2 2" xfId="32748"/>
    <cellStyle name="標準 2 2 2 3 3 2 2 2 3 3 2 3" xfId="48572"/>
    <cellStyle name="標準 2 2 2 3 3 2 2 2 3 3 3" xfId="19924"/>
    <cellStyle name="標準 2 2 2 3 3 2 2 2 3 3 4" xfId="36628"/>
    <cellStyle name="標準 2 2 2 3 3 2 2 2 3 4" xfId="14960"/>
    <cellStyle name="標準 2 2 2 3 3 2 2 2 3 4 2" xfId="28650"/>
    <cellStyle name="標準 2 2 2 3 3 2 2 2 3 4 3" xfId="44488"/>
    <cellStyle name="標準 2 2 2 3 3 2 2 2 3 5" xfId="17415"/>
    <cellStyle name="標準 2 2 2 3 3 2 2 2 4" xfId="1641"/>
    <cellStyle name="標準 2 2 2 3 3 2 2 2 4 2" xfId="9489"/>
    <cellStyle name="標準 2 2 2 3 3 2 2 2 4 2 2" xfId="31329"/>
    <cellStyle name="標準 2 2 2 3 3 2 2 2 4 2 3" xfId="47154"/>
    <cellStyle name="標準 2 2 2 3 3 2 2 2 4 3" xfId="18515"/>
    <cellStyle name="標準 2 2 2 3 3 2 2 2 4 4" xfId="35516"/>
    <cellStyle name="標準 2 2 2 3 3 2 2 2 5" xfId="3776"/>
    <cellStyle name="標準 2 2 2 3 3 2 2 2 5 2" xfId="8418"/>
    <cellStyle name="標準 2 2 2 3 3 2 2 2 5 2 2" xfId="30172"/>
    <cellStyle name="標準 2 2 2 3 3 2 2 2 5 2 3" xfId="46000"/>
    <cellStyle name="標準 2 2 2 3 3 2 2 2 5 3" xfId="19927"/>
    <cellStyle name="標準 2 2 2 3 3 2 2 2 5 4" xfId="36631"/>
    <cellStyle name="標準 2 2 2 3 3 2 2 2 6" xfId="13867"/>
    <cellStyle name="標準 2 2 2 3 3 2 2 2 6 2" xfId="27419"/>
    <cellStyle name="標準 2 2 2 3 3 2 2 2 6 3" xfId="43259"/>
    <cellStyle name="標準 2 2 2 3 3 2 2 2 7" xfId="16185"/>
    <cellStyle name="標準 2 2 2 3 3 2 2 2_Sheet1" xfId="5042"/>
    <cellStyle name="標準 2 2 2 3 3 2 2 3" xfId="263"/>
    <cellStyle name="標準 2 2 2 3 3 2 2 3 2" xfId="264"/>
    <cellStyle name="標準 2 2 2 3 3 2 2 3 2 2" xfId="1647"/>
    <cellStyle name="標準 2 2 2 3 3 2 2 3 2 2 2" xfId="5271"/>
    <cellStyle name="標準 2 2 2 3 3 2 2 3 2 2 2 2" xfId="11542"/>
    <cellStyle name="標準 2 2 2 3 3 2 2 3 2 2 2 2 2" xfId="33429"/>
    <cellStyle name="標準 2 2 2 3 3 2 2 3 2 2 2 3" xfId="19933"/>
    <cellStyle name="標準 2 2 2 3 3 2 2 3 2 2 3" xfId="6418"/>
    <cellStyle name="標準 2 2 2 3 3 2 2 3 2 2 3 2" xfId="10359"/>
    <cellStyle name="標準 2 2 2 3 3 2 2 3 2 2 3 2 2" xfId="32208"/>
    <cellStyle name="標準 2 2 2 3 3 2 2 3 2 2 3 2 3" xfId="48032"/>
    <cellStyle name="標準 2 2 2 3 3 2 2 3 2 2 3 3" xfId="19934"/>
    <cellStyle name="標準 2 2 2 3 3 2 2 3 2 2 3 4" xfId="36636"/>
    <cellStyle name="標準 2 2 2 3 3 2 2 3 2 2 4" xfId="14963"/>
    <cellStyle name="標準 2 2 2 3 3 2 2 3 2 2 4 2" xfId="28653"/>
    <cellStyle name="標準 2 2 2 3 3 2 2 3 2 2 4 3" xfId="44491"/>
    <cellStyle name="標準 2 2 2 3 3 2 2 3 2 2 5" xfId="17418"/>
    <cellStyle name="標準 2 2 2 3 3 2 2 3 2 3" xfId="1646"/>
    <cellStyle name="標準 2 2 2 3 3 2 2 3 2 3 2" xfId="9492"/>
    <cellStyle name="標準 2 2 2 3 3 2 2 3 2 3 2 2" xfId="31332"/>
    <cellStyle name="標準 2 2 2 3 3 2 2 3 2 3 2 3" xfId="47157"/>
    <cellStyle name="標準 2 2 2 3 3 2 2 3 2 3 3" xfId="19937"/>
    <cellStyle name="標準 2 2 2 3 3 2 2 3 2 3 4" xfId="36639"/>
    <cellStyle name="標準 2 2 2 3 3 2 2 3 2 4" xfId="3779"/>
    <cellStyle name="標準 2 2 2 3 3 2 2 3 2 4 2" xfId="8421"/>
    <cellStyle name="標準 2 2 2 3 3 2 2 3 2 4 2 2" xfId="30175"/>
    <cellStyle name="標準 2 2 2 3 3 2 2 3 2 4 2 3" xfId="46003"/>
    <cellStyle name="標準 2 2 2 3 3 2 2 3 2 4 3" xfId="19938"/>
    <cellStyle name="標準 2 2 2 3 3 2 2 3 2 4 4" xfId="36640"/>
    <cellStyle name="標準 2 2 2 3 3 2 2 3 2 5" xfId="13870"/>
    <cellStyle name="標準 2 2 2 3 3 2 2 3 2 5 2" xfId="27422"/>
    <cellStyle name="標準 2 2 2 3 3 2 2 3 2 5 3" xfId="43262"/>
    <cellStyle name="標準 2 2 2 3 3 2 2 3 2 6" xfId="16188"/>
    <cellStyle name="標準 2 2 2 3 3 2 2 3 3" xfId="1648"/>
    <cellStyle name="標準 2 2 2 3 3 2 2 3 3 2" xfId="5270"/>
    <cellStyle name="標準 2 2 2 3 3 2 2 3 3 2 2" xfId="11541"/>
    <cellStyle name="標準 2 2 2 3 3 2 2 3 3 2 2 2" xfId="33428"/>
    <cellStyle name="標準 2 2 2 3 3 2 2 3 3 2 3" xfId="19940"/>
    <cellStyle name="標準 2 2 2 3 3 2 2 3 3 3" xfId="6417"/>
    <cellStyle name="標準 2 2 2 3 3 2 2 3 3 3 2" xfId="10991"/>
    <cellStyle name="標準 2 2 2 3 3 2 2 3 3 3 2 2" xfId="32854"/>
    <cellStyle name="標準 2 2 2 3 3 2 2 3 3 3 2 3" xfId="48678"/>
    <cellStyle name="標準 2 2 2 3 3 2 2 3 3 3 3" xfId="19943"/>
    <cellStyle name="標準 2 2 2 3 3 2 2 3 3 3 4" xfId="36644"/>
    <cellStyle name="標準 2 2 2 3 3 2 2 3 3 4" xfId="14962"/>
    <cellStyle name="標準 2 2 2 3 3 2 2 3 3 4 2" xfId="28652"/>
    <cellStyle name="標準 2 2 2 3 3 2 2 3 3 4 3" xfId="44490"/>
    <cellStyle name="標準 2 2 2 3 3 2 2 3 3 5" xfId="17417"/>
    <cellStyle name="標準 2 2 2 3 3 2 2 3 4" xfId="1645"/>
    <cellStyle name="標準 2 2 2 3 3 2 2 3 4 2" xfId="9491"/>
    <cellStyle name="標準 2 2 2 3 3 2 2 3 4 2 2" xfId="31331"/>
    <cellStyle name="標準 2 2 2 3 3 2 2 3 4 2 3" xfId="47156"/>
    <cellStyle name="標準 2 2 2 3 3 2 2 3 4 3" xfId="19945"/>
    <cellStyle name="標準 2 2 2 3 3 2 2 3 4 4" xfId="36645"/>
    <cellStyle name="標準 2 2 2 3 3 2 2 3 5" xfId="3778"/>
    <cellStyle name="標準 2 2 2 3 3 2 2 3 5 2" xfId="8420"/>
    <cellStyle name="標準 2 2 2 3 3 2 2 3 5 2 2" xfId="30174"/>
    <cellStyle name="標準 2 2 2 3 3 2 2 3 5 2 3" xfId="46002"/>
    <cellStyle name="標準 2 2 2 3 3 2 2 3 5 3" xfId="19947"/>
    <cellStyle name="標準 2 2 2 3 3 2 2 3 5 4" xfId="36647"/>
    <cellStyle name="標準 2 2 2 3 3 2 2 3 6" xfId="13869"/>
    <cellStyle name="標準 2 2 2 3 3 2 2 3 6 2" xfId="27421"/>
    <cellStyle name="標準 2 2 2 3 3 2 2 3 6 3" xfId="43261"/>
    <cellStyle name="標準 2 2 2 3 3 2 2 3 7" xfId="16187"/>
    <cellStyle name="標準 2 2 2 3 3 2 2 3_Sheet1" xfId="4913"/>
    <cellStyle name="標準 2 2 2 3 3 2 2 4" xfId="265"/>
    <cellStyle name="標準 2 2 2 3 3 2 2 4 2" xfId="974"/>
    <cellStyle name="標準 2 2 2 3 3 2 2 4 2 2" xfId="1651"/>
    <cellStyle name="標準 2 2 2 3 3 2 2 4 2 2 2" xfId="5980"/>
    <cellStyle name="標準 2 2 2 3 3 2 2 4 2 2 2 2" xfId="12251"/>
    <cellStyle name="標準 2 2 2 3 3 2 2 4 2 2 2 2 2" xfId="34138"/>
    <cellStyle name="標準 2 2 2 3 3 2 2 4 2 2 2 3" xfId="19951"/>
    <cellStyle name="標準 2 2 2 3 3 2 2 4 2 2 3" xfId="7127"/>
    <cellStyle name="標準 2 2 2 3 3 2 2 4 2 2 3 2" xfId="10565"/>
    <cellStyle name="標準 2 2 2 3 3 2 2 4 2 2 3 2 2" xfId="32426"/>
    <cellStyle name="標準 2 2 2 3 3 2 2 4 2 2 3 2 3" xfId="48250"/>
    <cellStyle name="標準 2 2 2 3 3 2 2 4 2 2 3 3" xfId="19952"/>
    <cellStyle name="標準 2 2 2 3 3 2 2 4 2 2 3 4" xfId="36651"/>
    <cellStyle name="標準 2 2 2 3 3 2 2 4 2 2 4" xfId="15672"/>
    <cellStyle name="標準 2 2 2 3 3 2 2 4 2 2 4 2" xfId="29362"/>
    <cellStyle name="標準 2 2 2 3 3 2 2 4 2 2 4 3" xfId="45200"/>
    <cellStyle name="標準 2 2 2 3 3 2 2 4 2 2 5" xfId="18127"/>
    <cellStyle name="標準 2 2 2 3 3 2 2 4 2 3" xfId="1650"/>
    <cellStyle name="標準 2 2 2 3 3 2 2 4 2 3 2" xfId="10202"/>
    <cellStyle name="標準 2 2 2 3 3 2 2 4 2 3 2 2" xfId="32042"/>
    <cellStyle name="標準 2 2 2 3 3 2 2 4 2 3 2 3" xfId="47866"/>
    <cellStyle name="標準 2 2 2 3 3 2 2 4 2 3 3" xfId="19953"/>
    <cellStyle name="標準 2 2 2 3 3 2 2 4 2 3 4" xfId="36652"/>
    <cellStyle name="標準 2 2 2 3 3 2 2 4 2 4" xfId="4488"/>
    <cellStyle name="標準 2 2 2 3 3 2 2 4 2 4 2" xfId="8423"/>
    <cellStyle name="標準 2 2 2 3 3 2 2 4 2 4 2 2" xfId="30177"/>
    <cellStyle name="標準 2 2 2 3 3 2 2 4 2 4 2 3" xfId="46005"/>
    <cellStyle name="標準 2 2 2 3 3 2 2 4 2 4 3" xfId="19954"/>
    <cellStyle name="標準 2 2 2 3 3 2 2 4 2 4 4" xfId="36653"/>
    <cellStyle name="標準 2 2 2 3 3 2 2 4 2 5" xfId="14579"/>
    <cellStyle name="標準 2 2 2 3 3 2 2 4 2 5 2" xfId="28132"/>
    <cellStyle name="標準 2 2 2 3 3 2 2 4 2 5 3" xfId="43971"/>
    <cellStyle name="標準 2 2 2 3 3 2 2 4 2 6" xfId="16897"/>
    <cellStyle name="標準 2 2 2 3 3 2 2 4 3" xfId="871"/>
    <cellStyle name="標準 2 2 2 3 3 2 2 4 3 2" xfId="1653"/>
    <cellStyle name="標準 2 2 2 3 3 2 2 4 3 2 2" xfId="5877"/>
    <cellStyle name="標準 2 2 2 3 3 2 2 4 3 2 2 2" xfId="12148"/>
    <cellStyle name="標準 2 2 2 3 3 2 2 4 3 2 2 2 2" xfId="34035"/>
    <cellStyle name="標準 2 2 2 3 3 2 2 4 3 2 2 3" xfId="19956"/>
    <cellStyle name="標準 2 2 2 3 3 2 2 4 3 2 3" xfId="7024"/>
    <cellStyle name="標準 2 2 2 3 3 2 2 4 3 2 3 2" xfId="10949"/>
    <cellStyle name="標準 2 2 2 3 3 2 2 4 3 2 3 2 2" xfId="32812"/>
    <cellStyle name="標準 2 2 2 3 3 2 2 4 3 2 3 2 3" xfId="48636"/>
    <cellStyle name="標準 2 2 2 3 3 2 2 4 3 2 3 3" xfId="19957"/>
    <cellStyle name="標準 2 2 2 3 3 2 2 4 3 2 3 4" xfId="36655"/>
    <cellStyle name="標準 2 2 2 3 3 2 2 4 3 2 4" xfId="15569"/>
    <cellStyle name="標準 2 2 2 3 3 2 2 4 3 2 4 2" xfId="29259"/>
    <cellStyle name="標準 2 2 2 3 3 2 2 4 3 2 4 3" xfId="45097"/>
    <cellStyle name="標準 2 2 2 3 3 2 2 4 3 2 5" xfId="18024"/>
    <cellStyle name="標準 2 2 2 3 3 2 2 4 3 3" xfId="1652"/>
    <cellStyle name="標準 2 2 2 3 3 2 2 4 3 3 2" xfId="10099"/>
    <cellStyle name="標準 2 2 2 3 3 2 2 4 3 3 2 2" xfId="31939"/>
    <cellStyle name="標準 2 2 2 3 3 2 2 4 3 3 2 3" xfId="47763"/>
    <cellStyle name="標準 2 2 2 3 3 2 2 4 3 3 3" xfId="19958"/>
    <cellStyle name="標準 2 2 2 3 3 2 2 4 3 3 4" xfId="36656"/>
    <cellStyle name="標準 2 2 2 3 3 2 2 4 3 4" xfId="4385"/>
    <cellStyle name="標準 2 2 2 3 3 2 2 4 3 4 2" xfId="8424"/>
    <cellStyle name="標準 2 2 2 3 3 2 2 4 3 4 2 2" xfId="30178"/>
    <cellStyle name="標準 2 2 2 3 3 2 2 4 3 4 2 3" xfId="46006"/>
    <cellStyle name="標準 2 2 2 3 3 2 2 4 3 4 3" xfId="19959"/>
    <cellStyle name="標準 2 2 2 3 3 2 2 4 3 4 4" xfId="36657"/>
    <cellStyle name="標準 2 2 2 3 3 2 2 4 3 5" xfId="14476"/>
    <cellStyle name="標準 2 2 2 3 3 2 2 4 3 5 2" xfId="28029"/>
    <cellStyle name="標準 2 2 2 3 3 2 2 4 3 5 3" xfId="43868"/>
    <cellStyle name="標準 2 2 2 3 3 2 2 4 3 6" xfId="16794"/>
    <cellStyle name="標準 2 2 2 3 3 2 2 4 4" xfId="1654"/>
    <cellStyle name="標準 2 2 2 3 3 2 2 4 4 2" xfId="5272"/>
    <cellStyle name="標準 2 2 2 3 3 2 2 4 4 2 2" xfId="11543"/>
    <cellStyle name="標準 2 2 2 3 3 2 2 4 4 2 2 2" xfId="33430"/>
    <cellStyle name="標準 2 2 2 3 3 2 2 4 4 2 3" xfId="19962"/>
    <cellStyle name="標準 2 2 2 3 3 2 2 4 4 3" xfId="6419"/>
    <cellStyle name="標準 2 2 2 3 3 2 2 4 4 3 2" xfId="10885"/>
    <cellStyle name="標準 2 2 2 3 3 2 2 4 4 3 2 2" xfId="32746"/>
    <cellStyle name="標準 2 2 2 3 3 2 2 4 4 3 2 3" xfId="48570"/>
    <cellStyle name="標準 2 2 2 3 3 2 2 4 4 3 3" xfId="19964"/>
    <cellStyle name="標準 2 2 2 3 3 2 2 4 4 3 4" xfId="36660"/>
    <cellStyle name="標準 2 2 2 3 3 2 2 4 4 4" xfId="14964"/>
    <cellStyle name="標準 2 2 2 3 3 2 2 4 4 4 2" xfId="28654"/>
    <cellStyle name="標準 2 2 2 3 3 2 2 4 4 4 3" xfId="44492"/>
    <cellStyle name="標準 2 2 2 3 3 2 2 4 4 5" xfId="17419"/>
    <cellStyle name="標準 2 2 2 3 3 2 2 4 5" xfId="1649"/>
    <cellStyle name="標準 2 2 2 3 3 2 2 4 5 2" xfId="9493"/>
    <cellStyle name="標準 2 2 2 3 3 2 2 4 5 2 2" xfId="31333"/>
    <cellStyle name="標準 2 2 2 3 3 2 2 4 5 2 3" xfId="47158"/>
    <cellStyle name="標準 2 2 2 3 3 2 2 4 5 3" xfId="19965"/>
    <cellStyle name="標準 2 2 2 3 3 2 2 4 5 4" xfId="36661"/>
    <cellStyle name="標準 2 2 2 3 3 2 2 4 6" xfId="3780"/>
    <cellStyle name="標準 2 2 2 3 3 2 2 4 6 2" xfId="8422"/>
    <cellStyle name="標準 2 2 2 3 3 2 2 4 6 2 2" xfId="30176"/>
    <cellStyle name="標準 2 2 2 3 3 2 2 4 6 2 3" xfId="46004"/>
    <cellStyle name="標準 2 2 2 3 3 2 2 4 6 3" xfId="19898"/>
    <cellStyle name="標準 2 2 2 3 3 2 2 4 6 4" xfId="36608"/>
    <cellStyle name="標準 2 2 2 3 3 2 2 4 7" xfId="13871"/>
    <cellStyle name="標準 2 2 2 3 3 2 2 4 7 2" xfId="27423"/>
    <cellStyle name="標準 2 2 2 3 3 2 2 4 7 3" xfId="43263"/>
    <cellStyle name="標準 2 2 2 3 3 2 2 4 8" xfId="16189"/>
    <cellStyle name="標準 2 2 2 3 3 2 2 4_Sheet1" xfId="4912"/>
    <cellStyle name="標準 2 2 2 3 3 2 2 5" xfId="1655"/>
    <cellStyle name="標準 2 2 2 3 3 2 2 5 2" xfId="5267"/>
    <cellStyle name="標準 2 2 2 3 3 2 2 5 2 2" xfId="11538"/>
    <cellStyle name="標準 2 2 2 3 3 2 2 5 2 2 2" xfId="33425"/>
    <cellStyle name="標準 2 2 2 3 3 2 2 5 2 3" xfId="19968"/>
    <cellStyle name="標準 2 2 2 3 3 2 2 5 3" xfId="6414"/>
    <cellStyle name="標準 2 2 2 3 3 2 2 5 3 2" xfId="10888"/>
    <cellStyle name="標準 2 2 2 3 3 2 2 5 3 2 2" xfId="32749"/>
    <cellStyle name="標準 2 2 2 3 3 2 2 5 3 2 3" xfId="48573"/>
    <cellStyle name="標準 2 2 2 3 3 2 2 5 3 3" xfId="19970"/>
    <cellStyle name="標準 2 2 2 3 3 2 2 5 3 4" xfId="36665"/>
    <cellStyle name="標準 2 2 2 3 3 2 2 5 4" xfId="14959"/>
    <cellStyle name="標準 2 2 2 3 3 2 2 5 4 2" xfId="28649"/>
    <cellStyle name="標準 2 2 2 3 3 2 2 5 4 3" xfId="44487"/>
    <cellStyle name="標準 2 2 2 3 3 2 2 5 5" xfId="17414"/>
    <cellStyle name="標準 2 2 2 3 3 2 2 6" xfId="1640"/>
    <cellStyle name="標準 2 2 2 3 3 2 2 6 2" xfId="9488"/>
    <cellStyle name="標準 2 2 2 3 3 2 2 6 2 2" xfId="31328"/>
    <cellStyle name="標準 2 2 2 3 3 2 2 6 2 3" xfId="47153"/>
    <cellStyle name="標準 2 2 2 3 3 2 2 6 3" xfId="19973"/>
    <cellStyle name="標準 2 2 2 3 3 2 2 6 4" xfId="36666"/>
    <cellStyle name="標準 2 2 2 3 3 2 2 7" xfId="3775"/>
    <cellStyle name="標準 2 2 2 3 3 2 2 7 2" xfId="8417"/>
    <cellStyle name="標準 2 2 2 3 3 2 2 7 2 2" xfId="30171"/>
    <cellStyle name="標準 2 2 2 3 3 2 2 7 2 3" xfId="45999"/>
    <cellStyle name="標準 2 2 2 3 3 2 2 7 3" xfId="19976"/>
    <cellStyle name="標準 2 2 2 3 3 2 2 7 4" xfId="36669"/>
    <cellStyle name="標準 2 2 2 3 3 2 2 8" xfId="13866"/>
    <cellStyle name="標準 2 2 2 3 3 2 2 8 2" xfId="27418"/>
    <cellStyle name="標準 2 2 2 3 3 2 2 8 3" xfId="43258"/>
    <cellStyle name="標準 2 2 2 3 3 2 2 9" xfId="16184"/>
    <cellStyle name="標準 2 2 2 3 3 2 2_Sheet1" xfId="4995"/>
    <cellStyle name="標準 2 2 2 3 3 2 3" xfId="266"/>
    <cellStyle name="標準 2 2 2 3 3 2 3 2" xfId="1657"/>
    <cellStyle name="標準 2 2 2 3 3 2 3 2 2" xfId="5273"/>
    <cellStyle name="標準 2 2 2 3 3 2 3 2 2 2" xfId="11544"/>
    <cellStyle name="標準 2 2 2 3 3 2 3 2 2 2 2" xfId="33431"/>
    <cellStyle name="標準 2 2 2 3 3 2 3 2 2 3" xfId="19978"/>
    <cellStyle name="標準 2 2 2 3 3 2 3 2 3" xfId="6420"/>
    <cellStyle name="標準 2 2 2 3 3 2 3 2 3 2" xfId="10884"/>
    <cellStyle name="標準 2 2 2 3 3 2 3 2 3 2 2" xfId="32745"/>
    <cellStyle name="標準 2 2 2 3 3 2 3 2 3 2 3" xfId="48569"/>
    <cellStyle name="標準 2 2 2 3 3 2 3 2 3 3" xfId="19979"/>
    <cellStyle name="標準 2 2 2 3 3 2 3 2 3 4" xfId="36670"/>
    <cellStyle name="標準 2 2 2 3 3 2 3 2 4" xfId="14965"/>
    <cellStyle name="標準 2 2 2 3 3 2 3 2 4 2" xfId="28655"/>
    <cellStyle name="標準 2 2 2 3 3 2 3 2 4 3" xfId="44493"/>
    <cellStyle name="標準 2 2 2 3 3 2 3 2 5" xfId="17420"/>
    <cellStyle name="標準 2 2 2 3 3 2 3 3" xfId="1656"/>
    <cellStyle name="標準 2 2 2 3 3 2 3 3 2" xfId="9494"/>
    <cellStyle name="標準 2 2 2 3 3 2 3 3 2 2" xfId="31334"/>
    <cellStyle name="標準 2 2 2 3 3 2 3 3 2 3" xfId="47159"/>
    <cellStyle name="標準 2 2 2 3 3 2 3 3 3" xfId="18495"/>
    <cellStyle name="標準 2 2 2 3 3 2 3 3 4" xfId="35499"/>
    <cellStyle name="標準 2 2 2 3 3 2 3 4" xfId="3781"/>
    <cellStyle name="標準 2 2 2 3 3 2 3 4 2" xfId="8425"/>
    <cellStyle name="標準 2 2 2 3 3 2 3 4 2 2" xfId="30179"/>
    <cellStyle name="標準 2 2 2 3 3 2 3 4 2 3" xfId="46007"/>
    <cellStyle name="標準 2 2 2 3 3 2 3 4 3" xfId="19980"/>
    <cellStyle name="標準 2 2 2 3 3 2 3 4 4" xfId="36671"/>
    <cellStyle name="標準 2 2 2 3 3 2 3 5" xfId="13872"/>
    <cellStyle name="標準 2 2 2 3 3 2 3 5 2" xfId="27424"/>
    <cellStyle name="標準 2 2 2 3 3 2 3 5 3" xfId="43264"/>
    <cellStyle name="標準 2 2 2 3 3 2 3 6" xfId="16190"/>
    <cellStyle name="標準 2 2 2 3 3 2 4" xfId="1658"/>
    <cellStyle name="標準 2 2 2 3 3 2 4 2" xfId="5266"/>
    <cellStyle name="標準 2 2 2 3 3 2 4 2 2" xfId="11537"/>
    <cellStyle name="標準 2 2 2 3 3 2 4 2 2 2" xfId="33424"/>
    <cellStyle name="標準 2 2 2 3 3 2 4 2 3" xfId="19988"/>
    <cellStyle name="標準 2 2 2 3 3 2 4 3" xfId="6413"/>
    <cellStyle name="標準 2 2 2 3 3 2 4 3 2" xfId="10889"/>
    <cellStyle name="標準 2 2 2 3 3 2 4 3 2 2" xfId="32750"/>
    <cellStyle name="標準 2 2 2 3 3 2 4 3 2 3" xfId="48574"/>
    <cellStyle name="標準 2 2 2 3 3 2 4 3 3" xfId="19992"/>
    <cellStyle name="標準 2 2 2 3 3 2 4 3 4" xfId="36681"/>
    <cellStyle name="標準 2 2 2 3 3 2 4 4" xfId="14958"/>
    <cellStyle name="標準 2 2 2 3 3 2 4 4 2" xfId="28648"/>
    <cellStyle name="標準 2 2 2 3 3 2 4 4 3" xfId="44486"/>
    <cellStyle name="標準 2 2 2 3 3 2 4 5" xfId="17413"/>
    <cellStyle name="標準 2 2 2 3 3 2 5" xfId="1639"/>
    <cellStyle name="標準 2 2 2 3 3 2 5 2" xfId="9487"/>
    <cellStyle name="標準 2 2 2 3 3 2 5 2 2" xfId="31327"/>
    <cellStyle name="標準 2 2 2 3 3 2 5 2 3" xfId="47152"/>
    <cellStyle name="標準 2 2 2 3 3 2 5 3" xfId="19996"/>
    <cellStyle name="標準 2 2 2 3 3 2 5 4" xfId="36685"/>
    <cellStyle name="標準 2 2 2 3 3 2 6" xfId="3774"/>
    <cellStyle name="標準 2 2 2 3 3 2 6 2" xfId="8416"/>
    <cellStyle name="標準 2 2 2 3 3 2 6 2 2" xfId="30170"/>
    <cellStyle name="標準 2 2 2 3 3 2 6 2 3" xfId="45998"/>
    <cellStyle name="標準 2 2 2 3 3 2 6 3" xfId="20000"/>
    <cellStyle name="標準 2 2 2 3 3 2 6 4" xfId="36689"/>
    <cellStyle name="標準 2 2 2 3 3 2 7" xfId="13865"/>
    <cellStyle name="標準 2 2 2 3 3 2 7 2" xfId="27417"/>
    <cellStyle name="標準 2 2 2 3 3 2 7 3" xfId="43257"/>
    <cellStyle name="標準 2 2 2 3 3 2 8" xfId="16183"/>
    <cellStyle name="標準 2 2 2 3 3 2_Sheet1" xfId="4914"/>
    <cellStyle name="標準 2 2 2 3 3 3" xfId="267"/>
    <cellStyle name="標準 2 2 2 3 3 3 2" xfId="268"/>
    <cellStyle name="標準 2 2 2 3 3 3 2 2" xfId="269"/>
    <cellStyle name="標準 2 2 2 3 3 3 2 2 2" xfId="1662"/>
    <cellStyle name="標準 2 2 2 3 3 3 2 2 2 2" xfId="5276"/>
    <cellStyle name="標準 2 2 2 3 3 3 2 2 2 2 2" xfId="11547"/>
    <cellStyle name="標準 2 2 2 3 3 3 2 2 2 2 2 2" xfId="33434"/>
    <cellStyle name="標準 2 2 2 3 3 3 2 2 2 2 3" xfId="20002"/>
    <cellStyle name="標準 2 2 2 3 3 3 2 2 2 3" xfId="6423"/>
    <cellStyle name="標準 2 2 2 3 3 3 2 2 2 3 2" xfId="10508"/>
    <cellStyle name="標準 2 2 2 3 3 3 2 2 2 3 2 2" xfId="32360"/>
    <cellStyle name="標準 2 2 2 3 3 3 2 2 2 3 2 3" xfId="48184"/>
    <cellStyle name="標準 2 2 2 3 3 3 2 2 2 3 3" xfId="20006"/>
    <cellStyle name="標準 2 2 2 3 3 3 2 2 2 3 4" xfId="36693"/>
    <cellStyle name="標準 2 2 2 3 3 3 2 2 2 4" xfId="14968"/>
    <cellStyle name="標準 2 2 2 3 3 3 2 2 2 4 2" xfId="28658"/>
    <cellStyle name="標準 2 2 2 3 3 3 2 2 2 4 3" xfId="44496"/>
    <cellStyle name="標準 2 2 2 3 3 3 2 2 2 5" xfId="17423"/>
    <cellStyle name="標準 2 2 2 3 3 3 2 2 3" xfId="1661"/>
    <cellStyle name="標準 2 2 2 3 3 3 2 2 3 2" xfId="9497"/>
    <cellStyle name="標準 2 2 2 3 3 3 2 2 3 2 2" xfId="31337"/>
    <cellStyle name="標準 2 2 2 3 3 3 2 2 3 2 3" xfId="47162"/>
    <cellStyle name="標準 2 2 2 3 3 3 2 2 3 3" xfId="18594"/>
    <cellStyle name="標準 2 2 2 3 3 3 2 2 3 4" xfId="35581"/>
    <cellStyle name="標準 2 2 2 3 3 3 2 2 4" xfId="3784"/>
    <cellStyle name="標準 2 2 2 3 3 3 2 2 4 2" xfId="8428"/>
    <cellStyle name="標準 2 2 2 3 3 3 2 2 4 2 2" xfId="30182"/>
    <cellStyle name="標準 2 2 2 3 3 3 2 2 4 2 3" xfId="46010"/>
    <cellStyle name="標準 2 2 2 3 3 3 2 2 4 3" xfId="18601"/>
    <cellStyle name="標準 2 2 2 3 3 3 2 2 4 4" xfId="35587"/>
    <cellStyle name="標準 2 2 2 3 3 3 2 2 5" xfId="13875"/>
    <cellStyle name="標準 2 2 2 3 3 3 2 2 5 2" xfId="27427"/>
    <cellStyle name="標準 2 2 2 3 3 3 2 2 5 3" xfId="43267"/>
    <cellStyle name="標準 2 2 2 3 3 3 2 2 6" xfId="16193"/>
    <cellStyle name="標準 2 2 2 3 3 3 2 3" xfId="1663"/>
    <cellStyle name="標準 2 2 2 3 3 3 2 3 2" xfId="5275"/>
    <cellStyle name="標準 2 2 2 3 3 3 2 3 2 2" xfId="11546"/>
    <cellStyle name="標準 2 2 2 3 3 3 2 3 2 2 2" xfId="33433"/>
    <cellStyle name="標準 2 2 2 3 3 3 2 3 2 3" xfId="19362"/>
    <cellStyle name="標準 2 2 2 3 3 3 2 3 3" xfId="6422"/>
    <cellStyle name="標準 2 2 2 3 3 3 2 3 3 2" xfId="10429"/>
    <cellStyle name="標準 2 2 2 3 3 3 2 3 3 2 2" xfId="32280"/>
    <cellStyle name="標準 2 2 2 3 3 3 2 3 3 2 3" xfId="48104"/>
    <cellStyle name="標準 2 2 2 3 3 3 2 3 3 3" xfId="19366"/>
    <cellStyle name="標準 2 2 2 3 3 3 2 3 3 4" xfId="36197"/>
    <cellStyle name="標準 2 2 2 3 3 3 2 3 4" xfId="14967"/>
    <cellStyle name="標準 2 2 2 3 3 3 2 3 4 2" xfId="28657"/>
    <cellStyle name="標準 2 2 2 3 3 3 2 3 4 3" xfId="44495"/>
    <cellStyle name="標準 2 2 2 3 3 3 2 3 5" xfId="17422"/>
    <cellStyle name="標準 2 2 2 3 3 3 2 4" xfId="1660"/>
    <cellStyle name="標準 2 2 2 3 3 3 2 4 2" xfId="9496"/>
    <cellStyle name="標準 2 2 2 3 3 3 2 4 2 2" xfId="31336"/>
    <cellStyle name="標準 2 2 2 3 3 3 2 4 2 3" xfId="47161"/>
    <cellStyle name="標準 2 2 2 3 3 3 2 4 3" xfId="20011"/>
    <cellStyle name="標準 2 2 2 3 3 3 2 4 4" xfId="36697"/>
    <cellStyle name="標準 2 2 2 3 3 3 2 5" xfId="3783"/>
    <cellStyle name="標準 2 2 2 3 3 3 2 5 2" xfId="8427"/>
    <cellStyle name="標準 2 2 2 3 3 3 2 5 2 2" xfId="30181"/>
    <cellStyle name="標準 2 2 2 3 3 3 2 5 2 3" xfId="46009"/>
    <cellStyle name="標準 2 2 2 3 3 3 2 5 3" xfId="20013"/>
    <cellStyle name="標準 2 2 2 3 3 3 2 5 4" xfId="36699"/>
    <cellStyle name="標準 2 2 2 3 3 3 2 6" xfId="13874"/>
    <cellStyle name="標準 2 2 2 3 3 3 2 6 2" xfId="27426"/>
    <cellStyle name="標準 2 2 2 3 3 3 2 6 3" xfId="43266"/>
    <cellStyle name="標準 2 2 2 3 3 3 2 7" xfId="16192"/>
    <cellStyle name="標準 2 2 2 3 3 3 2_Sheet1" xfId="4910"/>
    <cellStyle name="標準 2 2 2 3 3 3 3" xfId="270"/>
    <cellStyle name="標準 2 2 2 3 3 3 3 2" xfId="271"/>
    <cellStyle name="標準 2 2 2 3 3 3 3 2 2" xfId="1666"/>
    <cellStyle name="標準 2 2 2 3 3 3 3 2 2 2" xfId="5278"/>
    <cellStyle name="標準 2 2 2 3 3 3 3 2 2 2 2" xfId="11549"/>
    <cellStyle name="標準 2 2 2 3 3 3 3 2 2 2 2 2" xfId="33436"/>
    <cellStyle name="標準 2 2 2 3 3 3 3 2 2 2 3" xfId="18684"/>
    <cellStyle name="標準 2 2 2 3 3 3 3 2 2 3" xfId="6425"/>
    <cellStyle name="標準 2 2 2 3 3 3 3 2 2 3 2" xfId="10881"/>
    <cellStyle name="標準 2 2 2 3 3 3 3 2 2 3 2 2" xfId="32742"/>
    <cellStyle name="標準 2 2 2 3 3 3 3 2 2 3 2 3" xfId="48566"/>
    <cellStyle name="標準 2 2 2 3 3 3 3 2 2 3 3" xfId="18693"/>
    <cellStyle name="標準 2 2 2 3 3 3 3 2 2 3 4" xfId="35662"/>
    <cellStyle name="標準 2 2 2 3 3 3 3 2 2 4" xfId="14970"/>
    <cellStyle name="標準 2 2 2 3 3 3 3 2 2 4 2" xfId="28660"/>
    <cellStyle name="標準 2 2 2 3 3 3 3 2 2 4 3" xfId="44498"/>
    <cellStyle name="標準 2 2 2 3 3 3 3 2 2 5" xfId="17425"/>
    <cellStyle name="標準 2 2 2 3 3 3 3 2 3" xfId="1665"/>
    <cellStyle name="標準 2 2 2 3 3 3 3 2 3 2" xfId="9499"/>
    <cellStyle name="標準 2 2 2 3 3 3 3 2 3 2 2" xfId="31339"/>
    <cellStyle name="標準 2 2 2 3 3 3 3 2 3 2 3" xfId="47164"/>
    <cellStyle name="標準 2 2 2 3 3 3 3 2 3 3" xfId="20018"/>
    <cellStyle name="標準 2 2 2 3 3 3 3 2 3 4" xfId="36703"/>
    <cellStyle name="標準 2 2 2 3 3 3 3 2 4" xfId="3786"/>
    <cellStyle name="標準 2 2 2 3 3 3 3 2 4 2" xfId="8430"/>
    <cellStyle name="標準 2 2 2 3 3 3 3 2 4 2 2" xfId="30184"/>
    <cellStyle name="標準 2 2 2 3 3 3 3 2 4 2 3" xfId="46012"/>
    <cellStyle name="標準 2 2 2 3 3 3 3 2 4 3" xfId="20022"/>
    <cellStyle name="標準 2 2 2 3 3 3 3 2 4 4" xfId="36706"/>
    <cellStyle name="標準 2 2 2 3 3 3 3 2 5" xfId="13877"/>
    <cellStyle name="標準 2 2 2 3 3 3 3 2 5 2" xfId="27429"/>
    <cellStyle name="標準 2 2 2 3 3 3 3 2 5 3" xfId="43269"/>
    <cellStyle name="標準 2 2 2 3 3 3 3 2 6" xfId="16195"/>
    <cellStyle name="標準 2 2 2 3 3 3 3 3" xfId="1667"/>
    <cellStyle name="標準 2 2 2 3 3 3 3 3 2" xfId="5277"/>
    <cellStyle name="標準 2 2 2 3 3 3 3 3 2 2" xfId="11548"/>
    <cellStyle name="標準 2 2 2 3 3 3 3 3 2 2 2" xfId="33435"/>
    <cellStyle name="標準 2 2 2 3 3 3 3 3 2 3" xfId="20025"/>
    <cellStyle name="標準 2 2 2 3 3 3 3 3 3" xfId="6424"/>
    <cellStyle name="標準 2 2 2 3 3 3 3 3 3 2" xfId="10882"/>
    <cellStyle name="標準 2 2 2 3 3 3 3 3 3 2 2" xfId="32743"/>
    <cellStyle name="標準 2 2 2 3 3 3 3 3 3 2 3" xfId="48567"/>
    <cellStyle name="標準 2 2 2 3 3 3 3 3 3 3" xfId="20026"/>
    <cellStyle name="標準 2 2 2 3 3 3 3 3 3 4" xfId="36709"/>
    <cellStyle name="標準 2 2 2 3 3 3 3 3 4" xfId="14969"/>
    <cellStyle name="標準 2 2 2 3 3 3 3 3 4 2" xfId="28659"/>
    <cellStyle name="標準 2 2 2 3 3 3 3 3 4 3" xfId="44497"/>
    <cellStyle name="標準 2 2 2 3 3 3 3 3 5" xfId="17424"/>
    <cellStyle name="標準 2 2 2 3 3 3 3 4" xfId="1664"/>
    <cellStyle name="標準 2 2 2 3 3 3 3 4 2" xfId="9498"/>
    <cellStyle name="標準 2 2 2 3 3 3 3 4 2 2" xfId="31338"/>
    <cellStyle name="標準 2 2 2 3 3 3 3 4 2 3" xfId="47163"/>
    <cellStyle name="標準 2 2 2 3 3 3 3 4 3" xfId="20027"/>
    <cellStyle name="標準 2 2 2 3 3 3 3 4 4" xfId="36710"/>
    <cellStyle name="標準 2 2 2 3 3 3 3 5" xfId="3785"/>
    <cellStyle name="標準 2 2 2 3 3 3 3 5 2" xfId="8429"/>
    <cellStyle name="標準 2 2 2 3 3 3 3 5 2 2" xfId="30183"/>
    <cellStyle name="標準 2 2 2 3 3 3 3 5 2 3" xfId="46011"/>
    <cellStyle name="標準 2 2 2 3 3 3 3 5 3" xfId="20029"/>
    <cellStyle name="標準 2 2 2 3 3 3 3 5 4" xfId="36712"/>
    <cellStyle name="標準 2 2 2 3 3 3 3 6" xfId="13876"/>
    <cellStyle name="標準 2 2 2 3 3 3 3 6 2" xfId="27428"/>
    <cellStyle name="標準 2 2 2 3 3 3 3 6 3" xfId="43268"/>
    <cellStyle name="標準 2 2 2 3 3 3 3 7" xfId="16194"/>
    <cellStyle name="標準 2 2 2 3 3 3 3_Sheet1" xfId="4909"/>
    <cellStyle name="標準 2 2 2 3 3 3 4" xfId="272"/>
    <cellStyle name="標準 2 2 2 3 3 3 4 2" xfId="975"/>
    <cellStyle name="標準 2 2 2 3 3 3 4 2 2" xfId="1670"/>
    <cellStyle name="標準 2 2 2 3 3 3 4 2 2 2" xfId="5981"/>
    <cellStyle name="標準 2 2 2 3 3 3 4 2 2 2 2" xfId="12252"/>
    <cellStyle name="標準 2 2 2 3 3 3 4 2 2 2 2 2" xfId="34139"/>
    <cellStyle name="標準 2 2 2 3 3 3 4 2 2 2 3" xfId="20036"/>
    <cellStyle name="標準 2 2 2 3 3 3 4 2 2 3" xfId="7128"/>
    <cellStyle name="標準 2 2 2 3 3 3 4 2 2 3 2" xfId="10564"/>
    <cellStyle name="標準 2 2 2 3 3 3 4 2 2 3 2 2" xfId="32425"/>
    <cellStyle name="標準 2 2 2 3 3 3 4 2 2 3 2 3" xfId="48249"/>
    <cellStyle name="標準 2 2 2 3 3 3 4 2 2 3 3" xfId="20037"/>
    <cellStyle name="標準 2 2 2 3 3 3 4 2 2 3 4" xfId="36717"/>
    <cellStyle name="標準 2 2 2 3 3 3 4 2 2 4" xfId="15673"/>
    <cellStyle name="標準 2 2 2 3 3 3 4 2 2 4 2" xfId="29363"/>
    <cellStyle name="標準 2 2 2 3 3 3 4 2 2 4 3" xfId="45201"/>
    <cellStyle name="標準 2 2 2 3 3 3 4 2 2 5" xfId="18128"/>
    <cellStyle name="標準 2 2 2 3 3 3 4 2 3" xfId="1669"/>
    <cellStyle name="標準 2 2 2 3 3 3 4 2 3 2" xfId="10203"/>
    <cellStyle name="標準 2 2 2 3 3 3 4 2 3 2 2" xfId="32043"/>
    <cellStyle name="標準 2 2 2 3 3 3 4 2 3 2 3" xfId="47867"/>
    <cellStyle name="標準 2 2 2 3 3 3 4 2 3 3" xfId="20039"/>
    <cellStyle name="標準 2 2 2 3 3 3 4 2 3 4" xfId="36719"/>
    <cellStyle name="標準 2 2 2 3 3 3 4 2 4" xfId="4489"/>
    <cellStyle name="標準 2 2 2 3 3 3 4 2 4 2" xfId="8432"/>
    <cellStyle name="標準 2 2 2 3 3 3 4 2 4 2 2" xfId="30186"/>
    <cellStyle name="標準 2 2 2 3 3 3 4 2 4 2 3" xfId="46014"/>
    <cellStyle name="標準 2 2 2 3 3 3 4 2 4 3" xfId="20040"/>
    <cellStyle name="標準 2 2 2 3 3 3 4 2 4 4" xfId="36720"/>
    <cellStyle name="標準 2 2 2 3 3 3 4 2 5" xfId="14580"/>
    <cellStyle name="標準 2 2 2 3 3 3 4 2 5 2" xfId="28133"/>
    <cellStyle name="標準 2 2 2 3 3 3 4 2 5 3" xfId="43972"/>
    <cellStyle name="標準 2 2 2 3 3 3 4 2 6" xfId="16898"/>
    <cellStyle name="標準 2 2 2 3 3 3 4 3" xfId="872"/>
    <cellStyle name="標準 2 2 2 3 3 3 4 3 2" xfId="1672"/>
    <cellStyle name="標準 2 2 2 3 3 3 4 3 2 2" xfId="5878"/>
    <cellStyle name="標準 2 2 2 3 3 3 4 3 2 2 2" xfId="12149"/>
    <cellStyle name="標準 2 2 2 3 3 3 4 3 2 2 2 2" xfId="34036"/>
    <cellStyle name="標準 2 2 2 3 3 3 4 3 2 2 3" xfId="20045"/>
    <cellStyle name="標準 2 2 2 3 3 3 4 3 2 3" xfId="7025"/>
    <cellStyle name="標準 2 2 2 3 3 3 4 3 2 3 2" xfId="11012"/>
    <cellStyle name="標準 2 2 2 3 3 3 4 3 2 3 2 2" xfId="32875"/>
    <cellStyle name="標準 2 2 2 3 3 3 4 3 2 3 2 3" xfId="48699"/>
    <cellStyle name="標準 2 2 2 3 3 3 4 3 2 3 3" xfId="20047"/>
    <cellStyle name="標準 2 2 2 3 3 3 4 3 2 3 4" xfId="36725"/>
    <cellStyle name="標準 2 2 2 3 3 3 4 3 2 4" xfId="15570"/>
    <cellStyle name="標準 2 2 2 3 3 3 4 3 2 4 2" xfId="29260"/>
    <cellStyle name="標準 2 2 2 3 3 3 4 3 2 4 3" xfId="45098"/>
    <cellStyle name="標準 2 2 2 3 3 3 4 3 2 5" xfId="18025"/>
    <cellStyle name="標準 2 2 2 3 3 3 4 3 3" xfId="1671"/>
    <cellStyle name="標準 2 2 2 3 3 3 4 3 3 2" xfId="10100"/>
    <cellStyle name="標準 2 2 2 3 3 3 4 3 3 2 2" xfId="31940"/>
    <cellStyle name="標準 2 2 2 3 3 3 4 3 3 2 3" xfId="47764"/>
    <cellStyle name="標準 2 2 2 3 3 3 4 3 3 3" xfId="20049"/>
    <cellStyle name="標準 2 2 2 3 3 3 4 3 3 4" xfId="36727"/>
    <cellStyle name="標準 2 2 2 3 3 3 4 3 4" xfId="4386"/>
    <cellStyle name="標準 2 2 2 3 3 3 4 3 4 2" xfId="8433"/>
    <cellStyle name="標準 2 2 2 3 3 3 4 3 4 2 2" xfId="30187"/>
    <cellStyle name="標準 2 2 2 3 3 3 4 3 4 2 3" xfId="46015"/>
    <cellStyle name="標準 2 2 2 3 3 3 4 3 4 3" xfId="20051"/>
    <cellStyle name="標準 2 2 2 3 3 3 4 3 4 4" xfId="36729"/>
    <cellStyle name="標準 2 2 2 3 3 3 4 3 5" xfId="14477"/>
    <cellStyle name="標準 2 2 2 3 3 3 4 3 5 2" xfId="28030"/>
    <cellStyle name="標準 2 2 2 3 3 3 4 3 5 3" xfId="43869"/>
    <cellStyle name="標準 2 2 2 3 3 3 4 3 6" xfId="16795"/>
    <cellStyle name="標準 2 2 2 3 3 3 4 4" xfId="1673"/>
    <cellStyle name="標準 2 2 2 3 3 3 4 4 2" xfId="5279"/>
    <cellStyle name="標準 2 2 2 3 3 3 4 4 2 2" xfId="11550"/>
    <cellStyle name="標準 2 2 2 3 3 3 4 4 2 2 2" xfId="33437"/>
    <cellStyle name="標準 2 2 2 3 3 3 4 4 2 3" xfId="20054"/>
    <cellStyle name="標準 2 2 2 3 3 3 4 4 3" xfId="6426"/>
    <cellStyle name="標準 2 2 2 3 3 3 4 4 3 2" xfId="11122"/>
    <cellStyle name="標準 2 2 2 3 3 3 4 4 3 2 2" xfId="32995"/>
    <cellStyle name="標準 2 2 2 3 3 3 4 4 3 2 3" xfId="48819"/>
    <cellStyle name="標準 2 2 2 3 3 3 4 4 3 3" xfId="20055"/>
    <cellStyle name="標準 2 2 2 3 3 3 4 4 3 4" xfId="36731"/>
    <cellStyle name="標準 2 2 2 3 3 3 4 4 4" xfId="14971"/>
    <cellStyle name="標準 2 2 2 3 3 3 4 4 4 2" xfId="28661"/>
    <cellStyle name="標準 2 2 2 3 3 3 4 4 4 3" xfId="44499"/>
    <cellStyle name="標準 2 2 2 3 3 3 4 4 5" xfId="17426"/>
    <cellStyle name="標準 2 2 2 3 3 3 4 5" xfId="1668"/>
    <cellStyle name="標準 2 2 2 3 3 3 4 5 2" xfId="9500"/>
    <cellStyle name="標準 2 2 2 3 3 3 4 5 2 2" xfId="31340"/>
    <cellStyle name="標準 2 2 2 3 3 3 4 5 2 3" xfId="47165"/>
    <cellStyle name="標準 2 2 2 3 3 3 4 5 3" xfId="20057"/>
    <cellStyle name="標準 2 2 2 3 3 3 4 5 4" xfId="36733"/>
    <cellStyle name="標準 2 2 2 3 3 3 4 6" xfId="3787"/>
    <cellStyle name="標準 2 2 2 3 3 3 4 6 2" xfId="8431"/>
    <cellStyle name="標準 2 2 2 3 3 3 4 6 2 2" xfId="30185"/>
    <cellStyle name="標準 2 2 2 3 3 3 4 6 2 3" xfId="46013"/>
    <cellStyle name="標準 2 2 2 3 3 3 4 6 3" xfId="20060"/>
    <cellStyle name="標準 2 2 2 3 3 3 4 6 4" xfId="36735"/>
    <cellStyle name="標準 2 2 2 3 3 3 4 7" xfId="13878"/>
    <cellStyle name="標準 2 2 2 3 3 3 4 7 2" xfId="27430"/>
    <cellStyle name="標準 2 2 2 3 3 3 4 7 3" xfId="43270"/>
    <cellStyle name="標準 2 2 2 3 3 3 4 8" xfId="16196"/>
    <cellStyle name="標準 2 2 2 3 3 3 4_Sheet1" xfId="4908"/>
    <cellStyle name="標準 2 2 2 3 3 3 5" xfId="1674"/>
    <cellStyle name="標準 2 2 2 3 3 3 5 2" xfId="5274"/>
    <cellStyle name="標準 2 2 2 3 3 3 5 2 2" xfId="11545"/>
    <cellStyle name="標準 2 2 2 3 3 3 5 2 2 2" xfId="33432"/>
    <cellStyle name="標準 2 2 2 3 3 3 5 2 3" xfId="20064"/>
    <cellStyle name="標準 2 2 2 3 3 3 5 3" xfId="6421"/>
    <cellStyle name="標準 2 2 2 3 3 3 5 3 2" xfId="10883"/>
    <cellStyle name="標準 2 2 2 3 3 3 5 3 2 2" xfId="32744"/>
    <cellStyle name="標準 2 2 2 3 3 3 5 3 2 3" xfId="48568"/>
    <cellStyle name="標準 2 2 2 3 3 3 5 3 3" xfId="20066"/>
    <cellStyle name="標準 2 2 2 3 3 3 5 3 4" xfId="36739"/>
    <cellStyle name="標準 2 2 2 3 3 3 5 4" xfId="14966"/>
    <cellStyle name="標準 2 2 2 3 3 3 5 4 2" xfId="28656"/>
    <cellStyle name="標準 2 2 2 3 3 3 5 4 3" xfId="44494"/>
    <cellStyle name="標準 2 2 2 3 3 3 5 5" xfId="17421"/>
    <cellStyle name="標準 2 2 2 3 3 3 6" xfId="1659"/>
    <cellStyle name="標準 2 2 2 3 3 3 6 2" xfId="9495"/>
    <cellStyle name="標準 2 2 2 3 3 3 6 2 2" xfId="31335"/>
    <cellStyle name="標準 2 2 2 3 3 3 6 2 3" xfId="47160"/>
    <cellStyle name="標準 2 2 2 3 3 3 6 3" xfId="20070"/>
    <cellStyle name="標準 2 2 2 3 3 3 6 4" xfId="36743"/>
    <cellStyle name="標準 2 2 2 3 3 3 7" xfId="3782"/>
    <cellStyle name="標準 2 2 2 3 3 3 7 2" xfId="8426"/>
    <cellStyle name="標準 2 2 2 3 3 3 7 2 2" xfId="30180"/>
    <cellStyle name="標準 2 2 2 3 3 3 7 2 3" xfId="46008"/>
    <cellStyle name="標準 2 2 2 3 3 3 7 3" xfId="20073"/>
    <cellStyle name="標準 2 2 2 3 3 3 7 4" xfId="36746"/>
    <cellStyle name="標準 2 2 2 3 3 3 8" xfId="13873"/>
    <cellStyle name="標準 2 2 2 3 3 3 8 2" xfId="27425"/>
    <cellStyle name="標準 2 2 2 3 3 3 8 3" xfId="43265"/>
    <cellStyle name="標準 2 2 2 3 3 3 9" xfId="16191"/>
    <cellStyle name="標準 2 2 2 3 3 3_Sheet1" xfId="4911"/>
    <cellStyle name="標準 2 2 2 3 3 4" xfId="273"/>
    <cellStyle name="標準 2 2 2 3 3 4 2" xfId="1676"/>
    <cellStyle name="標準 2 2 2 3 3 4 2 2" xfId="5280"/>
    <cellStyle name="標準 2 2 2 3 3 4 2 2 2" xfId="11551"/>
    <cellStyle name="標準 2 2 2 3 3 4 2 2 2 2" xfId="33438"/>
    <cellStyle name="標準 2 2 2 3 3 4 2 2 3" xfId="20075"/>
    <cellStyle name="標準 2 2 2 3 3 4 2 3" xfId="6427"/>
    <cellStyle name="標準 2 2 2 3 3 4 2 3 2" xfId="11139"/>
    <cellStyle name="標準 2 2 2 3 3 4 2 3 2 2" xfId="33012"/>
    <cellStyle name="標準 2 2 2 3 3 4 2 3 2 3" xfId="48836"/>
    <cellStyle name="標準 2 2 2 3 3 4 2 3 3" xfId="20077"/>
    <cellStyle name="標準 2 2 2 3 3 4 2 3 4" xfId="36748"/>
    <cellStyle name="標準 2 2 2 3 3 4 2 4" xfId="14972"/>
    <cellStyle name="標準 2 2 2 3 3 4 2 4 2" xfId="28662"/>
    <cellStyle name="標準 2 2 2 3 3 4 2 4 3" xfId="44500"/>
    <cellStyle name="標準 2 2 2 3 3 4 2 5" xfId="17427"/>
    <cellStyle name="標準 2 2 2 3 3 4 3" xfId="1675"/>
    <cellStyle name="標準 2 2 2 3 3 4 3 2" xfId="9501"/>
    <cellStyle name="標準 2 2 2 3 3 4 3 2 2" xfId="31341"/>
    <cellStyle name="標準 2 2 2 3 3 4 3 2 3" xfId="47166"/>
    <cellStyle name="標準 2 2 2 3 3 4 3 3" xfId="19818"/>
    <cellStyle name="標準 2 2 2 3 3 4 3 4" xfId="36544"/>
    <cellStyle name="標準 2 2 2 3 3 4 4" xfId="3788"/>
    <cellStyle name="標準 2 2 2 3 3 4 4 2" xfId="8434"/>
    <cellStyle name="標準 2 2 2 3 3 4 4 2 2" xfId="30188"/>
    <cellStyle name="標準 2 2 2 3 3 4 4 2 3" xfId="46016"/>
    <cellStyle name="標準 2 2 2 3 3 4 4 3" xfId="19822"/>
    <cellStyle name="標準 2 2 2 3 3 4 4 4" xfId="36547"/>
    <cellStyle name="標準 2 2 2 3 3 4 5" xfId="13879"/>
    <cellStyle name="標準 2 2 2 3 3 4 5 2" xfId="27431"/>
    <cellStyle name="標準 2 2 2 3 3 4 5 3" xfId="43271"/>
    <cellStyle name="標準 2 2 2 3 3 4 6" xfId="16197"/>
    <cellStyle name="標準 2 2 2 3 3 5" xfId="1677"/>
    <cellStyle name="標準 2 2 2 3 3 5 2" xfId="5265"/>
    <cellStyle name="標準 2 2 2 3 3 5 2 2" xfId="11536"/>
    <cellStyle name="標準 2 2 2 3 3 5 2 2 2" xfId="33423"/>
    <cellStyle name="標準 2 2 2 3 3 5 2 3" xfId="20080"/>
    <cellStyle name="標準 2 2 2 3 3 5 3" xfId="6412"/>
    <cellStyle name="標準 2 2 2 3 3 5 3 2" xfId="10509"/>
    <cellStyle name="標準 2 2 2 3 3 5 3 2 2" xfId="32361"/>
    <cellStyle name="標準 2 2 2 3 3 5 3 2 3" xfId="48185"/>
    <cellStyle name="標準 2 2 2 3 3 5 3 3" xfId="20081"/>
    <cellStyle name="標準 2 2 2 3 3 5 3 4" xfId="36751"/>
    <cellStyle name="標準 2 2 2 3 3 5 4" xfId="14957"/>
    <cellStyle name="標準 2 2 2 3 3 5 4 2" xfId="28647"/>
    <cellStyle name="標準 2 2 2 3 3 5 4 3" xfId="44485"/>
    <cellStyle name="標準 2 2 2 3 3 5 5" xfId="17412"/>
    <cellStyle name="標準 2 2 2 3 3 6" xfId="1638"/>
    <cellStyle name="標準 2 2 2 3 3 6 2" xfId="9486"/>
    <cellStyle name="標準 2 2 2 3 3 6 2 2" xfId="31326"/>
    <cellStyle name="標準 2 2 2 3 3 6 2 3" xfId="47151"/>
    <cellStyle name="標準 2 2 2 3 3 6 3" xfId="20082"/>
    <cellStyle name="標準 2 2 2 3 3 6 4" xfId="36752"/>
    <cellStyle name="標準 2 2 2 3 3 7" xfId="3773"/>
    <cellStyle name="標準 2 2 2 3 3 7 2" xfId="8415"/>
    <cellStyle name="標準 2 2 2 3 3 7 2 2" xfId="30169"/>
    <cellStyle name="標準 2 2 2 3 3 7 2 3" xfId="45997"/>
    <cellStyle name="標準 2 2 2 3 3 7 3" xfId="20083"/>
    <cellStyle name="標準 2 2 2 3 3 7 4" xfId="36753"/>
    <cellStyle name="標準 2 2 2 3 3 8" xfId="13864"/>
    <cellStyle name="標準 2 2 2 3 3 8 2" xfId="27416"/>
    <cellStyle name="標準 2 2 2 3 3 8 3" xfId="43256"/>
    <cellStyle name="標準 2 2 2 3 3 9" xfId="16182"/>
    <cellStyle name="標準 2 2 2 3 3_Sheet1" xfId="4915"/>
    <cellStyle name="標準 2 2 2 3 4" xfId="274"/>
    <cellStyle name="標準 2 2 2 3 4 2" xfId="275"/>
    <cellStyle name="標準 2 2 2 3 4 2 2" xfId="276"/>
    <cellStyle name="標準 2 2 2 3 4 2 2 2" xfId="277"/>
    <cellStyle name="標準 2 2 2 3 4 2 2 2 2" xfId="1682"/>
    <cellStyle name="標準 2 2 2 3 4 2 2 2 2 2" xfId="5284"/>
    <cellStyle name="標準 2 2 2 3 4 2 2 2 2 2 2" xfId="11555"/>
    <cellStyle name="標準 2 2 2 3 4 2 2 2 2 2 2 2" xfId="33442"/>
    <cellStyle name="標準 2 2 2 3 4 2 2 2 2 2 3" xfId="20084"/>
    <cellStyle name="標準 2 2 2 3 4 2 2 2 2 3" xfId="6431"/>
    <cellStyle name="標準 2 2 2 3 4 2 2 2 2 3 2" xfId="10879"/>
    <cellStyle name="標準 2 2 2 3 4 2 2 2 2 3 2 2" xfId="32740"/>
    <cellStyle name="標準 2 2 2 3 4 2 2 2 2 3 2 3" xfId="48564"/>
    <cellStyle name="標準 2 2 2 3 4 2 2 2 2 3 3" xfId="20085"/>
    <cellStyle name="標準 2 2 2 3 4 2 2 2 2 3 4" xfId="36754"/>
    <cellStyle name="標準 2 2 2 3 4 2 2 2 2 4" xfId="14976"/>
    <cellStyle name="標準 2 2 2 3 4 2 2 2 2 4 2" xfId="28666"/>
    <cellStyle name="標準 2 2 2 3 4 2 2 2 2 4 3" xfId="44504"/>
    <cellStyle name="標準 2 2 2 3 4 2 2 2 2 5" xfId="17431"/>
    <cellStyle name="標準 2 2 2 3 4 2 2 2 3" xfId="1681"/>
    <cellStyle name="標準 2 2 2 3 4 2 2 2 3 2" xfId="9505"/>
    <cellStyle name="標準 2 2 2 3 4 2 2 2 3 2 2" xfId="31345"/>
    <cellStyle name="標準 2 2 2 3 4 2 2 2 3 2 3" xfId="47170"/>
    <cellStyle name="標準 2 2 2 3 4 2 2 2 3 3" xfId="20088"/>
    <cellStyle name="標準 2 2 2 3 4 2 2 2 3 4" xfId="36756"/>
    <cellStyle name="標準 2 2 2 3 4 2 2 2 4" xfId="3792"/>
    <cellStyle name="標準 2 2 2 3 4 2 2 2 4 2" xfId="8438"/>
    <cellStyle name="標準 2 2 2 3 4 2 2 2 4 2 2" xfId="30192"/>
    <cellStyle name="標準 2 2 2 3 4 2 2 2 4 2 3" xfId="46020"/>
    <cellStyle name="標準 2 2 2 3 4 2 2 2 4 3" xfId="20089"/>
    <cellStyle name="標準 2 2 2 3 4 2 2 2 4 4" xfId="36757"/>
    <cellStyle name="標準 2 2 2 3 4 2 2 2 5" xfId="13883"/>
    <cellStyle name="標準 2 2 2 3 4 2 2 2 5 2" xfId="27435"/>
    <cellStyle name="標準 2 2 2 3 4 2 2 2 5 3" xfId="43275"/>
    <cellStyle name="標準 2 2 2 3 4 2 2 2 6" xfId="16201"/>
    <cellStyle name="標準 2 2 2 3 4 2 2 3" xfId="1683"/>
    <cellStyle name="標準 2 2 2 3 4 2 2 3 2" xfId="5283"/>
    <cellStyle name="標準 2 2 2 3 4 2 2 3 2 2" xfId="11554"/>
    <cellStyle name="標準 2 2 2 3 4 2 2 3 2 2 2" xfId="33441"/>
    <cellStyle name="標準 2 2 2 3 4 2 2 3 2 3" xfId="19971"/>
    <cellStyle name="標準 2 2 2 3 4 2 2 3 3" xfId="6430"/>
    <cellStyle name="標準 2 2 2 3 4 2 2 3 3 2" xfId="10880"/>
    <cellStyle name="標準 2 2 2 3 4 2 2 3 3 2 2" xfId="32741"/>
    <cellStyle name="標準 2 2 2 3 4 2 2 3 3 2 3" xfId="48565"/>
    <cellStyle name="標準 2 2 2 3 4 2 2 3 3 3" xfId="19974"/>
    <cellStyle name="標準 2 2 2 3 4 2 2 3 3 4" xfId="36667"/>
    <cellStyle name="標準 2 2 2 3 4 2 2 3 4" xfId="14975"/>
    <cellStyle name="標準 2 2 2 3 4 2 2 3 4 2" xfId="28665"/>
    <cellStyle name="標準 2 2 2 3 4 2 2 3 4 3" xfId="44503"/>
    <cellStyle name="標準 2 2 2 3 4 2 2 3 5" xfId="17430"/>
    <cellStyle name="標準 2 2 2 3 4 2 2 4" xfId="1680"/>
    <cellStyle name="標準 2 2 2 3 4 2 2 4 2" xfId="9504"/>
    <cellStyle name="標準 2 2 2 3 4 2 2 4 2 2" xfId="31344"/>
    <cellStyle name="標準 2 2 2 3 4 2 2 4 2 3" xfId="47169"/>
    <cellStyle name="標準 2 2 2 3 4 2 2 4 3" xfId="19530"/>
    <cellStyle name="標準 2 2 2 3 4 2 2 4 4" xfId="36324"/>
    <cellStyle name="標準 2 2 2 3 4 2 2 5" xfId="3791"/>
    <cellStyle name="標準 2 2 2 3 4 2 2 5 2" xfId="8437"/>
    <cellStyle name="標準 2 2 2 3 4 2 2 5 2 2" xfId="30191"/>
    <cellStyle name="標準 2 2 2 3 4 2 2 5 2 3" xfId="46019"/>
    <cellStyle name="標準 2 2 2 3 4 2 2 5 3" xfId="19533"/>
    <cellStyle name="標準 2 2 2 3 4 2 2 5 4" xfId="36326"/>
    <cellStyle name="標準 2 2 2 3 4 2 2 6" xfId="13882"/>
    <cellStyle name="標準 2 2 2 3 4 2 2 6 2" xfId="27434"/>
    <cellStyle name="標準 2 2 2 3 4 2 2 6 3" xfId="43274"/>
    <cellStyle name="標準 2 2 2 3 4 2 2 7" xfId="16200"/>
    <cellStyle name="標準 2 2 2 3 4 2 2_Sheet1" xfId="4907"/>
    <cellStyle name="標準 2 2 2 3 4 2 3" xfId="278"/>
    <cellStyle name="標準 2 2 2 3 4 2 3 2" xfId="279"/>
    <cellStyle name="標準 2 2 2 3 4 2 3 2 2" xfId="1686"/>
    <cellStyle name="標準 2 2 2 3 4 2 3 2 2 2" xfId="5286"/>
    <cellStyle name="標準 2 2 2 3 4 2 3 2 2 2 2" xfId="11557"/>
    <cellStyle name="標準 2 2 2 3 4 2 3 2 2 2 2 2" xfId="33444"/>
    <cellStyle name="標準 2 2 2 3 4 2 3 2 2 2 3" xfId="19920"/>
    <cellStyle name="標準 2 2 2 3 4 2 3 2 2 3" xfId="6433"/>
    <cellStyle name="標準 2 2 2 3 4 2 3 2 2 3 2" xfId="10877"/>
    <cellStyle name="標準 2 2 2 3 4 2 3 2 2 3 2 2" xfId="32738"/>
    <cellStyle name="標準 2 2 2 3 4 2 3 2 2 3 2 3" xfId="48562"/>
    <cellStyle name="標準 2 2 2 3 4 2 3 2 2 3 3" xfId="20091"/>
    <cellStyle name="標準 2 2 2 3 4 2 3 2 2 3 4" xfId="36758"/>
    <cellStyle name="標準 2 2 2 3 4 2 3 2 2 4" xfId="14978"/>
    <cellStyle name="標準 2 2 2 3 4 2 3 2 2 4 2" xfId="28668"/>
    <cellStyle name="標準 2 2 2 3 4 2 3 2 2 4 3" xfId="44506"/>
    <cellStyle name="標準 2 2 2 3 4 2 3 2 2 5" xfId="17433"/>
    <cellStyle name="標準 2 2 2 3 4 2 3 2 3" xfId="1685"/>
    <cellStyle name="標準 2 2 2 3 4 2 3 2 3 2" xfId="9507"/>
    <cellStyle name="標準 2 2 2 3 4 2 3 2 3 2 2" xfId="31347"/>
    <cellStyle name="標準 2 2 2 3 4 2 3 2 3 2 3" xfId="47172"/>
    <cellStyle name="標準 2 2 2 3 4 2 3 2 3 3" xfId="20092"/>
    <cellStyle name="標準 2 2 2 3 4 2 3 2 3 4" xfId="36759"/>
    <cellStyle name="標準 2 2 2 3 4 2 3 2 4" xfId="3794"/>
    <cellStyle name="標準 2 2 2 3 4 2 3 2 4 2" xfId="8440"/>
    <cellStyle name="標準 2 2 2 3 4 2 3 2 4 2 2" xfId="30194"/>
    <cellStyle name="標準 2 2 2 3 4 2 3 2 4 2 3" xfId="46022"/>
    <cellStyle name="標準 2 2 2 3 4 2 3 2 4 3" xfId="20095"/>
    <cellStyle name="標準 2 2 2 3 4 2 3 2 4 4" xfId="36761"/>
    <cellStyle name="標準 2 2 2 3 4 2 3 2 5" xfId="13885"/>
    <cellStyle name="標準 2 2 2 3 4 2 3 2 5 2" xfId="27437"/>
    <cellStyle name="標準 2 2 2 3 4 2 3 2 5 3" xfId="43277"/>
    <cellStyle name="標準 2 2 2 3 4 2 3 2 6" xfId="16203"/>
    <cellStyle name="標準 2 2 2 3 4 2 3 3" xfId="1687"/>
    <cellStyle name="標準 2 2 2 3 4 2 3 3 2" xfId="5285"/>
    <cellStyle name="標準 2 2 2 3 4 2 3 3 2 2" xfId="11556"/>
    <cellStyle name="標準 2 2 2 3 4 2 3 3 2 2 2" xfId="33443"/>
    <cellStyle name="標準 2 2 2 3 4 2 3 3 2 3" xfId="20096"/>
    <cellStyle name="標準 2 2 2 3 4 2 3 3 3" xfId="6432"/>
    <cellStyle name="標準 2 2 2 3 4 2 3 3 3 2" xfId="10878"/>
    <cellStyle name="標準 2 2 2 3 4 2 3 3 3 2 2" xfId="32739"/>
    <cellStyle name="標準 2 2 2 3 4 2 3 3 3 2 3" xfId="48563"/>
    <cellStyle name="標準 2 2 2 3 4 2 3 3 3 3" xfId="20097"/>
    <cellStyle name="標準 2 2 2 3 4 2 3 3 3 4" xfId="36762"/>
    <cellStyle name="標準 2 2 2 3 4 2 3 3 4" xfId="14977"/>
    <cellStyle name="標準 2 2 2 3 4 2 3 3 4 2" xfId="28667"/>
    <cellStyle name="標準 2 2 2 3 4 2 3 3 4 3" xfId="44505"/>
    <cellStyle name="標準 2 2 2 3 4 2 3 3 5" xfId="17432"/>
    <cellStyle name="標準 2 2 2 3 4 2 3 4" xfId="1684"/>
    <cellStyle name="標準 2 2 2 3 4 2 3 4 2" xfId="9506"/>
    <cellStyle name="標準 2 2 2 3 4 2 3 4 2 2" xfId="31346"/>
    <cellStyle name="標準 2 2 2 3 4 2 3 4 2 3" xfId="47171"/>
    <cellStyle name="標準 2 2 2 3 4 2 3 4 3" xfId="19348"/>
    <cellStyle name="標準 2 2 2 3 4 2 3 4 4" xfId="36185"/>
    <cellStyle name="標準 2 2 2 3 4 2 3 5" xfId="3793"/>
    <cellStyle name="標準 2 2 2 3 4 2 3 5 2" xfId="8439"/>
    <cellStyle name="標準 2 2 2 3 4 2 3 5 2 2" xfId="30193"/>
    <cellStyle name="標準 2 2 2 3 4 2 3 5 2 3" xfId="46021"/>
    <cellStyle name="標準 2 2 2 3 4 2 3 5 3" xfId="19352"/>
    <cellStyle name="標準 2 2 2 3 4 2 3 5 4" xfId="36188"/>
    <cellStyle name="標準 2 2 2 3 4 2 3 6" xfId="13884"/>
    <cellStyle name="標準 2 2 2 3 4 2 3 6 2" xfId="27436"/>
    <cellStyle name="標準 2 2 2 3 4 2 3 6 3" xfId="43276"/>
    <cellStyle name="標準 2 2 2 3 4 2 3 7" xfId="16202"/>
    <cellStyle name="標準 2 2 2 3 4 2 3_Sheet1" xfId="4906"/>
    <cellStyle name="標準 2 2 2 3 4 2 4" xfId="280"/>
    <cellStyle name="標準 2 2 2 3 4 2 4 2" xfId="976"/>
    <cellStyle name="標準 2 2 2 3 4 2 4 2 2" xfId="1690"/>
    <cellStyle name="標準 2 2 2 3 4 2 4 2 2 2" xfId="5982"/>
    <cellStyle name="標準 2 2 2 3 4 2 4 2 2 2 2" xfId="12253"/>
    <cellStyle name="標準 2 2 2 3 4 2 4 2 2 2 2 2" xfId="34140"/>
    <cellStyle name="標準 2 2 2 3 4 2 4 2 2 2 3" xfId="20100"/>
    <cellStyle name="標準 2 2 2 3 4 2 4 2 2 3" xfId="7129"/>
    <cellStyle name="標準 2 2 2 3 4 2 4 2 2 3 2" xfId="10563"/>
    <cellStyle name="標準 2 2 2 3 4 2 4 2 2 3 2 2" xfId="32424"/>
    <cellStyle name="標準 2 2 2 3 4 2 4 2 2 3 2 3" xfId="48248"/>
    <cellStyle name="標準 2 2 2 3 4 2 4 2 2 3 3" xfId="20101"/>
    <cellStyle name="標準 2 2 2 3 4 2 4 2 2 3 4" xfId="36765"/>
    <cellStyle name="標準 2 2 2 3 4 2 4 2 2 4" xfId="15674"/>
    <cellStyle name="標準 2 2 2 3 4 2 4 2 2 4 2" xfId="29364"/>
    <cellStyle name="標準 2 2 2 3 4 2 4 2 2 4 3" xfId="45202"/>
    <cellStyle name="標準 2 2 2 3 4 2 4 2 2 5" xfId="18129"/>
    <cellStyle name="標準 2 2 2 3 4 2 4 2 3" xfId="1689"/>
    <cellStyle name="標準 2 2 2 3 4 2 4 2 3 2" xfId="10204"/>
    <cellStyle name="標準 2 2 2 3 4 2 4 2 3 2 2" xfId="32044"/>
    <cellStyle name="標準 2 2 2 3 4 2 4 2 3 2 3" xfId="47868"/>
    <cellStyle name="標準 2 2 2 3 4 2 4 2 3 3" xfId="20102"/>
    <cellStyle name="標準 2 2 2 3 4 2 4 2 3 4" xfId="36766"/>
    <cellStyle name="標準 2 2 2 3 4 2 4 2 4" xfId="4490"/>
    <cellStyle name="標準 2 2 2 3 4 2 4 2 4 2" xfId="8442"/>
    <cellStyle name="標準 2 2 2 3 4 2 4 2 4 2 2" xfId="30196"/>
    <cellStyle name="標準 2 2 2 3 4 2 4 2 4 2 3" xfId="46024"/>
    <cellStyle name="標準 2 2 2 3 4 2 4 2 4 3" xfId="20103"/>
    <cellStyle name="標準 2 2 2 3 4 2 4 2 4 4" xfId="36767"/>
    <cellStyle name="標準 2 2 2 3 4 2 4 2 5" xfId="14581"/>
    <cellStyle name="標準 2 2 2 3 4 2 4 2 5 2" xfId="28134"/>
    <cellStyle name="標準 2 2 2 3 4 2 4 2 5 3" xfId="43973"/>
    <cellStyle name="標準 2 2 2 3 4 2 4 2 6" xfId="16899"/>
    <cellStyle name="標準 2 2 2 3 4 2 4 3" xfId="873"/>
    <cellStyle name="標準 2 2 2 3 4 2 4 3 2" xfId="1692"/>
    <cellStyle name="標準 2 2 2 3 4 2 4 3 2 2" xfId="5879"/>
    <cellStyle name="標準 2 2 2 3 4 2 4 3 2 2 2" xfId="12150"/>
    <cellStyle name="標準 2 2 2 3 4 2 4 3 2 2 2 2" xfId="34037"/>
    <cellStyle name="標準 2 2 2 3 4 2 4 3 2 2 3" xfId="20105"/>
    <cellStyle name="標準 2 2 2 3 4 2 4 3 2 3" xfId="7026"/>
    <cellStyle name="標準 2 2 2 3 4 2 4 3 2 3 2" xfId="10354"/>
    <cellStyle name="標準 2 2 2 3 4 2 4 3 2 3 2 2" xfId="32200"/>
    <cellStyle name="標準 2 2 2 3 4 2 4 3 2 3 2 3" xfId="48024"/>
    <cellStyle name="標準 2 2 2 3 4 2 4 3 2 3 3" xfId="20107"/>
    <cellStyle name="標準 2 2 2 3 4 2 4 3 2 3 4" xfId="36770"/>
    <cellStyle name="標準 2 2 2 3 4 2 4 3 2 4" xfId="15571"/>
    <cellStyle name="標準 2 2 2 3 4 2 4 3 2 4 2" xfId="29261"/>
    <cellStyle name="標準 2 2 2 3 4 2 4 3 2 4 3" xfId="45099"/>
    <cellStyle name="標準 2 2 2 3 4 2 4 3 2 5" xfId="18026"/>
    <cellStyle name="標準 2 2 2 3 4 2 4 3 3" xfId="1691"/>
    <cellStyle name="標準 2 2 2 3 4 2 4 3 3 2" xfId="10101"/>
    <cellStyle name="標準 2 2 2 3 4 2 4 3 3 2 2" xfId="31941"/>
    <cellStyle name="標準 2 2 2 3 4 2 4 3 3 2 3" xfId="47765"/>
    <cellStyle name="標準 2 2 2 3 4 2 4 3 3 3" xfId="20108"/>
    <cellStyle name="標準 2 2 2 3 4 2 4 3 3 4" xfId="36771"/>
    <cellStyle name="標準 2 2 2 3 4 2 4 3 4" xfId="4387"/>
    <cellStyle name="標準 2 2 2 3 4 2 4 3 4 2" xfId="8443"/>
    <cellStyle name="標準 2 2 2 3 4 2 4 3 4 2 2" xfId="30197"/>
    <cellStyle name="標準 2 2 2 3 4 2 4 3 4 2 3" xfId="46025"/>
    <cellStyle name="標準 2 2 2 3 4 2 4 3 4 3" xfId="20109"/>
    <cellStyle name="標準 2 2 2 3 4 2 4 3 4 4" xfId="36772"/>
    <cellStyle name="標準 2 2 2 3 4 2 4 3 5" xfId="14478"/>
    <cellStyle name="標準 2 2 2 3 4 2 4 3 5 2" xfId="28031"/>
    <cellStyle name="標準 2 2 2 3 4 2 4 3 5 3" xfId="43870"/>
    <cellStyle name="標準 2 2 2 3 4 2 4 3 6" xfId="16796"/>
    <cellStyle name="標準 2 2 2 3 4 2 4 4" xfId="1693"/>
    <cellStyle name="標準 2 2 2 3 4 2 4 4 2" xfId="5287"/>
    <cellStyle name="標準 2 2 2 3 4 2 4 4 2 2" xfId="11558"/>
    <cellStyle name="標準 2 2 2 3 4 2 4 4 2 2 2" xfId="33445"/>
    <cellStyle name="標準 2 2 2 3 4 2 4 4 2 3" xfId="20111"/>
    <cellStyle name="標準 2 2 2 3 4 2 4 4 3" xfId="6434"/>
    <cellStyle name="標準 2 2 2 3 4 2 4 4 3 2" xfId="11236"/>
    <cellStyle name="標準 2 2 2 3 4 2 4 4 3 2 2" xfId="33111"/>
    <cellStyle name="標準 2 2 2 3 4 2 4 4 3 2 3" xfId="48935"/>
    <cellStyle name="標準 2 2 2 3 4 2 4 4 3 3" xfId="20114"/>
    <cellStyle name="標準 2 2 2 3 4 2 4 4 3 4" xfId="36774"/>
    <cellStyle name="標準 2 2 2 3 4 2 4 4 4" xfId="14979"/>
    <cellStyle name="標準 2 2 2 3 4 2 4 4 4 2" xfId="28669"/>
    <cellStyle name="標準 2 2 2 3 4 2 4 4 4 3" xfId="44507"/>
    <cellStyle name="標準 2 2 2 3 4 2 4 4 5" xfId="17434"/>
    <cellStyle name="標準 2 2 2 3 4 2 4 5" xfId="1688"/>
    <cellStyle name="標準 2 2 2 3 4 2 4 5 2" xfId="9508"/>
    <cellStyle name="標準 2 2 2 3 4 2 4 5 2 2" xfId="31348"/>
    <cellStyle name="標準 2 2 2 3 4 2 4 5 2 3" xfId="47173"/>
    <cellStyle name="標準 2 2 2 3 4 2 4 5 3" xfId="19360"/>
    <cellStyle name="標準 2 2 2 3 4 2 4 5 4" xfId="36194"/>
    <cellStyle name="標準 2 2 2 3 4 2 4 6" xfId="3795"/>
    <cellStyle name="標準 2 2 2 3 4 2 4 6 2" xfId="8441"/>
    <cellStyle name="標準 2 2 2 3 4 2 4 6 2 2" xfId="30195"/>
    <cellStyle name="標準 2 2 2 3 4 2 4 6 2 3" xfId="46023"/>
    <cellStyle name="標準 2 2 2 3 4 2 4 6 3" xfId="20117"/>
    <cellStyle name="標準 2 2 2 3 4 2 4 6 4" xfId="36777"/>
    <cellStyle name="標準 2 2 2 3 4 2 4 7" xfId="13886"/>
    <cellStyle name="標準 2 2 2 3 4 2 4 7 2" xfId="27438"/>
    <cellStyle name="標準 2 2 2 3 4 2 4 7 3" xfId="43278"/>
    <cellStyle name="標準 2 2 2 3 4 2 4 8" xfId="16204"/>
    <cellStyle name="標準 2 2 2 3 4 2 4_Sheet1" xfId="4905"/>
    <cellStyle name="標準 2 2 2 3 4 2 5" xfId="1694"/>
    <cellStyle name="標準 2 2 2 3 4 2 5 2" xfId="5282"/>
    <cellStyle name="標準 2 2 2 3 4 2 5 2 2" xfId="11553"/>
    <cellStyle name="標準 2 2 2 3 4 2 5 2 2 2" xfId="33440"/>
    <cellStyle name="標準 2 2 2 3 4 2 5 2 3" xfId="20119"/>
    <cellStyle name="標準 2 2 2 3 4 2 5 3" xfId="6429"/>
    <cellStyle name="標準 2 2 2 3 4 2 5 3 2" xfId="11218"/>
    <cellStyle name="標準 2 2 2 3 4 2 5 3 2 2" xfId="33093"/>
    <cellStyle name="標準 2 2 2 3 4 2 5 3 2 3" xfId="48917"/>
    <cellStyle name="標準 2 2 2 3 4 2 5 3 3" xfId="20120"/>
    <cellStyle name="標準 2 2 2 3 4 2 5 3 4" xfId="36778"/>
    <cellStyle name="標準 2 2 2 3 4 2 5 4" xfId="14974"/>
    <cellStyle name="標準 2 2 2 3 4 2 5 4 2" xfId="28664"/>
    <cellStyle name="標準 2 2 2 3 4 2 5 4 3" xfId="44502"/>
    <cellStyle name="標準 2 2 2 3 4 2 5 5" xfId="17429"/>
    <cellStyle name="標準 2 2 2 3 4 2 6" xfId="1679"/>
    <cellStyle name="標準 2 2 2 3 4 2 6 2" xfId="9503"/>
    <cellStyle name="標準 2 2 2 3 4 2 6 2 2" xfId="31343"/>
    <cellStyle name="標準 2 2 2 3 4 2 6 2 3" xfId="47168"/>
    <cellStyle name="標準 2 2 2 3 4 2 6 3" xfId="20122"/>
    <cellStyle name="標準 2 2 2 3 4 2 6 4" xfId="36780"/>
    <cellStyle name="標準 2 2 2 3 4 2 7" xfId="3790"/>
    <cellStyle name="標準 2 2 2 3 4 2 7 2" xfId="8436"/>
    <cellStyle name="標準 2 2 2 3 4 2 7 2 2" xfId="30190"/>
    <cellStyle name="標準 2 2 2 3 4 2 7 2 3" xfId="46018"/>
    <cellStyle name="標準 2 2 2 3 4 2 7 3" xfId="20124"/>
    <cellStyle name="標準 2 2 2 3 4 2 7 4" xfId="36782"/>
    <cellStyle name="標準 2 2 2 3 4 2 8" xfId="13881"/>
    <cellStyle name="標準 2 2 2 3 4 2 8 2" xfId="27433"/>
    <cellStyle name="標準 2 2 2 3 4 2 8 3" xfId="43273"/>
    <cellStyle name="標準 2 2 2 3 4 2 9" xfId="16199"/>
    <cellStyle name="標準 2 2 2 3 4 2_Sheet1" xfId="5041"/>
    <cellStyle name="標準 2 2 2 3 4 3" xfId="281"/>
    <cellStyle name="標準 2 2 2 3 4 3 2" xfId="1696"/>
    <cellStyle name="標準 2 2 2 3 4 3 2 2" xfId="5288"/>
    <cellStyle name="標準 2 2 2 3 4 3 2 2 2" xfId="11559"/>
    <cellStyle name="標準 2 2 2 3 4 3 2 2 2 2" xfId="33446"/>
    <cellStyle name="標準 2 2 2 3 4 3 2 2 3" xfId="19494"/>
    <cellStyle name="標準 2 2 2 3 4 3 2 3" xfId="6435"/>
    <cellStyle name="標準 2 2 2 3 4 3 2 3 2" xfId="11261"/>
    <cellStyle name="標準 2 2 2 3 4 3 2 3 2 2" xfId="33137"/>
    <cellStyle name="標準 2 2 2 3 4 3 2 3 2 3" xfId="48961"/>
    <cellStyle name="標準 2 2 2 3 4 3 2 3 3" xfId="19497"/>
    <cellStyle name="標準 2 2 2 3 4 3 2 3 4" xfId="36298"/>
    <cellStyle name="標準 2 2 2 3 4 3 2 4" xfId="14980"/>
    <cellStyle name="標準 2 2 2 3 4 3 2 4 2" xfId="28670"/>
    <cellStyle name="標準 2 2 2 3 4 3 2 4 3" xfId="44508"/>
    <cellStyle name="標準 2 2 2 3 4 3 2 5" xfId="17435"/>
    <cellStyle name="標準 2 2 2 3 4 3 3" xfId="1695"/>
    <cellStyle name="標準 2 2 2 3 4 3 3 2" xfId="9509"/>
    <cellStyle name="標準 2 2 2 3 4 3 3 2 2" xfId="31349"/>
    <cellStyle name="標準 2 2 2 3 4 3 3 2 3" xfId="47174"/>
    <cellStyle name="標準 2 2 2 3 4 3 3 3" xfId="20125"/>
    <cellStyle name="標準 2 2 2 3 4 3 3 4" xfId="36783"/>
    <cellStyle name="標準 2 2 2 3 4 3 4" xfId="3796"/>
    <cellStyle name="標準 2 2 2 3 4 3 4 2" xfId="8444"/>
    <cellStyle name="標準 2 2 2 3 4 3 4 2 2" xfId="30198"/>
    <cellStyle name="標準 2 2 2 3 4 3 4 2 3" xfId="46026"/>
    <cellStyle name="標準 2 2 2 3 4 3 4 3" xfId="20126"/>
    <cellStyle name="標準 2 2 2 3 4 3 4 4" xfId="36784"/>
    <cellStyle name="標準 2 2 2 3 4 3 5" xfId="13887"/>
    <cellStyle name="標準 2 2 2 3 4 3 5 2" xfId="27439"/>
    <cellStyle name="標準 2 2 2 3 4 3 5 3" xfId="43279"/>
    <cellStyle name="標準 2 2 2 3 4 3 6" xfId="16205"/>
    <cellStyle name="標準 2 2 2 3 4 4" xfId="1697"/>
    <cellStyle name="標準 2 2 2 3 4 4 2" xfId="5281"/>
    <cellStyle name="標準 2 2 2 3 4 4 2 2" xfId="11552"/>
    <cellStyle name="標準 2 2 2 3 4 4 2 2 2" xfId="33439"/>
    <cellStyle name="標準 2 2 2 3 4 4 2 3" xfId="20127"/>
    <cellStyle name="標準 2 2 2 3 4 4 3" xfId="6428"/>
    <cellStyle name="標準 2 2 2 3 4 4 3 2" xfId="10355"/>
    <cellStyle name="標準 2 2 2 3 4 4 3 2 2" xfId="32202"/>
    <cellStyle name="標準 2 2 2 3 4 4 3 2 3" xfId="48026"/>
    <cellStyle name="標準 2 2 2 3 4 4 3 3" xfId="20128"/>
    <cellStyle name="標準 2 2 2 3 4 4 3 4" xfId="36785"/>
    <cellStyle name="標準 2 2 2 3 4 4 4" xfId="14973"/>
    <cellStyle name="標準 2 2 2 3 4 4 4 2" xfId="28663"/>
    <cellStyle name="標準 2 2 2 3 4 4 4 3" xfId="44501"/>
    <cellStyle name="標準 2 2 2 3 4 4 5" xfId="17428"/>
    <cellStyle name="標準 2 2 2 3 4 5" xfId="1678"/>
    <cellStyle name="標準 2 2 2 3 4 5 2" xfId="9502"/>
    <cellStyle name="標準 2 2 2 3 4 5 2 2" xfId="31342"/>
    <cellStyle name="標準 2 2 2 3 4 5 2 3" xfId="47167"/>
    <cellStyle name="標準 2 2 2 3 4 5 3" xfId="20129"/>
    <cellStyle name="標準 2 2 2 3 4 5 4" xfId="36786"/>
    <cellStyle name="標準 2 2 2 3 4 6" xfId="3789"/>
    <cellStyle name="標準 2 2 2 3 4 6 2" xfId="8435"/>
    <cellStyle name="標準 2 2 2 3 4 6 2 2" xfId="30189"/>
    <cellStyle name="標準 2 2 2 3 4 6 2 3" xfId="46017"/>
    <cellStyle name="標準 2 2 2 3 4 6 3" xfId="20130"/>
    <cellStyle name="標準 2 2 2 3 4 6 4" xfId="36787"/>
    <cellStyle name="標準 2 2 2 3 4 7" xfId="13880"/>
    <cellStyle name="標準 2 2 2 3 4 7 2" xfId="27432"/>
    <cellStyle name="標準 2 2 2 3 4 7 3" xfId="43272"/>
    <cellStyle name="標準 2 2 2 3 4 8" xfId="16198"/>
    <cellStyle name="標準 2 2 2 3 4_Sheet1" xfId="4994"/>
    <cellStyle name="標準 2 2 2 3 5" xfId="282"/>
    <cellStyle name="標準 2 2 2 3 5 2" xfId="283"/>
    <cellStyle name="標準 2 2 2 3 5 2 2" xfId="284"/>
    <cellStyle name="標準 2 2 2 3 5 2 2 2" xfId="1701"/>
    <cellStyle name="標準 2 2 2 3 5 2 2 2 2" xfId="5291"/>
    <cellStyle name="標準 2 2 2 3 5 2 2 2 2 2" xfId="11562"/>
    <cellStyle name="標準 2 2 2 3 5 2 2 2 2 2 2" xfId="33449"/>
    <cellStyle name="標準 2 2 2 3 5 2 2 2 2 3" xfId="20132"/>
    <cellStyle name="標準 2 2 2 3 5 2 2 2 3" xfId="6438"/>
    <cellStyle name="標準 2 2 2 3 5 2 2 2 3 2" xfId="11217"/>
    <cellStyle name="標準 2 2 2 3 5 2 2 2 3 2 2" xfId="33092"/>
    <cellStyle name="標準 2 2 2 3 5 2 2 2 3 2 3" xfId="48916"/>
    <cellStyle name="標準 2 2 2 3 5 2 2 2 3 3" xfId="20133"/>
    <cellStyle name="標準 2 2 2 3 5 2 2 2 3 4" xfId="36789"/>
    <cellStyle name="標準 2 2 2 3 5 2 2 2 4" xfId="14983"/>
    <cellStyle name="標準 2 2 2 3 5 2 2 2 4 2" xfId="28673"/>
    <cellStyle name="標準 2 2 2 3 5 2 2 2 4 3" xfId="44511"/>
    <cellStyle name="標準 2 2 2 3 5 2 2 2 5" xfId="17438"/>
    <cellStyle name="標準 2 2 2 3 5 2 2 3" xfId="1700"/>
    <cellStyle name="標準 2 2 2 3 5 2 2 3 2" xfId="9512"/>
    <cellStyle name="標準 2 2 2 3 5 2 2 3 2 2" xfId="31352"/>
    <cellStyle name="標準 2 2 2 3 5 2 2 3 2 3" xfId="47177"/>
    <cellStyle name="標準 2 2 2 3 5 2 2 3 3" xfId="20134"/>
    <cellStyle name="標準 2 2 2 3 5 2 2 3 4" xfId="36790"/>
    <cellStyle name="標準 2 2 2 3 5 2 2 4" xfId="3799"/>
    <cellStyle name="標準 2 2 2 3 5 2 2 4 2" xfId="8447"/>
    <cellStyle name="標準 2 2 2 3 5 2 2 4 2 2" xfId="30201"/>
    <cellStyle name="標準 2 2 2 3 5 2 2 4 2 3" xfId="46029"/>
    <cellStyle name="標準 2 2 2 3 5 2 2 4 3" xfId="20135"/>
    <cellStyle name="標準 2 2 2 3 5 2 2 4 4" xfId="36791"/>
    <cellStyle name="標準 2 2 2 3 5 2 2 5" xfId="13890"/>
    <cellStyle name="標準 2 2 2 3 5 2 2 5 2" xfId="27442"/>
    <cellStyle name="標準 2 2 2 3 5 2 2 5 3" xfId="43282"/>
    <cellStyle name="標準 2 2 2 3 5 2 2 6" xfId="16208"/>
    <cellStyle name="標準 2 2 2 3 5 2 3" xfId="1702"/>
    <cellStyle name="標準 2 2 2 3 5 2 3 2" xfId="5290"/>
    <cellStyle name="標準 2 2 2 3 5 2 3 2 2" xfId="11561"/>
    <cellStyle name="標準 2 2 2 3 5 2 3 2 2 2" xfId="33448"/>
    <cellStyle name="標準 2 2 2 3 5 2 3 2 3" xfId="18586"/>
    <cellStyle name="標準 2 2 2 3 5 2 3 3" xfId="6437"/>
    <cellStyle name="標準 2 2 2 3 5 2 3 3 2" xfId="11121"/>
    <cellStyle name="標準 2 2 2 3 5 2 3 3 2 2" xfId="32994"/>
    <cellStyle name="標準 2 2 2 3 5 2 3 3 2 3" xfId="48818"/>
    <cellStyle name="標準 2 2 2 3 5 2 3 3 3" xfId="18780"/>
    <cellStyle name="標準 2 2 2 3 5 2 3 3 4" xfId="35737"/>
    <cellStyle name="標準 2 2 2 3 5 2 3 4" xfId="14982"/>
    <cellStyle name="標準 2 2 2 3 5 2 3 4 2" xfId="28672"/>
    <cellStyle name="標準 2 2 2 3 5 2 3 4 3" xfId="44510"/>
    <cellStyle name="標準 2 2 2 3 5 2 3 5" xfId="17437"/>
    <cellStyle name="標準 2 2 2 3 5 2 4" xfId="1699"/>
    <cellStyle name="標準 2 2 2 3 5 2 4 2" xfId="9511"/>
    <cellStyle name="標準 2 2 2 3 5 2 4 2 2" xfId="31351"/>
    <cellStyle name="標準 2 2 2 3 5 2 4 2 3" xfId="47176"/>
    <cellStyle name="標準 2 2 2 3 5 2 4 3" xfId="19018"/>
    <cellStyle name="標準 2 2 2 3 5 2 4 4" xfId="35937"/>
    <cellStyle name="標準 2 2 2 3 5 2 5" xfId="3798"/>
    <cellStyle name="標準 2 2 2 3 5 2 5 2" xfId="8446"/>
    <cellStyle name="標準 2 2 2 3 5 2 5 2 2" xfId="30200"/>
    <cellStyle name="標準 2 2 2 3 5 2 5 2 3" xfId="46028"/>
    <cellStyle name="標準 2 2 2 3 5 2 5 3" xfId="19195"/>
    <cellStyle name="標準 2 2 2 3 5 2 5 4" xfId="36072"/>
    <cellStyle name="標準 2 2 2 3 5 2 6" xfId="13889"/>
    <cellStyle name="標準 2 2 2 3 5 2 6 2" xfId="27441"/>
    <cellStyle name="標準 2 2 2 3 5 2 6 3" xfId="43281"/>
    <cellStyle name="標準 2 2 2 3 5 2 7" xfId="16207"/>
    <cellStyle name="標準 2 2 2 3 5 2_Sheet1" xfId="4903"/>
    <cellStyle name="標準 2 2 2 3 5 3" xfId="285"/>
    <cellStyle name="標準 2 2 2 3 5 3 2" xfId="286"/>
    <cellStyle name="標準 2 2 2 3 5 3 2 2" xfId="1705"/>
    <cellStyle name="標準 2 2 2 3 5 3 2 2 2" xfId="5293"/>
    <cellStyle name="標準 2 2 2 3 5 3 2 2 2 2" xfId="11564"/>
    <cellStyle name="標準 2 2 2 3 5 3 2 2 2 2 2" xfId="33451"/>
    <cellStyle name="標準 2 2 2 3 5 3 2 2 2 3" xfId="20137"/>
    <cellStyle name="標準 2 2 2 3 5 3 2 2 3" xfId="6440"/>
    <cellStyle name="標準 2 2 2 3 5 3 2 2 3 2" xfId="10507"/>
    <cellStyle name="標準 2 2 2 3 5 3 2 2 3 2 2" xfId="32359"/>
    <cellStyle name="標準 2 2 2 3 5 3 2 2 3 2 3" xfId="48183"/>
    <cellStyle name="標準 2 2 2 3 5 3 2 2 3 3" xfId="20139"/>
    <cellStyle name="標準 2 2 2 3 5 3 2 2 3 4" xfId="36794"/>
    <cellStyle name="標準 2 2 2 3 5 3 2 2 4" xfId="14985"/>
    <cellStyle name="標準 2 2 2 3 5 3 2 2 4 2" xfId="28675"/>
    <cellStyle name="標準 2 2 2 3 5 3 2 2 4 3" xfId="44513"/>
    <cellStyle name="標準 2 2 2 3 5 3 2 2 5" xfId="17440"/>
    <cellStyle name="標準 2 2 2 3 5 3 2 3" xfId="1704"/>
    <cellStyle name="標準 2 2 2 3 5 3 2 3 2" xfId="9514"/>
    <cellStyle name="標準 2 2 2 3 5 3 2 3 2 2" xfId="31354"/>
    <cellStyle name="標準 2 2 2 3 5 3 2 3 2 3" xfId="47179"/>
    <cellStyle name="標準 2 2 2 3 5 3 2 3 3" xfId="20071"/>
    <cellStyle name="標準 2 2 2 3 5 3 2 3 4" xfId="36744"/>
    <cellStyle name="標準 2 2 2 3 5 3 2 4" xfId="3801"/>
    <cellStyle name="標準 2 2 2 3 5 3 2 4 2" xfId="8449"/>
    <cellStyle name="標準 2 2 2 3 5 3 2 4 2 2" xfId="30203"/>
    <cellStyle name="標準 2 2 2 3 5 3 2 4 2 3" xfId="46031"/>
    <cellStyle name="標準 2 2 2 3 5 3 2 4 3" xfId="18742"/>
    <cellStyle name="標準 2 2 2 3 5 3 2 4 4" xfId="35705"/>
    <cellStyle name="標準 2 2 2 3 5 3 2 5" xfId="13892"/>
    <cellStyle name="標準 2 2 2 3 5 3 2 5 2" xfId="27444"/>
    <cellStyle name="標準 2 2 2 3 5 3 2 5 3" xfId="43284"/>
    <cellStyle name="標準 2 2 2 3 5 3 2 6" xfId="16210"/>
    <cellStyle name="標準 2 2 2 3 5 3 3" xfId="1706"/>
    <cellStyle name="標準 2 2 2 3 5 3 3 2" xfId="5292"/>
    <cellStyle name="標準 2 2 2 3 5 3 3 2 2" xfId="11563"/>
    <cellStyle name="標準 2 2 2 3 5 3 3 2 2 2" xfId="33450"/>
    <cellStyle name="標準 2 2 2 3 5 3 3 2 3" xfId="20141"/>
    <cellStyle name="標準 2 2 2 3 5 3 3 3" xfId="6439"/>
    <cellStyle name="標準 2 2 2 3 5 3 3 3 2" xfId="10428"/>
    <cellStyle name="標準 2 2 2 3 5 3 3 3 2 2" xfId="32279"/>
    <cellStyle name="標準 2 2 2 3 5 3 3 3 2 3" xfId="48103"/>
    <cellStyle name="標準 2 2 2 3 5 3 3 3 3" xfId="20143"/>
    <cellStyle name="標準 2 2 2 3 5 3 3 3 4" xfId="36796"/>
    <cellStyle name="標準 2 2 2 3 5 3 3 4" xfId="14984"/>
    <cellStyle name="標準 2 2 2 3 5 3 3 4 2" xfId="28674"/>
    <cellStyle name="標準 2 2 2 3 5 3 3 4 3" xfId="44512"/>
    <cellStyle name="標準 2 2 2 3 5 3 3 5" xfId="17439"/>
    <cellStyle name="標準 2 2 2 3 5 3 4" xfId="1703"/>
    <cellStyle name="標準 2 2 2 3 5 3 4 2" xfId="9513"/>
    <cellStyle name="標準 2 2 2 3 5 3 4 2 2" xfId="31353"/>
    <cellStyle name="標準 2 2 2 3 5 3 4 2 3" xfId="47178"/>
    <cellStyle name="標準 2 2 2 3 5 3 4 3" xfId="19201"/>
    <cellStyle name="標準 2 2 2 3 5 3 4 4" xfId="36076"/>
    <cellStyle name="標準 2 2 2 3 5 3 5" xfId="3800"/>
    <cellStyle name="標準 2 2 2 3 5 3 5 2" xfId="8448"/>
    <cellStyle name="標準 2 2 2 3 5 3 5 2 2" xfId="30202"/>
    <cellStyle name="標準 2 2 2 3 5 3 5 2 3" xfId="46030"/>
    <cellStyle name="標準 2 2 2 3 5 3 5 3" xfId="19811"/>
    <cellStyle name="標準 2 2 2 3 5 3 5 4" xfId="36538"/>
    <cellStyle name="標準 2 2 2 3 5 3 6" xfId="13891"/>
    <cellStyle name="標準 2 2 2 3 5 3 6 2" xfId="27443"/>
    <cellStyle name="標準 2 2 2 3 5 3 6 3" xfId="43283"/>
    <cellStyle name="標準 2 2 2 3 5 3 7" xfId="16209"/>
    <cellStyle name="標準 2 2 2 3 5 3_Sheet1" xfId="4902"/>
    <cellStyle name="標準 2 2 2 3 5 4" xfId="287"/>
    <cellStyle name="標準 2 2 2 3 5 4 2" xfId="977"/>
    <cellStyle name="標準 2 2 2 3 5 4 2 2" xfId="1709"/>
    <cellStyle name="標準 2 2 2 3 5 4 2 2 2" xfId="5983"/>
    <cellStyle name="標準 2 2 2 3 5 4 2 2 2 2" xfId="12254"/>
    <cellStyle name="標準 2 2 2 3 5 4 2 2 2 2 2" xfId="34141"/>
    <cellStyle name="標準 2 2 2 3 5 4 2 2 2 3" xfId="20148"/>
    <cellStyle name="標準 2 2 2 3 5 4 2 2 3" xfId="7130"/>
    <cellStyle name="標準 2 2 2 3 5 4 2 2 3 2" xfId="10562"/>
    <cellStyle name="標準 2 2 2 3 5 4 2 2 3 2 2" xfId="32423"/>
    <cellStyle name="標準 2 2 2 3 5 4 2 2 3 2 3" xfId="48247"/>
    <cellStyle name="標準 2 2 2 3 5 4 2 2 3 3" xfId="20149"/>
    <cellStyle name="標準 2 2 2 3 5 4 2 2 3 4" xfId="36801"/>
    <cellStyle name="標準 2 2 2 3 5 4 2 2 4" xfId="15675"/>
    <cellStyle name="標準 2 2 2 3 5 4 2 2 4 2" xfId="29365"/>
    <cellStyle name="標準 2 2 2 3 5 4 2 2 4 3" xfId="45203"/>
    <cellStyle name="標準 2 2 2 3 5 4 2 2 5" xfId="18130"/>
    <cellStyle name="標準 2 2 2 3 5 4 2 3" xfId="1708"/>
    <cellStyle name="標準 2 2 2 3 5 4 2 3 2" xfId="10205"/>
    <cellStyle name="標準 2 2 2 3 5 4 2 3 2 2" xfId="32045"/>
    <cellStyle name="標準 2 2 2 3 5 4 2 3 2 3" xfId="47869"/>
    <cellStyle name="標準 2 2 2 3 5 4 2 3 3" xfId="20150"/>
    <cellStyle name="標準 2 2 2 3 5 4 2 3 4" xfId="36802"/>
    <cellStyle name="標準 2 2 2 3 5 4 2 4" xfId="4491"/>
    <cellStyle name="標準 2 2 2 3 5 4 2 4 2" xfId="8451"/>
    <cellStyle name="標準 2 2 2 3 5 4 2 4 2 2" xfId="30205"/>
    <cellStyle name="標準 2 2 2 3 5 4 2 4 2 3" xfId="46033"/>
    <cellStyle name="標準 2 2 2 3 5 4 2 4 3" xfId="20151"/>
    <cellStyle name="標準 2 2 2 3 5 4 2 4 4" xfId="36803"/>
    <cellStyle name="標準 2 2 2 3 5 4 2 5" xfId="14582"/>
    <cellStyle name="標準 2 2 2 3 5 4 2 5 2" xfId="28135"/>
    <cellStyle name="標準 2 2 2 3 5 4 2 5 3" xfId="43974"/>
    <cellStyle name="標準 2 2 2 3 5 4 2 6" xfId="16900"/>
    <cellStyle name="標準 2 2 2 3 5 4 3" xfId="874"/>
    <cellStyle name="標準 2 2 2 3 5 4 3 2" xfId="1711"/>
    <cellStyle name="標準 2 2 2 3 5 4 3 2 2" xfId="5880"/>
    <cellStyle name="標準 2 2 2 3 5 4 3 2 2 2" xfId="12151"/>
    <cellStyle name="標準 2 2 2 3 5 4 3 2 2 2 2" xfId="34038"/>
    <cellStyle name="標準 2 2 2 3 5 4 3 2 2 3" xfId="20153"/>
    <cellStyle name="標準 2 2 2 3 5 4 3 2 3" xfId="7027"/>
    <cellStyle name="標準 2 2 2 3 5 4 3 2 3 2" xfId="10463"/>
    <cellStyle name="標準 2 2 2 3 5 4 3 2 3 2 2" xfId="32315"/>
    <cellStyle name="標準 2 2 2 3 5 4 3 2 3 2 3" xfId="48139"/>
    <cellStyle name="標準 2 2 2 3 5 4 3 2 3 3" xfId="20154"/>
    <cellStyle name="標準 2 2 2 3 5 4 3 2 3 4" xfId="36804"/>
    <cellStyle name="標準 2 2 2 3 5 4 3 2 4" xfId="15572"/>
    <cellStyle name="標準 2 2 2 3 5 4 3 2 4 2" xfId="29262"/>
    <cellStyle name="標準 2 2 2 3 5 4 3 2 4 3" xfId="45100"/>
    <cellStyle name="標準 2 2 2 3 5 4 3 2 5" xfId="18027"/>
    <cellStyle name="標準 2 2 2 3 5 4 3 3" xfId="1710"/>
    <cellStyle name="標準 2 2 2 3 5 4 3 3 2" xfId="10102"/>
    <cellStyle name="標準 2 2 2 3 5 4 3 3 2 2" xfId="31942"/>
    <cellStyle name="標準 2 2 2 3 5 4 3 3 2 3" xfId="47766"/>
    <cellStyle name="標準 2 2 2 3 5 4 3 3 3" xfId="20155"/>
    <cellStyle name="標準 2 2 2 3 5 4 3 3 4" xfId="36805"/>
    <cellStyle name="標準 2 2 2 3 5 4 3 4" xfId="4388"/>
    <cellStyle name="標準 2 2 2 3 5 4 3 4 2" xfId="8452"/>
    <cellStyle name="標準 2 2 2 3 5 4 3 4 2 2" xfId="30206"/>
    <cellStyle name="標準 2 2 2 3 5 4 3 4 2 3" xfId="46034"/>
    <cellStyle name="標準 2 2 2 3 5 4 3 4 3" xfId="20156"/>
    <cellStyle name="標準 2 2 2 3 5 4 3 4 4" xfId="36806"/>
    <cellStyle name="標準 2 2 2 3 5 4 3 5" xfId="14479"/>
    <cellStyle name="標準 2 2 2 3 5 4 3 5 2" xfId="28032"/>
    <cellStyle name="標準 2 2 2 3 5 4 3 5 3" xfId="43871"/>
    <cellStyle name="標準 2 2 2 3 5 4 3 6" xfId="16797"/>
    <cellStyle name="標準 2 2 2 3 5 4 4" xfId="1712"/>
    <cellStyle name="標準 2 2 2 3 5 4 4 2" xfId="5294"/>
    <cellStyle name="標準 2 2 2 3 5 4 4 2 2" xfId="11565"/>
    <cellStyle name="標準 2 2 2 3 5 4 4 2 2 2" xfId="33452"/>
    <cellStyle name="標準 2 2 2 3 5 4 4 2 3" xfId="20158"/>
    <cellStyle name="標準 2 2 2 3 5 4 4 3" xfId="6441"/>
    <cellStyle name="標準 2 2 2 3 5 4 4 3 2" xfId="10990"/>
    <cellStyle name="標準 2 2 2 3 5 4 4 3 2 2" xfId="32853"/>
    <cellStyle name="標準 2 2 2 3 5 4 4 3 2 3" xfId="48677"/>
    <cellStyle name="標準 2 2 2 3 5 4 4 3 3" xfId="18646"/>
    <cellStyle name="標準 2 2 2 3 5 4 4 3 4" xfId="35624"/>
    <cellStyle name="標準 2 2 2 3 5 4 4 4" xfId="14986"/>
    <cellStyle name="標準 2 2 2 3 5 4 4 4 2" xfId="28676"/>
    <cellStyle name="標準 2 2 2 3 5 4 4 4 3" xfId="44514"/>
    <cellStyle name="標準 2 2 2 3 5 4 4 5" xfId="17441"/>
    <cellStyle name="標準 2 2 2 3 5 4 5" xfId="1707"/>
    <cellStyle name="標準 2 2 2 3 5 4 5 2" xfId="9515"/>
    <cellStyle name="標準 2 2 2 3 5 4 5 2 2" xfId="31355"/>
    <cellStyle name="標準 2 2 2 3 5 4 5 2 3" xfId="47180"/>
    <cellStyle name="標準 2 2 2 3 5 4 5 3" xfId="19834"/>
    <cellStyle name="標準 2 2 2 3 5 4 5 4" xfId="36558"/>
    <cellStyle name="標準 2 2 2 3 5 4 6" xfId="3802"/>
    <cellStyle name="標準 2 2 2 3 5 4 6 2" xfId="8450"/>
    <cellStyle name="標準 2 2 2 3 5 4 6 2 2" xfId="30204"/>
    <cellStyle name="標準 2 2 2 3 5 4 6 2 3" xfId="46032"/>
    <cellStyle name="標準 2 2 2 3 5 4 6 3" xfId="19836"/>
    <cellStyle name="標準 2 2 2 3 5 4 6 4" xfId="36559"/>
    <cellStyle name="標準 2 2 2 3 5 4 7" xfId="13893"/>
    <cellStyle name="標準 2 2 2 3 5 4 7 2" xfId="27445"/>
    <cellStyle name="標準 2 2 2 3 5 4 7 3" xfId="43285"/>
    <cellStyle name="標準 2 2 2 3 5 4 8" xfId="16211"/>
    <cellStyle name="標準 2 2 2 3 5 4_Sheet1" xfId="5040"/>
    <cellStyle name="標準 2 2 2 3 5 5" xfId="1713"/>
    <cellStyle name="標準 2 2 2 3 5 5 2" xfId="5289"/>
    <cellStyle name="標準 2 2 2 3 5 5 2 2" xfId="11560"/>
    <cellStyle name="標準 2 2 2 3 5 5 2 2 2" xfId="33447"/>
    <cellStyle name="標準 2 2 2 3 5 5 2 3" xfId="20159"/>
    <cellStyle name="標準 2 2 2 3 5 5 3" xfId="6436"/>
    <cellStyle name="標準 2 2 2 3 5 5 3 2" xfId="10876"/>
    <cellStyle name="標準 2 2 2 3 5 5 3 2 2" xfId="32737"/>
    <cellStyle name="標準 2 2 2 3 5 5 3 2 3" xfId="48561"/>
    <cellStyle name="標準 2 2 2 3 5 5 3 3" xfId="20161"/>
    <cellStyle name="標準 2 2 2 3 5 5 3 4" xfId="36808"/>
    <cellStyle name="標準 2 2 2 3 5 5 4" xfId="14981"/>
    <cellStyle name="標準 2 2 2 3 5 5 4 2" xfId="28671"/>
    <cellStyle name="標準 2 2 2 3 5 5 4 3" xfId="44509"/>
    <cellStyle name="標準 2 2 2 3 5 5 5" xfId="17436"/>
    <cellStyle name="標準 2 2 2 3 5 6" xfId="1698"/>
    <cellStyle name="標準 2 2 2 3 5 6 2" xfId="9510"/>
    <cellStyle name="標準 2 2 2 3 5 6 2 2" xfId="31350"/>
    <cellStyle name="標準 2 2 2 3 5 6 2 3" xfId="47175"/>
    <cellStyle name="標準 2 2 2 3 5 6 3" xfId="20162"/>
    <cellStyle name="標準 2 2 2 3 5 6 4" xfId="36809"/>
    <cellStyle name="標準 2 2 2 3 5 7" xfId="3797"/>
    <cellStyle name="標準 2 2 2 3 5 7 2" xfId="8445"/>
    <cellStyle name="標準 2 2 2 3 5 7 2 2" xfId="30199"/>
    <cellStyle name="標準 2 2 2 3 5 7 2 3" xfId="46027"/>
    <cellStyle name="標準 2 2 2 3 5 7 3" xfId="20164"/>
    <cellStyle name="標準 2 2 2 3 5 7 4" xfId="36811"/>
    <cellStyle name="標準 2 2 2 3 5 8" xfId="13888"/>
    <cellStyle name="標準 2 2 2 3 5 8 2" xfId="27440"/>
    <cellStyle name="標準 2 2 2 3 5 8 3" xfId="43280"/>
    <cellStyle name="標準 2 2 2 3 5 9" xfId="16206"/>
    <cellStyle name="標準 2 2 2 3 5_Sheet1" xfId="4904"/>
    <cellStyle name="標準 2 2 2 3 6" xfId="288"/>
    <cellStyle name="標準 2 2 2 3 6 2" xfId="1715"/>
    <cellStyle name="標準 2 2 2 3 6 2 2" xfId="5295"/>
    <cellStyle name="標準 2 2 2 3 6 2 2 2" xfId="11566"/>
    <cellStyle name="標準 2 2 2 3 6 2 2 2 2" xfId="33453"/>
    <cellStyle name="標準 2 2 2 3 6 2 2 3" xfId="18546"/>
    <cellStyle name="標準 2 2 2 3 6 2 3" xfId="6442"/>
    <cellStyle name="標準 2 2 2 3 6 2 3 2" xfId="11251"/>
    <cellStyle name="標準 2 2 2 3 6 2 3 2 2" xfId="33127"/>
    <cellStyle name="標準 2 2 2 3 6 2 3 2 3" xfId="48951"/>
    <cellStyle name="標準 2 2 2 3 6 2 3 3" xfId="18529"/>
    <cellStyle name="標準 2 2 2 3 6 2 3 4" xfId="35528"/>
    <cellStyle name="標準 2 2 2 3 6 2 4" xfId="14987"/>
    <cellStyle name="標準 2 2 2 3 6 2 4 2" xfId="28677"/>
    <cellStyle name="標準 2 2 2 3 6 2 4 3" xfId="44515"/>
    <cellStyle name="標準 2 2 2 3 6 2 5" xfId="17442"/>
    <cellStyle name="標準 2 2 2 3 6 3" xfId="1714"/>
    <cellStyle name="標準 2 2 2 3 6 3 2" xfId="9516"/>
    <cellStyle name="標準 2 2 2 3 6 3 2 2" xfId="31356"/>
    <cellStyle name="標準 2 2 2 3 6 3 2 3" xfId="47181"/>
    <cellStyle name="標準 2 2 2 3 6 3 3" xfId="18823"/>
    <cellStyle name="標準 2 2 2 3 6 3 4" xfId="35778"/>
    <cellStyle name="標準 2 2 2 3 6 4" xfId="3803"/>
    <cellStyle name="標準 2 2 2 3 6 4 2" xfId="8453"/>
    <cellStyle name="標準 2 2 2 3 6 4 2 2" xfId="30207"/>
    <cellStyle name="標準 2 2 2 3 6 4 2 3" xfId="46035"/>
    <cellStyle name="標準 2 2 2 3 6 4 3" xfId="20165"/>
    <cellStyle name="標準 2 2 2 3 6 4 4" xfId="36812"/>
    <cellStyle name="標準 2 2 2 3 6 5" xfId="13894"/>
    <cellStyle name="標準 2 2 2 3 6 5 2" xfId="27446"/>
    <cellStyle name="標準 2 2 2 3 6 5 3" xfId="43286"/>
    <cellStyle name="標準 2 2 2 3 6 6" xfId="16212"/>
    <cellStyle name="標準 2 2 2 3 7" xfId="1716"/>
    <cellStyle name="標準 2 2 2 3 7 2" xfId="5232"/>
    <cellStyle name="標準 2 2 2 3 7 2 2" xfId="11503"/>
    <cellStyle name="標準 2 2 2 3 7 2 2 2" xfId="33390"/>
    <cellStyle name="標準 2 2 2 3 7 2 3" xfId="20167"/>
    <cellStyle name="標準 2 2 2 3 7 3" xfId="6379"/>
    <cellStyle name="標準 2 2 2 3 7 3 2" xfId="11255"/>
    <cellStyle name="標準 2 2 2 3 7 3 2 2" xfId="33131"/>
    <cellStyle name="標準 2 2 2 3 7 3 2 3" xfId="48955"/>
    <cellStyle name="標準 2 2 2 3 7 3 3" xfId="20168"/>
    <cellStyle name="標準 2 2 2 3 7 3 4" xfId="36814"/>
    <cellStyle name="標準 2 2 2 3 7 4" xfId="14924"/>
    <cellStyle name="標準 2 2 2 3 7 4 2" xfId="28614"/>
    <cellStyle name="標準 2 2 2 3 7 4 3" xfId="44452"/>
    <cellStyle name="標準 2 2 2 3 7 5" xfId="17379"/>
    <cellStyle name="標準 2 2 2 3 8" xfId="1557"/>
    <cellStyle name="標準 2 2 2 3 8 2" xfId="9453"/>
    <cellStyle name="標準 2 2 2 3 8 2 2" xfId="31293"/>
    <cellStyle name="標準 2 2 2 3 8 2 3" xfId="47118"/>
    <cellStyle name="標準 2 2 2 3 8 3" xfId="20169"/>
    <cellStyle name="標準 2 2 2 3 8 4" xfId="36815"/>
    <cellStyle name="標準 2 2 2 3 9" xfId="3740"/>
    <cellStyle name="標準 2 2 2 3 9 2" xfId="8374"/>
    <cellStyle name="標準 2 2 2 3 9 2 2" xfId="30128"/>
    <cellStyle name="標準 2 2 2 3 9 2 3" xfId="45956"/>
    <cellStyle name="標準 2 2 2 3 9 3" xfId="20170"/>
    <cellStyle name="標準 2 2 2 3 9 4" xfId="36816"/>
    <cellStyle name="標準 2 2 2 3_Sheet1" xfId="4930"/>
    <cellStyle name="標準 2 2 2 4" xfId="289"/>
    <cellStyle name="標準 2 2 2 4 2" xfId="290"/>
    <cellStyle name="標準 2 2 2 4 2 2" xfId="291"/>
    <cellStyle name="標準 2 2 2 4 2 2 2" xfId="292"/>
    <cellStyle name="標準 2 2 2 4 2 2 2 2" xfId="293"/>
    <cellStyle name="標準 2 2 2 4 2 2 2 2 2" xfId="1722"/>
    <cellStyle name="標準 2 2 2 4 2 2 2 2 2 2" xfId="5300"/>
    <cellStyle name="標準 2 2 2 4 2 2 2 2 2 2 2" xfId="11571"/>
    <cellStyle name="標準 2 2 2 4 2 2 2 2 2 2 2 2" xfId="33458"/>
    <cellStyle name="標準 2 2 2 4 2 2 2 2 2 2 3" xfId="20176"/>
    <cellStyle name="標準 2 2 2 4 2 2 2 2 2 3" xfId="6447"/>
    <cellStyle name="標準 2 2 2 4 2 2 2 2 2 3 2" xfId="10871"/>
    <cellStyle name="標準 2 2 2 4 2 2 2 2 2 3 2 2" xfId="32732"/>
    <cellStyle name="標準 2 2 2 4 2 2 2 2 2 3 2 3" xfId="48556"/>
    <cellStyle name="標準 2 2 2 4 2 2 2 2 2 3 3" xfId="20179"/>
    <cellStyle name="標準 2 2 2 4 2 2 2 2 2 3 4" xfId="36824"/>
    <cellStyle name="標準 2 2 2 4 2 2 2 2 2 4" xfId="14992"/>
    <cellStyle name="標準 2 2 2 4 2 2 2 2 2 4 2" xfId="28682"/>
    <cellStyle name="標準 2 2 2 4 2 2 2 2 2 4 3" xfId="44520"/>
    <cellStyle name="標準 2 2 2 4 2 2 2 2 2 5" xfId="17447"/>
    <cellStyle name="標準 2 2 2 4 2 2 2 2 3" xfId="1721"/>
    <cellStyle name="標準 2 2 2 4 2 2 2 2 3 2" xfId="9521"/>
    <cellStyle name="標準 2 2 2 4 2 2 2 2 3 2 2" xfId="31361"/>
    <cellStyle name="標準 2 2 2 4 2 2 2 2 3 2 3" xfId="47186"/>
    <cellStyle name="標準 2 2 2 4 2 2 2 2 3 3" xfId="20181"/>
    <cellStyle name="標準 2 2 2 4 2 2 2 2 3 4" xfId="36826"/>
    <cellStyle name="標準 2 2 2 4 2 2 2 2 4" xfId="3808"/>
    <cellStyle name="標準 2 2 2 4 2 2 2 2 4 2" xfId="8458"/>
    <cellStyle name="標準 2 2 2 4 2 2 2 2 4 2 2" xfId="30212"/>
    <cellStyle name="標準 2 2 2 4 2 2 2 2 4 2 3" xfId="46040"/>
    <cellStyle name="標準 2 2 2 4 2 2 2 2 4 3" xfId="20186"/>
    <cellStyle name="標準 2 2 2 4 2 2 2 2 4 4" xfId="36830"/>
    <cellStyle name="標準 2 2 2 4 2 2 2 2 5" xfId="13899"/>
    <cellStyle name="標準 2 2 2 4 2 2 2 2 5 2" xfId="27451"/>
    <cellStyle name="標準 2 2 2 4 2 2 2 2 5 3" xfId="43291"/>
    <cellStyle name="標準 2 2 2 4 2 2 2 2 6" xfId="16217"/>
    <cellStyle name="標準 2 2 2 4 2 2 2 3" xfId="1723"/>
    <cellStyle name="標準 2 2 2 4 2 2 2 3 2" xfId="5299"/>
    <cellStyle name="標準 2 2 2 4 2 2 2 3 2 2" xfId="11570"/>
    <cellStyle name="標準 2 2 2 4 2 2 2 3 2 2 2" xfId="33457"/>
    <cellStyle name="標準 2 2 2 4 2 2 2 3 2 3" xfId="20190"/>
    <cellStyle name="標準 2 2 2 4 2 2 2 3 3" xfId="6446"/>
    <cellStyle name="標準 2 2 2 4 2 2 2 3 3 2" xfId="10872"/>
    <cellStyle name="標準 2 2 2 4 2 2 2 3 3 2 2" xfId="32733"/>
    <cellStyle name="標準 2 2 2 4 2 2 2 3 3 2 3" xfId="48557"/>
    <cellStyle name="標準 2 2 2 4 2 2 2 3 3 3" xfId="20193"/>
    <cellStyle name="標準 2 2 2 4 2 2 2 3 3 4" xfId="36836"/>
    <cellStyle name="標準 2 2 2 4 2 2 2 3 4" xfId="14991"/>
    <cellStyle name="標準 2 2 2 4 2 2 2 3 4 2" xfId="28681"/>
    <cellStyle name="標準 2 2 2 4 2 2 2 3 4 3" xfId="44519"/>
    <cellStyle name="標準 2 2 2 4 2 2 2 3 5" xfId="17446"/>
    <cellStyle name="標準 2 2 2 4 2 2 2 4" xfId="1720"/>
    <cellStyle name="標準 2 2 2 4 2 2 2 4 2" xfId="9520"/>
    <cellStyle name="標準 2 2 2 4 2 2 2 4 2 2" xfId="31360"/>
    <cellStyle name="標準 2 2 2 4 2 2 2 4 2 3" xfId="47185"/>
    <cellStyle name="標準 2 2 2 4 2 2 2 4 3" xfId="20195"/>
    <cellStyle name="標準 2 2 2 4 2 2 2 4 4" xfId="36838"/>
    <cellStyle name="標準 2 2 2 4 2 2 2 5" xfId="3807"/>
    <cellStyle name="標準 2 2 2 4 2 2 2 5 2" xfId="8457"/>
    <cellStyle name="標準 2 2 2 4 2 2 2 5 2 2" xfId="30211"/>
    <cellStyle name="標準 2 2 2 4 2 2 2 5 2 3" xfId="46039"/>
    <cellStyle name="標準 2 2 2 4 2 2 2 5 3" xfId="20198"/>
    <cellStyle name="標準 2 2 2 4 2 2 2 5 4" xfId="36841"/>
    <cellStyle name="標準 2 2 2 4 2 2 2 6" xfId="13898"/>
    <cellStyle name="標準 2 2 2 4 2 2 2 6 2" xfId="27450"/>
    <cellStyle name="標準 2 2 2 4 2 2 2 6 3" xfId="43290"/>
    <cellStyle name="標準 2 2 2 4 2 2 2 7" xfId="16216"/>
    <cellStyle name="標準 2 2 2 4 2 2 2_Sheet1" xfId="4898"/>
    <cellStyle name="標準 2 2 2 4 2 2 3" xfId="294"/>
    <cellStyle name="標準 2 2 2 4 2 2 3 2" xfId="295"/>
    <cellStyle name="標準 2 2 2 4 2 2 3 2 2" xfId="1726"/>
    <cellStyle name="標準 2 2 2 4 2 2 3 2 2 2" xfId="5302"/>
    <cellStyle name="標準 2 2 2 4 2 2 3 2 2 2 2" xfId="11573"/>
    <cellStyle name="標準 2 2 2 4 2 2 3 2 2 2 2 2" xfId="33460"/>
    <cellStyle name="標準 2 2 2 4 2 2 3 2 2 2 3" xfId="20203"/>
    <cellStyle name="標準 2 2 2 4 2 2 3 2 2 3" xfId="6449"/>
    <cellStyle name="標準 2 2 2 4 2 2 3 2 2 3 2" xfId="11216"/>
    <cellStyle name="標準 2 2 2 4 2 2 3 2 2 3 2 2" xfId="33091"/>
    <cellStyle name="標準 2 2 2 4 2 2 3 2 2 3 2 3" xfId="48915"/>
    <cellStyle name="標準 2 2 2 4 2 2 3 2 2 3 3" xfId="20204"/>
    <cellStyle name="標準 2 2 2 4 2 2 3 2 2 3 4" xfId="36845"/>
    <cellStyle name="標準 2 2 2 4 2 2 3 2 2 4" xfId="14994"/>
    <cellStyle name="標準 2 2 2 4 2 2 3 2 2 4 2" xfId="28684"/>
    <cellStyle name="標準 2 2 2 4 2 2 3 2 2 4 3" xfId="44522"/>
    <cellStyle name="標準 2 2 2 4 2 2 3 2 2 5" xfId="17449"/>
    <cellStyle name="標準 2 2 2 4 2 2 3 2 3" xfId="1725"/>
    <cellStyle name="標準 2 2 2 4 2 2 3 2 3 2" xfId="9523"/>
    <cellStyle name="標準 2 2 2 4 2 2 3 2 3 2 2" xfId="31363"/>
    <cellStyle name="標準 2 2 2 4 2 2 3 2 3 2 3" xfId="47188"/>
    <cellStyle name="標準 2 2 2 4 2 2 3 2 3 3" xfId="20207"/>
    <cellStyle name="標準 2 2 2 4 2 2 3 2 3 4" xfId="36848"/>
    <cellStyle name="標準 2 2 2 4 2 2 3 2 4" xfId="3810"/>
    <cellStyle name="標準 2 2 2 4 2 2 3 2 4 2" xfId="8460"/>
    <cellStyle name="標準 2 2 2 4 2 2 3 2 4 2 2" xfId="30214"/>
    <cellStyle name="標準 2 2 2 4 2 2 3 2 4 2 3" xfId="46042"/>
    <cellStyle name="標準 2 2 2 4 2 2 3 2 4 3" xfId="20208"/>
    <cellStyle name="標準 2 2 2 4 2 2 3 2 4 4" xfId="36849"/>
    <cellStyle name="標準 2 2 2 4 2 2 3 2 5" xfId="13901"/>
    <cellStyle name="標準 2 2 2 4 2 2 3 2 5 2" xfId="27453"/>
    <cellStyle name="標準 2 2 2 4 2 2 3 2 5 3" xfId="43293"/>
    <cellStyle name="標準 2 2 2 4 2 2 3 2 6" xfId="16219"/>
    <cellStyle name="標準 2 2 2 4 2 2 3 3" xfId="1727"/>
    <cellStyle name="標準 2 2 2 4 2 2 3 3 2" xfId="5301"/>
    <cellStyle name="標準 2 2 2 4 2 2 3 3 2 2" xfId="11572"/>
    <cellStyle name="標準 2 2 2 4 2 2 3 3 2 2 2" xfId="33459"/>
    <cellStyle name="標準 2 2 2 4 2 2 3 3 2 3" xfId="20212"/>
    <cellStyle name="標準 2 2 2 4 2 2 3 3 3" xfId="6448"/>
    <cellStyle name="標準 2 2 2 4 2 2 3 3 3 2" xfId="11120"/>
    <cellStyle name="標準 2 2 2 4 2 2 3 3 3 2 2" xfId="32993"/>
    <cellStyle name="標準 2 2 2 4 2 2 3 3 3 2 3" xfId="48817"/>
    <cellStyle name="標準 2 2 2 4 2 2 3 3 3 3" xfId="20214"/>
    <cellStyle name="標準 2 2 2 4 2 2 3 3 3 4" xfId="36854"/>
    <cellStyle name="標準 2 2 2 4 2 2 3 3 4" xfId="14993"/>
    <cellStyle name="標準 2 2 2 4 2 2 3 3 4 2" xfId="28683"/>
    <cellStyle name="標準 2 2 2 4 2 2 3 3 4 3" xfId="44521"/>
    <cellStyle name="標準 2 2 2 4 2 2 3 3 5" xfId="17448"/>
    <cellStyle name="標準 2 2 2 4 2 2 3 4" xfId="1724"/>
    <cellStyle name="標準 2 2 2 4 2 2 3 4 2" xfId="9522"/>
    <cellStyle name="標準 2 2 2 4 2 2 3 4 2 2" xfId="31362"/>
    <cellStyle name="標準 2 2 2 4 2 2 3 4 2 3" xfId="47187"/>
    <cellStyle name="標準 2 2 2 4 2 2 3 4 3" xfId="20217"/>
    <cellStyle name="標準 2 2 2 4 2 2 3 4 4" xfId="36857"/>
    <cellStyle name="標準 2 2 2 4 2 2 3 5" xfId="3809"/>
    <cellStyle name="標準 2 2 2 4 2 2 3 5 2" xfId="8459"/>
    <cellStyle name="標準 2 2 2 4 2 2 3 5 2 2" xfId="30213"/>
    <cellStyle name="標準 2 2 2 4 2 2 3 5 2 3" xfId="46041"/>
    <cellStyle name="標準 2 2 2 4 2 2 3 5 3" xfId="20219"/>
    <cellStyle name="標準 2 2 2 4 2 2 3 5 4" xfId="36859"/>
    <cellStyle name="標準 2 2 2 4 2 2 3 6" xfId="13900"/>
    <cellStyle name="標準 2 2 2 4 2 2 3 6 2" xfId="27452"/>
    <cellStyle name="標準 2 2 2 4 2 2 3 6 3" xfId="43292"/>
    <cellStyle name="標準 2 2 2 4 2 2 3 7" xfId="16218"/>
    <cellStyle name="標準 2 2 2 4 2 2 3_Sheet1" xfId="4993"/>
    <cellStyle name="標準 2 2 2 4 2 2 4" xfId="296"/>
    <cellStyle name="標準 2 2 2 4 2 2 4 2" xfId="978"/>
    <cellStyle name="標準 2 2 2 4 2 2 4 2 2" xfId="1730"/>
    <cellStyle name="標準 2 2 2 4 2 2 4 2 2 2" xfId="5984"/>
    <cellStyle name="標準 2 2 2 4 2 2 4 2 2 2 2" xfId="12255"/>
    <cellStyle name="標準 2 2 2 4 2 2 4 2 2 2 2 2" xfId="34142"/>
    <cellStyle name="標準 2 2 2 4 2 2 4 2 2 2 3" xfId="20226"/>
    <cellStyle name="標準 2 2 2 4 2 2 4 2 2 3" xfId="7131"/>
    <cellStyle name="標準 2 2 2 4 2 2 4 2 2 3 2" xfId="10561"/>
    <cellStyle name="標準 2 2 2 4 2 2 4 2 2 3 2 2" xfId="32422"/>
    <cellStyle name="標準 2 2 2 4 2 2 4 2 2 3 2 3" xfId="48246"/>
    <cellStyle name="標準 2 2 2 4 2 2 4 2 2 3 3" xfId="20227"/>
    <cellStyle name="標準 2 2 2 4 2 2 4 2 2 3 4" xfId="36865"/>
    <cellStyle name="標準 2 2 2 4 2 2 4 2 2 4" xfId="15676"/>
    <cellStyle name="標準 2 2 2 4 2 2 4 2 2 4 2" xfId="29366"/>
    <cellStyle name="標準 2 2 2 4 2 2 4 2 2 4 3" xfId="45204"/>
    <cellStyle name="標準 2 2 2 4 2 2 4 2 2 5" xfId="18131"/>
    <cellStyle name="標準 2 2 2 4 2 2 4 2 3" xfId="1729"/>
    <cellStyle name="標準 2 2 2 4 2 2 4 2 3 2" xfId="10206"/>
    <cellStyle name="標準 2 2 2 4 2 2 4 2 3 2 2" xfId="32046"/>
    <cellStyle name="標準 2 2 2 4 2 2 4 2 3 2 3" xfId="47870"/>
    <cellStyle name="標準 2 2 2 4 2 2 4 2 3 3" xfId="20229"/>
    <cellStyle name="標準 2 2 2 4 2 2 4 2 3 4" xfId="36867"/>
    <cellStyle name="標準 2 2 2 4 2 2 4 2 4" xfId="4492"/>
    <cellStyle name="標準 2 2 2 4 2 2 4 2 4 2" xfId="8462"/>
    <cellStyle name="標準 2 2 2 4 2 2 4 2 4 2 2" xfId="30216"/>
    <cellStyle name="標準 2 2 2 4 2 2 4 2 4 2 3" xfId="46044"/>
    <cellStyle name="標準 2 2 2 4 2 2 4 2 4 3" xfId="20230"/>
    <cellStyle name="標準 2 2 2 4 2 2 4 2 4 4" xfId="36868"/>
    <cellStyle name="標準 2 2 2 4 2 2 4 2 5" xfId="14583"/>
    <cellStyle name="標準 2 2 2 4 2 2 4 2 5 2" xfId="28136"/>
    <cellStyle name="標準 2 2 2 4 2 2 4 2 5 3" xfId="43975"/>
    <cellStyle name="標準 2 2 2 4 2 2 4 2 6" xfId="16901"/>
    <cellStyle name="標準 2 2 2 4 2 2 4 3" xfId="875"/>
    <cellStyle name="標準 2 2 2 4 2 2 4 3 2" xfId="1732"/>
    <cellStyle name="標準 2 2 2 4 2 2 4 3 2 2" xfId="5881"/>
    <cellStyle name="標準 2 2 2 4 2 2 4 3 2 2 2" xfId="12152"/>
    <cellStyle name="標準 2 2 2 4 2 2 4 3 2 2 2 2" xfId="34039"/>
    <cellStyle name="標準 2 2 2 4 2 2 4 3 2 2 3" xfId="20231"/>
    <cellStyle name="標準 2 2 2 4 2 2 4 3 2 3" xfId="7028"/>
    <cellStyle name="標準 2 2 2 4 2 2 4 3 2 3 2" xfId="10612"/>
    <cellStyle name="標準 2 2 2 4 2 2 4 3 2 3 2 2" xfId="32473"/>
    <cellStyle name="標準 2 2 2 4 2 2 4 3 2 3 2 3" xfId="48297"/>
    <cellStyle name="標準 2 2 2 4 2 2 4 3 2 3 3" xfId="20232"/>
    <cellStyle name="標準 2 2 2 4 2 2 4 3 2 3 4" xfId="36869"/>
    <cellStyle name="標準 2 2 2 4 2 2 4 3 2 4" xfId="15573"/>
    <cellStyle name="標準 2 2 2 4 2 2 4 3 2 4 2" xfId="29263"/>
    <cellStyle name="標準 2 2 2 4 2 2 4 3 2 4 3" xfId="45101"/>
    <cellStyle name="標準 2 2 2 4 2 2 4 3 2 5" xfId="18028"/>
    <cellStyle name="標準 2 2 2 4 2 2 4 3 3" xfId="1731"/>
    <cellStyle name="標準 2 2 2 4 2 2 4 3 3 2" xfId="10103"/>
    <cellStyle name="標準 2 2 2 4 2 2 4 3 3 2 2" xfId="31943"/>
    <cellStyle name="標準 2 2 2 4 2 2 4 3 3 2 3" xfId="47767"/>
    <cellStyle name="標準 2 2 2 4 2 2 4 3 3 3" xfId="20234"/>
    <cellStyle name="標準 2 2 2 4 2 2 4 3 3 4" xfId="36870"/>
    <cellStyle name="標準 2 2 2 4 2 2 4 3 4" xfId="4389"/>
    <cellStyle name="標準 2 2 2 4 2 2 4 3 4 2" xfId="8463"/>
    <cellStyle name="標準 2 2 2 4 2 2 4 3 4 2 2" xfId="30217"/>
    <cellStyle name="標準 2 2 2 4 2 2 4 3 4 2 3" xfId="46045"/>
    <cellStyle name="標準 2 2 2 4 2 2 4 3 4 3" xfId="18889"/>
    <cellStyle name="標準 2 2 2 4 2 2 4 3 4 4" xfId="35835"/>
    <cellStyle name="標準 2 2 2 4 2 2 4 3 5" xfId="14480"/>
    <cellStyle name="標準 2 2 2 4 2 2 4 3 5 2" xfId="28033"/>
    <cellStyle name="標準 2 2 2 4 2 2 4 3 5 3" xfId="43872"/>
    <cellStyle name="標準 2 2 2 4 2 2 4 3 6" xfId="16798"/>
    <cellStyle name="標準 2 2 2 4 2 2 4 4" xfId="1733"/>
    <cellStyle name="標準 2 2 2 4 2 2 4 4 2" xfId="5303"/>
    <cellStyle name="標準 2 2 2 4 2 2 4 4 2 2" xfId="11574"/>
    <cellStyle name="標準 2 2 2 4 2 2 4 4 2 2 2" xfId="33461"/>
    <cellStyle name="標準 2 2 2 4 2 2 4 4 2 3" xfId="20235"/>
    <cellStyle name="標準 2 2 2 4 2 2 4 4 3" xfId="6450"/>
    <cellStyle name="標準 2 2 2 4 2 2 4 4 3 2" xfId="10989"/>
    <cellStyle name="標準 2 2 2 4 2 2 4 4 3 2 2" xfId="32852"/>
    <cellStyle name="標準 2 2 2 4 2 2 4 4 3 2 3" xfId="48676"/>
    <cellStyle name="標準 2 2 2 4 2 2 4 4 3 3" xfId="20236"/>
    <cellStyle name="標準 2 2 2 4 2 2 4 4 3 4" xfId="36871"/>
    <cellStyle name="標準 2 2 2 4 2 2 4 4 4" xfId="14995"/>
    <cellStyle name="標準 2 2 2 4 2 2 4 4 4 2" xfId="28685"/>
    <cellStyle name="標準 2 2 2 4 2 2 4 4 4 3" xfId="44523"/>
    <cellStyle name="標準 2 2 2 4 2 2 4 4 5" xfId="17450"/>
    <cellStyle name="標準 2 2 2 4 2 2 4 5" xfId="1728"/>
    <cellStyle name="標準 2 2 2 4 2 2 4 5 2" xfId="9524"/>
    <cellStyle name="標準 2 2 2 4 2 2 4 5 2 2" xfId="31364"/>
    <cellStyle name="標準 2 2 2 4 2 2 4 5 2 3" xfId="47189"/>
    <cellStyle name="標準 2 2 2 4 2 2 4 5 3" xfId="20237"/>
    <cellStyle name="標準 2 2 2 4 2 2 4 5 4" xfId="36872"/>
    <cellStyle name="標準 2 2 2 4 2 2 4 6" xfId="3811"/>
    <cellStyle name="標準 2 2 2 4 2 2 4 6 2" xfId="8461"/>
    <cellStyle name="標準 2 2 2 4 2 2 4 6 2 2" xfId="30215"/>
    <cellStyle name="標準 2 2 2 4 2 2 4 6 2 3" xfId="46043"/>
    <cellStyle name="標準 2 2 2 4 2 2 4 6 3" xfId="20239"/>
    <cellStyle name="標準 2 2 2 4 2 2 4 6 4" xfId="36873"/>
    <cellStyle name="標準 2 2 2 4 2 2 4 7" xfId="13902"/>
    <cellStyle name="標準 2 2 2 4 2 2 4 7 2" xfId="27454"/>
    <cellStyle name="標準 2 2 2 4 2 2 4 7 3" xfId="43294"/>
    <cellStyle name="標準 2 2 2 4 2 2 4 8" xfId="16220"/>
    <cellStyle name="標準 2 2 2 4 2 2 4_Sheet1" xfId="4897"/>
    <cellStyle name="標準 2 2 2 4 2 2 5" xfId="1734"/>
    <cellStyle name="標準 2 2 2 4 2 2 5 2" xfId="5298"/>
    <cellStyle name="標準 2 2 2 4 2 2 5 2 2" xfId="11569"/>
    <cellStyle name="標準 2 2 2 4 2 2 5 2 2 2" xfId="33456"/>
    <cellStyle name="標準 2 2 2 4 2 2 5 2 3" xfId="18576"/>
    <cellStyle name="標準 2 2 2 4 2 2 5 3" xfId="6445"/>
    <cellStyle name="標準 2 2 2 4 2 2 5 3 2" xfId="10873"/>
    <cellStyle name="標準 2 2 2 4 2 2 5 3 2 2" xfId="32734"/>
    <cellStyle name="標準 2 2 2 4 2 2 5 3 2 3" xfId="48558"/>
    <cellStyle name="標準 2 2 2 4 2 2 5 3 3" xfId="18582"/>
    <cellStyle name="標準 2 2 2 4 2 2 5 3 4" xfId="35571"/>
    <cellStyle name="標準 2 2 2 4 2 2 5 4" xfId="14990"/>
    <cellStyle name="標準 2 2 2 4 2 2 5 4 2" xfId="28680"/>
    <cellStyle name="標準 2 2 2 4 2 2 5 4 3" xfId="44518"/>
    <cellStyle name="標準 2 2 2 4 2 2 5 5" xfId="17445"/>
    <cellStyle name="標準 2 2 2 4 2 2 6" xfId="1719"/>
    <cellStyle name="標準 2 2 2 4 2 2 6 2" xfId="9519"/>
    <cellStyle name="標準 2 2 2 4 2 2 6 2 2" xfId="31359"/>
    <cellStyle name="標準 2 2 2 4 2 2 6 2 3" xfId="47184"/>
    <cellStyle name="標準 2 2 2 4 2 2 6 3" xfId="20243"/>
    <cellStyle name="標準 2 2 2 4 2 2 6 4" xfId="36877"/>
    <cellStyle name="標準 2 2 2 4 2 2 7" xfId="3806"/>
    <cellStyle name="標準 2 2 2 4 2 2 7 2" xfId="8456"/>
    <cellStyle name="標準 2 2 2 4 2 2 7 2 2" xfId="30210"/>
    <cellStyle name="標準 2 2 2 4 2 2 7 2 3" xfId="46038"/>
    <cellStyle name="標準 2 2 2 4 2 2 7 3" xfId="20244"/>
    <cellStyle name="標準 2 2 2 4 2 2 7 4" xfId="36878"/>
    <cellStyle name="標準 2 2 2 4 2 2 8" xfId="13897"/>
    <cellStyle name="標準 2 2 2 4 2 2 8 2" xfId="27449"/>
    <cellStyle name="標準 2 2 2 4 2 2 8 3" xfId="43289"/>
    <cellStyle name="標準 2 2 2 4 2 2 9" xfId="16215"/>
    <cellStyle name="標準 2 2 2 4 2 2_Sheet1" xfId="4899"/>
    <cellStyle name="標準 2 2 2 4 2 3" xfId="297"/>
    <cellStyle name="標準 2 2 2 4 2 3 2" xfId="1736"/>
    <cellStyle name="標準 2 2 2 4 2 3 2 2" xfId="5304"/>
    <cellStyle name="標準 2 2 2 4 2 3 2 2 2" xfId="11575"/>
    <cellStyle name="標準 2 2 2 4 2 3 2 2 2 2" xfId="33462"/>
    <cellStyle name="標準 2 2 2 4 2 3 2 2 3" xfId="20247"/>
    <cellStyle name="標準 2 2 2 4 2 3 2 3" xfId="6451"/>
    <cellStyle name="標準 2 2 2 4 2 3 2 3 2" xfId="11262"/>
    <cellStyle name="標準 2 2 2 4 2 3 2 3 2 2" xfId="33139"/>
    <cellStyle name="標準 2 2 2 4 2 3 2 3 2 3" xfId="48963"/>
    <cellStyle name="標準 2 2 2 4 2 3 2 3 3" xfId="20249"/>
    <cellStyle name="標準 2 2 2 4 2 3 2 3 4" xfId="36882"/>
    <cellStyle name="標準 2 2 2 4 2 3 2 4" xfId="14996"/>
    <cellStyle name="標準 2 2 2 4 2 3 2 4 2" xfId="28686"/>
    <cellStyle name="標準 2 2 2 4 2 3 2 4 3" xfId="44524"/>
    <cellStyle name="標準 2 2 2 4 2 3 2 5" xfId="17451"/>
    <cellStyle name="標準 2 2 2 4 2 3 3" xfId="1735"/>
    <cellStyle name="標準 2 2 2 4 2 3 3 2" xfId="9525"/>
    <cellStyle name="標準 2 2 2 4 2 3 3 2 2" xfId="31365"/>
    <cellStyle name="標準 2 2 2 4 2 3 3 2 3" xfId="47190"/>
    <cellStyle name="標準 2 2 2 4 2 3 3 3" xfId="20250"/>
    <cellStyle name="標準 2 2 2 4 2 3 3 4" xfId="36883"/>
    <cellStyle name="標準 2 2 2 4 2 3 4" xfId="3812"/>
    <cellStyle name="標準 2 2 2 4 2 3 4 2" xfId="8464"/>
    <cellStyle name="標準 2 2 2 4 2 3 4 2 2" xfId="30218"/>
    <cellStyle name="標準 2 2 2 4 2 3 4 2 3" xfId="46046"/>
    <cellStyle name="標準 2 2 2 4 2 3 4 3" xfId="20251"/>
    <cellStyle name="標準 2 2 2 4 2 3 4 4" xfId="36884"/>
    <cellStyle name="標準 2 2 2 4 2 3 5" xfId="13903"/>
    <cellStyle name="標準 2 2 2 4 2 3 5 2" xfId="27455"/>
    <cellStyle name="標準 2 2 2 4 2 3 5 3" xfId="43295"/>
    <cellStyle name="標準 2 2 2 4 2 3 6" xfId="16221"/>
    <cellStyle name="標準 2 2 2 4 2 4" xfId="1737"/>
    <cellStyle name="標準 2 2 2 4 2 4 2" xfId="5297"/>
    <cellStyle name="標準 2 2 2 4 2 4 2 2" xfId="11568"/>
    <cellStyle name="標準 2 2 2 4 2 4 2 2 2" xfId="33455"/>
    <cellStyle name="標準 2 2 2 4 2 4 2 3" xfId="20253"/>
    <cellStyle name="標準 2 2 2 4 2 4 3" xfId="6444"/>
    <cellStyle name="標準 2 2 2 4 2 4 3 2" xfId="10874"/>
    <cellStyle name="標準 2 2 2 4 2 4 3 2 2" xfId="32735"/>
    <cellStyle name="標準 2 2 2 4 2 4 3 2 3" xfId="48559"/>
    <cellStyle name="標準 2 2 2 4 2 4 3 3" xfId="20254"/>
    <cellStyle name="標準 2 2 2 4 2 4 3 4" xfId="36886"/>
    <cellStyle name="標準 2 2 2 4 2 4 4" xfId="14989"/>
    <cellStyle name="標準 2 2 2 4 2 4 4 2" xfId="28679"/>
    <cellStyle name="標準 2 2 2 4 2 4 4 3" xfId="44517"/>
    <cellStyle name="標準 2 2 2 4 2 4 5" xfId="17444"/>
    <cellStyle name="標準 2 2 2 4 2 5" xfId="1718"/>
    <cellStyle name="標準 2 2 2 4 2 5 2" xfId="9518"/>
    <cellStyle name="標準 2 2 2 4 2 5 2 2" xfId="31358"/>
    <cellStyle name="標準 2 2 2 4 2 5 2 3" xfId="47183"/>
    <cellStyle name="標準 2 2 2 4 2 5 3" xfId="20255"/>
    <cellStyle name="標準 2 2 2 4 2 5 4" xfId="36887"/>
    <cellStyle name="標準 2 2 2 4 2 6" xfId="3805"/>
    <cellStyle name="標準 2 2 2 4 2 6 2" xfId="8455"/>
    <cellStyle name="標準 2 2 2 4 2 6 2 2" xfId="30209"/>
    <cellStyle name="標準 2 2 2 4 2 6 2 3" xfId="46037"/>
    <cellStyle name="標準 2 2 2 4 2 6 3" xfId="20257"/>
    <cellStyle name="標準 2 2 2 4 2 6 4" xfId="36888"/>
    <cellStyle name="標準 2 2 2 4 2 7" xfId="13896"/>
    <cellStyle name="標準 2 2 2 4 2 7 2" xfId="27448"/>
    <cellStyle name="標準 2 2 2 4 2 7 3" xfId="43288"/>
    <cellStyle name="標準 2 2 2 4 2 8" xfId="16214"/>
    <cellStyle name="標準 2 2 2 4 2_Sheet1" xfId="4900"/>
    <cellStyle name="標準 2 2 2 4 3" xfId="298"/>
    <cellStyle name="標準 2 2 2 4 3 2" xfId="299"/>
    <cellStyle name="標準 2 2 2 4 3 2 2" xfId="300"/>
    <cellStyle name="標準 2 2 2 4 3 2 2 2" xfId="1741"/>
    <cellStyle name="標準 2 2 2 4 3 2 2 2 2" xfId="5307"/>
    <cellStyle name="標準 2 2 2 4 3 2 2 2 2 2" xfId="11578"/>
    <cellStyle name="標準 2 2 2 4 3 2 2 2 2 2 2" xfId="33465"/>
    <cellStyle name="標準 2 2 2 4 3 2 2 2 2 3" xfId="20260"/>
    <cellStyle name="標準 2 2 2 4 3 2 2 2 3" xfId="6454"/>
    <cellStyle name="標準 2 2 2 4 3 2 2 2 3 2" xfId="10870"/>
    <cellStyle name="標準 2 2 2 4 3 2 2 2 3 2 2" xfId="32731"/>
    <cellStyle name="標準 2 2 2 4 3 2 2 2 3 2 3" xfId="48555"/>
    <cellStyle name="標準 2 2 2 4 3 2 2 2 3 3" xfId="19079"/>
    <cellStyle name="標準 2 2 2 4 3 2 2 2 3 4" xfId="35983"/>
    <cellStyle name="標準 2 2 2 4 3 2 2 2 4" xfId="14999"/>
    <cellStyle name="標準 2 2 2 4 3 2 2 2 4 2" xfId="28689"/>
    <cellStyle name="標準 2 2 2 4 3 2 2 2 4 3" xfId="44527"/>
    <cellStyle name="標準 2 2 2 4 3 2 2 2 5" xfId="17454"/>
    <cellStyle name="標準 2 2 2 4 3 2 2 3" xfId="1740"/>
    <cellStyle name="標準 2 2 2 4 3 2 2 3 2" xfId="9528"/>
    <cellStyle name="標準 2 2 2 4 3 2 2 3 2 2" xfId="31368"/>
    <cellStyle name="標準 2 2 2 4 3 2 2 3 2 3" xfId="47193"/>
    <cellStyle name="標準 2 2 2 4 3 2 2 3 3" xfId="20262"/>
    <cellStyle name="標準 2 2 2 4 3 2 2 3 4" xfId="36891"/>
    <cellStyle name="標準 2 2 2 4 3 2 2 4" xfId="3815"/>
    <cellStyle name="標準 2 2 2 4 3 2 2 4 2" xfId="8467"/>
    <cellStyle name="標準 2 2 2 4 3 2 2 4 2 2" xfId="30221"/>
    <cellStyle name="標準 2 2 2 4 3 2 2 4 2 3" xfId="46049"/>
    <cellStyle name="標準 2 2 2 4 3 2 2 4 3" xfId="20263"/>
    <cellStyle name="標準 2 2 2 4 3 2 2 4 4" xfId="36892"/>
    <cellStyle name="標準 2 2 2 4 3 2 2 5" xfId="13906"/>
    <cellStyle name="標準 2 2 2 4 3 2 2 5 2" xfId="27458"/>
    <cellStyle name="標準 2 2 2 4 3 2 2 5 3" xfId="43298"/>
    <cellStyle name="標準 2 2 2 4 3 2 2 6" xfId="16224"/>
    <cellStyle name="標準 2 2 2 4 3 2 3" xfId="1742"/>
    <cellStyle name="標準 2 2 2 4 3 2 3 2" xfId="5306"/>
    <cellStyle name="標準 2 2 2 4 3 2 3 2 2" xfId="11577"/>
    <cellStyle name="標準 2 2 2 4 3 2 3 2 2 2" xfId="33464"/>
    <cellStyle name="標準 2 2 2 4 3 2 3 2 3" xfId="20267"/>
    <cellStyle name="標準 2 2 2 4 3 2 3 3" xfId="6453"/>
    <cellStyle name="標準 2 2 2 4 3 2 3 3 2" xfId="10506"/>
    <cellStyle name="標準 2 2 2 4 3 2 3 3 2 2" xfId="32358"/>
    <cellStyle name="標準 2 2 2 4 3 2 3 3 2 3" xfId="48182"/>
    <cellStyle name="標準 2 2 2 4 3 2 3 3 3" xfId="20268"/>
    <cellStyle name="標準 2 2 2 4 3 2 3 3 4" xfId="36895"/>
    <cellStyle name="標準 2 2 2 4 3 2 3 4" xfId="14998"/>
    <cellStyle name="標準 2 2 2 4 3 2 3 4 2" xfId="28688"/>
    <cellStyle name="標準 2 2 2 4 3 2 3 4 3" xfId="44526"/>
    <cellStyle name="標準 2 2 2 4 3 2 3 5" xfId="17453"/>
    <cellStyle name="標準 2 2 2 4 3 2 4" xfId="1739"/>
    <cellStyle name="標準 2 2 2 4 3 2 4 2" xfId="9527"/>
    <cellStyle name="標準 2 2 2 4 3 2 4 2 2" xfId="31367"/>
    <cellStyle name="標準 2 2 2 4 3 2 4 2 3" xfId="47192"/>
    <cellStyle name="標準 2 2 2 4 3 2 4 3" xfId="20273"/>
    <cellStyle name="標準 2 2 2 4 3 2 4 4" xfId="36900"/>
    <cellStyle name="標準 2 2 2 4 3 2 5" xfId="3814"/>
    <cellStyle name="標準 2 2 2 4 3 2 5 2" xfId="8466"/>
    <cellStyle name="標準 2 2 2 4 3 2 5 2 2" xfId="30220"/>
    <cellStyle name="標準 2 2 2 4 3 2 5 2 3" xfId="46048"/>
    <cellStyle name="標準 2 2 2 4 3 2 5 3" xfId="20277"/>
    <cellStyle name="標準 2 2 2 4 3 2 5 4" xfId="36904"/>
    <cellStyle name="標準 2 2 2 4 3 2 6" xfId="13905"/>
    <cellStyle name="標準 2 2 2 4 3 2 6 2" xfId="27457"/>
    <cellStyle name="標準 2 2 2 4 3 2 6 3" xfId="43297"/>
    <cellStyle name="標準 2 2 2 4 3 2 7" xfId="16223"/>
    <cellStyle name="標準 2 2 2 4 3 2_Sheet1" xfId="4992"/>
    <cellStyle name="標準 2 2 2 4 3 3" xfId="301"/>
    <cellStyle name="標準 2 2 2 4 3 3 2" xfId="302"/>
    <cellStyle name="標準 2 2 2 4 3 3 2 2" xfId="1745"/>
    <cellStyle name="標準 2 2 2 4 3 3 2 2 2" xfId="5309"/>
    <cellStyle name="標準 2 2 2 4 3 3 2 2 2 2" xfId="11580"/>
    <cellStyle name="標準 2 2 2 4 3 3 2 2 2 2 2" xfId="33467"/>
    <cellStyle name="標準 2 2 2 4 3 3 2 2 2 3" xfId="18516"/>
    <cellStyle name="標準 2 2 2 4 3 3 2 2 3" xfId="6456"/>
    <cellStyle name="標準 2 2 2 4 3 3 2 2 3 2" xfId="10868"/>
    <cellStyle name="標準 2 2 2 4 3 3 2 2 3 2 2" xfId="32729"/>
    <cellStyle name="標準 2 2 2 4 3 3 2 2 3 2 3" xfId="48553"/>
    <cellStyle name="標準 2 2 2 4 3 3 2 2 3 3" xfId="19929"/>
    <cellStyle name="標準 2 2 2 4 3 3 2 2 3 4" xfId="36633"/>
    <cellStyle name="標準 2 2 2 4 3 3 2 2 4" xfId="15001"/>
    <cellStyle name="標準 2 2 2 4 3 3 2 2 4 2" xfId="28691"/>
    <cellStyle name="標準 2 2 2 4 3 3 2 2 4 3" xfId="44529"/>
    <cellStyle name="標準 2 2 2 4 3 3 2 2 5" xfId="17456"/>
    <cellStyle name="標準 2 2 2 4 3 3 2 3" xfId="1744"/>
    <cellStyle name="標準 2 2 2 4 3 3 2 3 2" xfId="9530"/>
    <cellStyle name="標準 2 2 2 4 3 3 2 3 2 2" xfId="31370"/>
    <cellStyle name="標準 2 2 2 4 3 3 2 3 2 3" xfId="47195"/>
    <cellStyle name="標準 2 2 2 4 3 3 2 3 3" xfId="20281"/>
    <cellStyle name="標準 2 2 2 4 3 3 2 3 4" xfId="36908"/>
    <cellStyle name="標準 2 2 2 4 3 3 2 4" xfId="3817"/>
    <cellStyle name="標準 2 2 2 4 3 3 2 4 2" xfId="8469"/>
    <cellStyle name="標準 2 2 2 4 3 3 2 4 2 2" xfId="30223"/>
    <cellStyle name="標準 2 2 2 4 3 3 2 4 2 3" xfId="46051"/>
    <cellStyle name="標準 2 2 2 4 3 3 2 4 3" xfId="20283"/>
    <cellStyle name="標準 2 2 2 4 3 3 2 4 4" xfId="36910"/>
    <cellStyle name="標準 2 2 2 4 3 3 2 5" xfId="13908"/>
    <cellStyle name="標準 2 2 2 4 3 3 2 5 2" xfId="27460"/>
    <cellStyle name="標準 2 2 2 4 3 3 2 5 3" xfId="43300"/>
    <cellStyle name="標準 2 2 2 4 3 3 2 6" xfId="16226"/>
    <cellStyle name="標準 2 2 2 4 3 3 3" xfId="1746"/>
    <cellStyle name="標準 2 2 2 4 3 3 3 2" xfId="5308"/>
    <cellStyle name="標準 2 2 2 4 3 3 3 2 2" xfId="11579"/>
    <cellStyle name="標準 2 2 2 4 3 3 3 2 2 2" xfId="33466"/>
    <cellStyle name="標準 2 2 2 4 3 3 3 2 3" xfId="20284"/>
    <cellStyle name="標準 2 2 2 4 3 3 3 3" xfId="6455"/>
    <cellStyle name="標準 2 2 2 4 3 3 3 3 2" xfId="10869"/>
    <cellStyle name="標準 2 2 2 4 3 3 3 3 2 2" xfId="32730"/>
    <cellStyle name="標準 2 2 2 4 3 3 3 3 2 3" xfId="48554"/>
    <cellStyle name="標準 2 2 2 4 3 3 3 3 3" xfId="20285"/>
    <cellStyle name="標準 2 2 2 4 3 3 3 3 4" xfId="36911"/>
    <cellStyle name="標準 2 2 2 4 3 3 3 4" xfId="15000"/>
    <cellStyle name="標準 2 2 2 4 3 3 3 4 2" xfId="28690"/>
    <cellStyle name="標準 2 2 2 4 3 3 3 4 3" xfId="44528"/>
    <cellStyle name="標準 2 2 2 4 3 3 3 5" xfId="17455"/>
    <cellStyle name="標準 2 2 2 4 3 3 4" xfId="1743"/>
    <cellStyle name="標準 2 2 2 4 3 3 4 2" xfId="9529"/>
    <cellStyle name="標準 2 2 2 4 3 3 4 2 2" xfId="31369"/>
    <cellStyle name="標準 2 2 2 4 3 3 4 2 3" xfId="47194"/>
    <cellStyle name="標準 2 2 2 4 3 3 4 3" xfId="20289"/>
    <cellStyle name="標準 2 2 2 4 3 3 4 4" xfId="36914"/>
    <cellStyle name="標準 2 2 2 4 3 3 5" xfId="3816"/>
    <cellStyle name="標準 2 2 2 4 3 3 5 2" xfId="8468"/>
    <cellStyle name="標準 2 2 2 4 3 3 5 2 2" xfId="30222"/>
    <cellStyle name="標準 2 2 2 4 3 3 5 2 3" xfId="46050"/>
    <cellStyle name="標準 2 2 2 4 3 3 5 3" xfId="20294"/>
    <cellStyle name="標準 2 2 2 4 3 3 5 4" xfId="36919"/>
    <cellStyle name="標準 2 2 2 4 3 3 6" xfId="13907"/>
    <cellStyle name="標準 2 2 2 4 3 3 6 2" xfId="27459"/>
    <cellStyle name="標準 2 2 2 4 3 3 6 3" xfId="43299"/>
    <cellStyle name="標準 2 2 2 4 3 3 7" xfId="16225"/>
    <cellStyle name="標準 2 2 2 4 3 3_Sheet1" xfId="4895"/>
    <cellStyle name="標準 2 2 2 4 3 4" xfId="303"/>
    <cellStyle name="標準 2 2 2 4 3 4 2" xfId="979"/>
    <cellStyle name="標準 2 2 2 4 3 4 2 2" xfId="1749"/>
    <cellStyle name="標準 2 2 2 4 3 4 2 2 2" xfId="5985"/>
    <cellStyle name="標準 2 2 2 4 3 4 2 2 2 2" xfId="12256"/>
    <cellStyle name="標準 2 2 2 4 3 4 2 2 2 2 2" xfId="34143"/>
    <cellStyle name="標準 2 2 2 4 3 4 2 2 2 3" xfId="18604"/>
    <cellStyle name="標準 2 2 2 4 3 4 2 2 3" xfId="7132"/>
    <cellStyle name="標準 2 2 2 4 3 4 2 2 3 2" xfId="10942"/>
    <cellStyle name="標準 2 2 2 4 3 4 2 2 3 2 2" xfId="32805"/>
    <cellStyle name="標準 2 2 2 4 3 4 2 2 3 2 3" xfId="48629"/>
    <cellStyle name="標準 2 2 2 4 3 4 2 2 3 3" xfId="20297"/>
    <cellStyle name="標準 2 2 2 4 3 4 2 2 3 4" xfId="36922"/>
    <cellStyle name="標準 2 2 2 4 3 4 2 2 4" xfId="15677"/>
    <cellStyle name="標準 2 2 2 4 3 4 2 2 4 2" xfId="29367"/>
    <cellStyle name="標準 2 2 2 4 3 4 2 2 4 3" xfId="45205"/>
    <cellStyle name="標準 2 2 2 4 3 4 2 2 5" xfId="18132"/>
    <cellStyle name="標準 2 2 2 4 3 4 2 3" xfId="1748"/>
    <cellStyle name="標準 2 2 2 4 3 4 2 3 2" xfId="10207"/>
    <cellStyle name="標準 2 2 2 4 3 4 2 3 2 2" xfId="32047"/>
    <cellStyle name="標準 2 2 2 4 3 4 2 3 2 3" xfId="47871"/>
    <cellStyle name="標準 2 2 2 4 3 4 2 3 3" xfId="20298"/>
    <cellStyle name="標準 2 2 2 4 3 4 2 3 4" xfId="36923"/>
    <cellStyle name="標準 2 2 2 4 3 4 2 4" xfId="4493"/>
    <cellStyle name="標準 2 2 2 4 3 4 2 4 2" xfId="8471"/>
    <cellStyle name="標準 2 2 2 4 3 4 2 4 2 2" xfId="30225"/>
    <cellStyle name="標準 2 2 2 4 3 4 2 4 2 3" xfId="46053"/>
    <cellStyle name="標準 2 2 2 4 3 4 2 4 3" xfId="20299"/>
    <cellStyle name="標準 2 2 2 4 3 4 2 4 4" xfId="36924"/>
    <cellStyle name="標準 2 2 2 4 3 4 2 5" xfId="14584"/>
    <cellStyle name="標準 2 2 2 4 3 4 2 5 2" xfId="28137"/>
    <cellStyle name="標準 2 2 2 4 3 4 2 5 3" xfId="43976"/>
    <cellStyle name="標準 2 2 2 4 3 4 2 6" xfId="16902"/>
    <cellStyle name="標準 2 2 2 4 3 4 3" xfId="876"/>
    <cellStyle name="標準 2 2 2 4 3 4 3 2" xfId="1751"/>
    <cellStyle name="標準 2 2 2 4 3 4 3 2 2" xfId="5882"/>
    <cellStyle name="標準 2 2 2 4 3 4 3 2 2 2" xfId="12153"/>
    <cellStyle name="標準 2 2 2 4 3 4 3 2 2 2 2" xfId="34040"/>
    <cellStyle name="標準 2 2 2 4 3 4 3 2 2 3" xfId="20021"/>
    <cellStyle name="標準 2 2 2 4 3 4 3 2 3" xfId="7029"/>
    <cellStyle name="標準 2 2 2 4 3 4 3 2 3 2" xfId="10611"/>
    <cellStyle name="標準 2 2 2 4 3 4 3 2 3 2 2" xfId="32472"/>
    <cellStyle name="標準 2 2 2 4 3 4 3 2 3 2 3" xfId="48296"/>
    <cellStyle name="標準 2 2 2 4 3 4 3 2 3 3" xfId="20300"/>
    <cellStyle name="標準 2 2 2 4 3 4 3 2 3 4" xfId="36925"/>
    <cellStyle name="標準 2 2 2 4 3 4 3 2 4" xfId="15574"/>
    <cellStyle name="標準 2 2 2 4 3 4 3 2 4 2" xfId="29264"/>
    <cellStyle name="標準 2 2 2 4 3 4 3 2 4 3" xfId="45102"/>
    <cellStyle name="標準 2 2 2 4 3 4 3 2 5" xfId="18029"/>
    <cellStyle name="標準 2 2 2 4 3 4 3 3" xfId="1750"/>
    <cellStyle name="標準 2 2 2 4 3 4 3 3 2" xfId="10104"/>
    <cellStyle name="標準 2 2 2 4 3 4 3 3 2 2" xfId="31944"/>
    <cellStyle name="標準 2 2 2 4 3 4 3 3 2 3" xfId="47768"/>
    <cellStyle name="標準 2 2 2 4 3 4 3 3 3" xfId="20301"/>
    <cellStyle name="標準 2 2 2 4 3 4 3 3 4" xfId="36926"/>
    <cellStyle name="標準 2 2 2 4 3 4 3 4" xfId="4390"/>
    <cellStyle name="標準 2 2 2 4 3 4 3 4 2" xfId="8472"/>
    <cellStyle name="標準 2 2 2 4 3 4 3 4 2 2" xfId="30226"/>
    <cellStyle name="標準 2 2 2 4 3 4 3 4 2 3" xfId="46054"/>
    <cellStyle name="標準 2 2 2 4 3 4 3 4 3" xfId="20302"/>
    <cellStyle name="標準 2 2 2 4 3 4 3 4 4" xfId="36927"/>
    <cellStyle name="標準 2 2 2 4 3 4 3 5" xfId="14481"/>
    <cellStyle name="標準 2 2 2 4 3 4 3 5 2" xfId="28034"/>
    <cellStyle name="標準 2 2 2 4 3 4 3 5 3" xfId="43873"/>
    <cellStyle name="標準 2 2 2 4 3 4 3 6" xfId="16799"/>
    <cellStyle name="標準 2 2 2 4 3 4 4" xfId="1752"/>
    <cellStyle name="標準 2 2 2 4 3 4 4 2" xfId="5310"/>
    <cellStyle name="標準 2 2 2 4 3 4 4 2 2" xfId="11581"/>
    <cellStyle name="標準 2 2 2 4 3 4 4 2 2 2" xfId="33468"/>
    <cellStyle name="標準 2 2 2 4 3 4 4 2 3" xfId="20304"/>
    <cellStyle name="標準 2 2 2 4 3 4 4 3" xfId="6457"/>
    <cellStyle name="標準 2 2 2 4 3 4 4 3 2" xfId="10988"/>
    <cellStyle name="標準 2 2 2 4 3 4 4 3 2 2" xfId="32851"/>
    <cellStyle name="標準 2 2 2 4 3 4 4 3 2 3" xfId="48675"/>
    <cellStyle name="標準 2 2 2 4 3 4 4 3 3" xfId="20306"/>
    <cellStyle name="標準 2 2 2 4 3 4 4 3 4" xfId="36929"/>
    <cellStyle name="標準 2 2 2 4 3 4 4 4" xfId="15002"/>
    <cellStyle name="標準 2 2 2 4 3 4 4 4 2" xfId="28692"/>
    <cellStyle name="標準 2 2 2 4 3 4 4 4 3" xfId="44530"/>
    <cellStyle name="標準 2 2 2 4 3 4 4 5" xfId="17457"/>
    <cellStyle name="標準 2 2 2 4 3 4 5" xfId="1747"/>
    <cellStyle name="標準 2 2 2 4 3 4 5 2" xfId="9531"/>
    <cellStyle name="標準 2 2 2 4 3 4 5 2 2" xfId="31371"/>
    <cellStyle name="標準 2 2 2 4 3 4 5 2 3" xfId="47196"/>
    <cellStyle name="標準 2 2 2 4 3 4 5 3" xfId="20308"/>
    <cellStyle name="標準 2 2 2 4 3 4 5 4" xfId="36931"/>
    <cellStyle name="標準 2 2 2 4 3 4 6" xfId="3818"/>
    <cellStyle name="標準 2 2 2 4 3 4 6 2" xfId="8470"/>
    <cellStyle name="標準 2 2 2 4 3 4 6 2 2" xfId="30224"/>
    <cellStyle name="標準 2 2 2 4 3 4 6 2 3" xfId="46052"/>
    <cellStyle name="標準 2 2 2 4 3 4 6 3" xfId="18965"/>
    <cellStyle name="標準 2 2 2 4 3 4 6 4" xfId="35894"/>
    <cellStyle name="標準 2 2 2 4 3 4 7" xfId="13909"/>
    <cellStyle name="標準 2 2 2 4 3 4 7 2" xfId="27461"/>
    <cellStyle name="標準 2 2 2 4 3 4 7 3" xfId="43301"/>
    <cellStyle name="標準 2 2 2 4 3 4 8" xfId="16227"/>
    <cellStyle name="標準 2 2 2 4 3 4_Sheet1" xfId="4894"/>
    <cellStyle name="標準 2 2 2 4 3 5" xfId="1753"/>
    <cellStyle name="標準 2 2 2 4 3 5 2" xfId="5305"/>
    <cellStyle name="標準 2 2 2 4 3 5 2 2" xfId="11576"/>
    <cellStyle name="標準 2 2 2 4 3 5 2 2 2" xfId="33463"/>
    <cellStyle name="標準 2 2 2 4 3 5 2 3" xfId="20309"/>
    <cellStyle name="標準 2 2 2 4 3 5 3" xfId="6452"/>
    <cellStyle name="標準 2 2 2 4 3 5 3 2" xfId="11057"/>
    <cellStyle name="標準 2 2 2 4 3 5 3 2 2" xfId="32928"/>
    <cellStyle name="標準 2 2 2 4 3 5 3 2 3" xfId="48752"/>
    <cellStyle name="標準 2 2 2 4 3 5 3 3" xfId="20310"/>
    <cellStyle name="標準 2 2 2 4 3 5 3 4" xfId="36932"/>
    <cellStyle name="標準 2 2 2 4 3 5 4" xfId="14997"/>
    <cellStyle name="標準 2 2 2 4 3 5 4 2" xfId="28687"/>
    <cellStyle name="標準 2 2 2 4 3 5 4 3" xfId="44525"/>
    <cellStyle name="標準 2 2 2 4 3 5 5" xfId="17452"/>
    <cellStyle name="標準 2 2 2 4 3 6" xfId="1738"/>
    <cellStyle name="標準 2 2 2 4 3 6 2" xfId="9526"/>
    <cellStyle name="標準 2 2 2 4 3 6 2 2" xfId="31366"/>
    <cellStyle name="標準 2 2 2 4 3 6 2 3" xfId="47191"/>
    <cellStyle name="標準 2 2 2 4 3 6 3" xfId="20311"/>
    <cellStyle name="標準 2 2 2 4 3 6 4" xfId="36933"/>
    <cellStyle name="標準 2 2 2 4 3 7" xfId="3813"/>
    <cellStyle name="標準 2 2 2 4 3 7 2" xfId="8465"/>
    <cellStyle name="標準 2 2 2 4 3 7 2 2" xfId="30219"/>
    <cellStyle name="標準 2 2 2 4 3 7 2 3" xfId="46047"/>
    <cellStyle name="標準 2 2 2 4 3 7 3" xfId="20313"/>
    <cellStyle name="標準 2 2 2 4 3 7 4" xfId="36934"/>
    <cellStyle name="標準 2 2 2 4 3 8" xfId="13904"/>
    <cellStyle name="標準 2 2 2 4 3 8 2" xfId="27456"/>
    <cellStyle name="標準 2 2 2 4 3 8 3" xfId="43296"/>
    <cellStyle name="標準 2 2 2 4 3 9" xfId="16222"/>
    <cellStyle name="標準 2 2 2 4 3_Sheet1" xfId="4896"/>
    <cellStyle name="標準 2 2 2 4 4" xfId="304"/>
    <cellStyle name="標準 2 2 2 4 4 2" xfId="1755"/>
    <cellStyle name="標準 2 2 2 4 4 2 2" xfId="5311"/>
    <cellStyle name="標準 2 2 2 4 4 2 2 2" xfId="11582"/>
    <cellStyle name="標準 2 2 2 4 4 2 2 2 2" xfId="33469"/>
    <cellStyle name="標準 2 2 2 4 4 2 2 3" xfId="20315"/>
    <cellStyle name="標準 2 2 2 4 4 2 3" xfId="6458"/>
    <cellStyle name="標準 2 2 2 4 4 2 3 2" xfId="11045"/>
    <cellStyle name="標準 2 2 2 4 4 2 3 2 2" xfId="32908"/>
    <cellStyle name="標準 2 2 2 4 4 2 3 2 3" xfId="48732"/>
    <cellStyle name="標準 2 2 2 4 4 2 3 3" xfId="20318"/>
    <cellStyle name="標準 2 2 2 4 4 2 3 4" xfId="36937"/>
    <cellStyle name="標準 2 2 2 4 4 2 4" xfId="15003"/>
    <cellStyle name="標準 2 2 2 4 4 2 4 2" xfId="28693"/>
    <cellStyle name="標準 2 2 2 4 4 2 4 3" xfId="44531"/>
    <cellStyle name="標準 2 2 2 4 4 2 5" xfId="17458"/>
    <cellStyle name="標準 2 2 2 4 4 3" xfId="1754"/>
    <cellStyle name="標準 2 2 2 4 4 3 2" xfId="9532"/>
    <cellStyle name="標準 2 2 2 4 4 3 2 2" xfId="31372"/>
    <cellStyle name="標準 2 2 2 4 4 3 2 3" xfId="47197"/>
    <cellStyle name="標準 2 2 2 4 4 3 3" xfId="20319"/>
    <cellStyle name="標準 2 2 2 4 4 3 4" xfId="36938"/>
    <cellStyle name="標準 2 2 2 4 4 4" xfId="3819"/>
    <cellStyle name="標準 2 2 2 4 4 4 2" xfId="8473"/>
    <cellStyle name="標準 2 2 2 4 4 4 2 2" xfId="30227"/>
    <cellStyle name="標準 2 2 2 4 4 4 2 3" xfId="46055"/>
    <cellStyle name="標準 2 2 2 4 4 4 3" xfId="20320"/>
    <cellStyle name="標準 2 2 2 4 4 4 4" xfId="36939"/>
    <cellStyle name="標準 2 2 2 4 4 5" xfId="13910"/>
    <cellStyle name="標準 2 2 2 4 4 5 2" xfId="27462"/>
    <cellStyle name="標準 2 2 2 4 4 5 3" xfId="43302"/>
    <cellStyle name="標準 2 2 2 4 4 6" xfId="16228"/>
    <cellStyle name="標準 2 2 2 4 5" xfId="1756"/>
    <cellStyle name="標準 2 2 2 4 5 2" xfId="5296"/>
    <cellStyle name="標準 2 2 2 4 5 2 2" xfId="11567"/>
    <cellStyle name="標準 2 2 2 4 5 2 2 2" xfId="33454"/>
    <cellStyle name="標準 2 2 2 4 5 2 3" xfId="20323"/>
    <cellStyle name="標準 2 2 2 4 5 3" xfId="6443"/>
    <cellStyle name="標準 2 2 2 4 5 3 2" xfId="10875"/>
    <cellStyle name="標準 2 2 2 4 5 3 2 2" xfId="32736"/>
    <cellStyle name="標準 2 2 2 4 5 3 2 3" xfId="48560"/>
    <cellStyle name="標準 2 2 2 4 5 3 3" xfId="20324"/>
    <cellStyle name="標準 2 2 2 4 5 3 4" xfId="36942"/>
    <cellStyle name="標準 2 2 2 4 5 4" xfId="14988"/>
    <cellStyle name="標準 2 2 2 4 5 4 2" xfId="28678"/>
    <cellStyle name="標準 2 2 2 4 5 4 3" xfId="44516"/>
    <cellStyle name="標準 2 2 2 4 5 5" xfId="17443"/>
    <cellStyle name="標準 2 2 2 4 6" xfId="1717"/>
    <cellStyle name="標準 2 2 2 4 6 2" xfId="9517"/>
    <cellStyle name="標準 2 2 2 4 6 2 2" xfId="31357"/>
    <cellStyle name="標準 2 2 2 4 6 2 3" xfId="47182"/>
    <cellStyle name="標準 2 2 2 4 6 3" xfId="20325"/>
    <cellStyle name="標準 2 2 2 4 6 4" xfId="36943"/>
    <cellStyle name="標準 2 2 2 4 7" xfId="3804"/>
    <cellStyle name="標準 2 2 2 4 7 2" xfId="8454"/>
    <cellStyle name="標準 2 2 2 4 7 2 2" xfId="30208"/>
    <cellStyle name="標準 2 2 2 4 7 2 3" xfId="46036"/>
    <cellStyle name="標準 2 2 2 4 7 3" xfId="20326"/>
    <cellStyle name="標準 2 2 2 4 7 4" xfId="36944"/>
    <cellStyle name="標準 2 2 2 4 8" xfId="13895"/>
    <cellStyle name="標準 2 2 2 4 8 2" xfId="27447"/>
    <cellStyle name="標準 2 2 2 4 8 3" xfId="43287"/>
    <cellStyle name="標準 2 2 2 4 9" xfId="16213"/>
    <cellStyle name="標準 2 2 2 4_Sheet1" xfId="4901"/>
    <cellStyle name="標準 2 2 2 5" xfId="305"/>
    <cellStyle name="標準 2 2 2 5 2" xfId="306"/>
    <cellStyle name="標準 2 2 2 5 2 2" xfId="307"/>
    <cellStyle name="標準 2 2 2 5 2 2 2" xfId="308"/>
    <cellStyle name="標準 2 2 2 5 2 2 2 2" xfId="1761"/>
    <cellStyle name="標準 2 2 2 5 2 2 2 2 2" xfId="5315"/>
    <cellStyle name="標準 2 2 2 5 2 2 2 2 2 2" xfId="11586"/>
    <cellStyle name="標準 2 2 2 5 2 2 2 2 2 2 2" xfId="33473"/>
    <cellStyle name="標準 2 2 2 5 2 2 2 2 2 3" xfId="20330"/>
    <cellStyle name="標準 2 2 2 5 2 2 2 2 3" xfId="6462"/>
    <cellStyle name="標準 2 2 2 5 2 2 2 2 3 2" xfId="10864"/>
    <cellStyle name="標準 2 2 2 5 2 2 2 2 3 2 2" xfId="32725"/>
    <cellStyle name="標準 2 2 2 5 2 2 2 2 3 2 3" xfId="48549"/>
    <cellStyle name="標準 2 2 2 5 2 2 2 2 3 3" xfId="20332"/>
    <cellStyle name="標準 2 2 2 5 2 2 2 2 3 4" xfId="36949"/>
    <cellStyle name="標準 2 2 2 5 2 2 2 2 4" xfId="15007"/>
    <cellStyle name="標準 2 2 2 5 2 2 2 2 4 2" xfId="28697"/>
    <cellStyle name="標準 2 2 2 5 2 2 2 2 4 3" xfId="44535"/>
    <cellStyle name="標準 2 2 2 5 2 2 2 2 5" xfId="17462"/>
    <cellStyle name="標準 2 2 2 5 2 2 2 3" xfId="1760"/>
    <cellStyle name="標準 2 2 2 5 2 2 2 3 2" xfId="9536"/>
    <cellStyle name="標準 2 2 2 5 2 2 2 3 2 2" xfId="31376"/>
    <cellStyle name="標準 2 2 2 5 2 2 2 3 2 3" xfId="47201"/>
    <cellStyle name="標準 2 2 2 5 2 2 2 3 3" xfId="20334"/>
    <cellStyle name="標準 2 2 2 5 2 2 2 3 4" xfId="36951"/>
    <cellStyle name="標準 2 2 2 5 2 2 2 4" xfId="3823"/>
    <cellStyle name="標準 2 2 2 5 2 2 2 4 2" xfId="8477"/>
    <cellStyle name="標準 2 2 2 5 2 2 2 4 2 2" xfId="30231"/>
    <cellStyle name="標準 2 2 2 5 2 2 2 4 2 3" xfId="46059"/>
    <cellStyle name="標準 2 2 2 5 2 2 2 4 3" xfId="20338"/>
    <cellStyle name="標準 2 2 2 5 2 2 2 4 4" xfId="36954"/>
    <cellStyle name="標準 2 2 2 5 2 2 2 5" xfId="13914"/>
    <cellStyle name="標準 2 2 2 5 2 2 2 5 2" xfId="27466"/>
    <cellStyle name="標準 2 2 2 5 2 2 2 5 3" xfId="43306"/>
    <cellStyle name="標準 2 2 2 5 2 2 2 6" xfId="16232"/>
    <cellStyle name="標準 2 2 2 5 2 2 3" xfId="1762"/>
    <cellStyle name="標準 2 2 2 5 2 2 3 2" xfId="5314"/>
    <cellStyle name="標準 2 2 2 5 2 2 3 2 2" xfId="11585"/>
    <cellStyle name="標準 2 2 2 5 2 2 3 2 2 2" xfId="33472"/>
    <cellStyle name="標準 2 2 2 5 2 2 3 2 3" xfId="20340"/>
    <cellStyle name="標準 2 2 2 5 2 2 3 3" xfId="6461"/>
    <cellStyle name="標準 2 2 2 5 2 2 3 3 2" xfId="10865"/>
    <cellStyle name="標準 2 2 2 5 2 2 3 3 2 2" xfId="32726"/>
    <cellStyle name="標準 2 2 2 5 2 2 3 3 2 3" xfId="48550"/>
    <cellStyle name="標準 2 2 2 5 2 2 3 3 3" xfId="20342"/>
    <cellStyle name="標準 2 2 2 5 2 2 3 3 4" xfId="36957"/>
    <cellStyle name="標準 2 2 2 5 2 2 3 4" xfId="15006"/>
    <cellStyle name="標準 2 2 2 5 2 2 3 4 2" xfId="28696"/>
    <cellStyle name="標準 2 2 2 5 2 2 3 4 3" xfId="44534"/>
    <cellStyle name="標準 2 2 2 5 2 2 3 5" xfId="17461"/>
    <cellStyle name="標準 2 2 2 5 2 2 4" xfId="1759"/>
    <cellStyle name="標準 2 2 2 5 2 2 4 2" xfId="9535"/>
    <cellStyle name="標準 2 2 2 5 2 2 4 2 2" xfId="31375"/>
    <cellStyle name="標準 2 2 2 5 2 2 4 2 3" xfId="47200"/>
    <cellStyle name="標準 2 2 2 5 2 2 4 3" xfId="20343"/>
    <cellStyle name="標準 2 2 2 5 2 2 4 4" xfId="36958"/>
    <cellStyle name="標準 2 2 2 5 2 2 5" xfId="3822"/>
    <cellStyle name="標準 2 2 2 5 2 2 5 2" xfId="8476"/>
    <cellStyle name="標準 2 2 2 5 2 2 5 2 2" xfId="30230"/>
    <cellStyle name="標準 2 2 2 5 2 2 5 2 3" xfId="46058"/>
    <cellStyle name="標準 2 2 2 5 2 2 5 3" xfId="20344"/>
    <cellStyle name="標準 2 2 2 5 2 2 5 4" xfId="36959"/>
    <cellStyle name="標準 2 2 2 5 2 2 6" xfId="13913"/>
    <cellStyle name="標準 2 2 2 5 2 2 6 2" xfId="27465"/>
    <cellStyle name="標準 2 2 2 5 2 2 6 3" xfId="43305"/>
    <cellStyle name="標準 2 2 2 5 2 2 7" xfId="16231"/>
    <cellStyle name="標準 2 2 2 5 2 2_Sheet1" xfId="4892"/>
    <cellStyle name="標準 2 2 2 5 2 3" xfId="309"/>
    <cellStyle name="標準 2 2 2 5 2 3 2" xfId="310"/>
    <cellStyle name="標準 2 2 2 5 2 3 2 2" xfId="1765"/>
    <cellStyle name="標準 2 2 2 5 2 3 2 2 2" xfId="5317"/>
    <cellStyle name="標準 2 2 2 5 2 3 2 2 2 2" xfId="11588"/>
    <cellStyle name="標準 2 2 2 5 2 3 2 2 2 2 2" xfId="33475"/>
    <cellStyle name="標準 2 2 2 5 2 3 2 2 2 3" xfId="20183"/>
    <cellStyle name="標準 2 2 2 5 2 3 2 2 3" xfId="6464"/>
    <cellStyle name="標準 2 2 2 5 2 3 2 2 3 2" xfId="10442"/>
    <cellStyle name="標準 2 2 2 5 2 3 2 2 3 2 2" xfId="32293"/>
    <cellStyle name="標準 2 2 2 5 2 3 2 2 3 2 3" xfId="48117"/>
    <cellStyle name="標準 2 2 2 5 2 3 2 2 3 3" xfId="20347"/>
    <cellStyle name="標準 2 2 2 5 2 3 2 2 3 4" xfId="36962"/>
    <cellStyle name="標準 2 2 2 5 2 3 2 2 4" xfId="15009"/>
    <cellStyle name="標準 2 2 2 5 2 3 2 2 4 2" xfId="28699"/>
    <cellStyle name="標準 2 2 2 5 2 3 2 2 4 3" xfId="44537"/>
    <cellStyle name="標準 2 2 2 5 2 3 2 2 5" xfId="17464"/>
    <cellStyle name="標準 2 2 2 5 2 3 2 3" xfId="1764"/>
    <cellStyle name="標準 2 2 2 5 2 3 2 3 2" xfId="9538"/>
    <cellStyle name="標準 2 2 2 5 2 3 2 3 2 2" xfId="31378"/>
    <cellStyle name="標準 2 2 2 5 2 3 2 3 2 3" xfId="47203"/>
    <cellStyle name="標準 2 2 2 5 2 3 2 3 3" xfId="18632"/>
    <cellStyle name="標準 2 2 2 5 2 3 2 3 4" xfId="35612"/>
    <cellStyle name="標準 2 2 2 5 2 3 2 4" xfId="3825"/>
    <cellStyle name="標準 2 2 2 5 2 3 2 4 2" xfId="8479"/>
    <cellStyle name="標準 2 2 2 5 2 3 2 4 2 2" xfId="30233"/>
    <cellStyle name="標準 2 2 2 5 2 3 2 4 2 3" xfId="46061"/>
    <cellStyle name="標準 2 2 2 5 2 3 2 4 3" xfId="18636"/>
    <cellStyle name="標準 2 2 2 5 2 3 2 4 4" xfId="35616"/>
    <cellStyle name="標準 2 2 2 5 2 3 2 5" xfId="13916"/>
    <cellStyle name="標準 2 2 2 5 2 3 2 5 2" xfId="27468"/>
    <cellStyle name="標準 2 2 2 5 2 3 2 5 3" xfId="43308"/>
    <cellStyle name="標準 2 2 2 5 2 3 2 6" xfId="16234"/>
    <cellStyle name="標準 2 2 2 5 2 3 3" xfId="1766"/>
    <cellStyle name="標準 2 2 2 5 2 3 3 2" xfId="5316"/>
    <cellStyle name="標準 2 2 2 5 2 3 3 2 2" xfId="11587"/>
    <cellStyle name="標準 2 2 2 5 2 3 3 2 2 2" xfId="33474"/>
    <cellStyle name="標準 2 2 2 5 2 3 3 2 3" xfId="20349"/>
    <cellStyle name="標準 2 2 2 5 2 3 3 3" xfId="6463"/>
    <cellStyle name="標準 2 2 2 5 2 3 3 3 2" xfId="11119"/>
    <cellStyle name="標準 2 2 2 5 2 3 3 3 2 2" xfId="32992"/>
    <cellStyle name="標準 2 2 2 5 2 3 3 3 2 3" xfId="48816"/>
    <cellStyle name="標準 2 2 2 5 2 3 3 3 3" xfId="18659"/>
    <cellStyle name="標準 2 2 2 5 2 3 3 3 4" xfId="35635"/>
    <cellStyle name="標準 2 2 2 5 2 3 3 4" xfId="15008"/>
    <cellStyle name="標準 2 2 2 5 2 3 3 4 2" xfId="28698"/>
    <cellStyle name="標準 2 2 2 5 2 3 3 4 3" xfId="44536"/>
    <cellStyle name="標準 2 2 2 5 2 3 3 5" xfId="17463"/>
    <cellStyle name="標準 2 2 2 5 2 3 4" xfId="1763"/>
    <cellStyle name="標準 2 2 2 5 2 3 4 2" xfId="9537"/>
    <cellStyle name="標準 2 2 2 5 2 3 4 2 2" xfId="31377"/>
    <cellStyle name="標準 2 2 2 5 2 3 4 2 3" xfId="47202"/>
    <cellStyle name="標準 2 2 2 5 2 3 4 3" xfId="20350"/>
    <cellStyle name="標準 2 2 2 5 2 3 4 4" xfId="36964"/>
    <cellStyle name="標準 2 2 2 5 2 3 5" xfId="3824"/>
    <cellStyle name="標準 2 2 2 5 2 3 5 2" xfId="8478"/>
    <cellStyle name="標準 2 2 2 5 2 3 5 2 2" xfId="30232"/>
    <cellStyle name="標準 2 2 2 5 2 3 5 2 3" xfId="46060"/>
    <cellStyle name="標準 2 2 2 5 2 3 5 3" xfId="20351"/>
    <cellStyle name="標準 2 2 2 5 2 3 5 4" xfId="36965"/>
    <cellStyle name="標準 2 2 2 5 2 3 6" xfId="13915"/>
    <cellStyle name="標準 2 2 2 5 2 3 6 2" xfId="27467"/>
    <cellStyle name="標準 2 2 2 5 2 3 6 3" xfId="43307"/>
    <cellStyle name="標準 2 2 2 5 2 3 7" xfId="16233"/>
    <cellStyle name="標準 2 2 2 5 2 3_Sheet1" xfId="4891"/>
    <cellStyle name="標準 2 2 2 5 2 4" xfId="311"/>
    <cellStyle name="標準 2 2 2 5 2 4 2" xfId="980"/>
    <cellStyle name="標準 2 2 2 5 2 4 2 2" xfId="1769"/>
    <cellStyle name="標準 2 2 2 5 2 4 2 2 2" xfId="5986"/>
    <cellStyle name="標準 2 2 2 5 2 4 2 2 2 2" xfId="12257"/>
    <cellStyle name="標準 2 2 2 5 2 4 2 2 2 2 2" xfId="34144"/>
    <cellStyle name="標準 2 2 2 5 2 4 2 2 2 3" xfId="19712"/>
    <cellStyle name="標準 2 2 2 5 2 4 2 2 3" xfId="7133"/>
    <cellStyle name="標準 2 2 2 5 2 4 2 2 3 2" xfId="11005"/>
    <cellStyle name="標準 2 2 2 5 2 4 2 2 3 2 2" xfId="32868"/>
    <cellStyle name="標準 2 2 2 5 2 4 2 2 3 2 3" xfId="48692"/>
    <cellStyle name="標準 2 2 2 5 2 4 2 2 3 3" xfId="19714"/>
    <cellStyle name="標準 2 2 2 5 2 4 2 2 3 4" xfId="36466"/>
    <cellStyle name="標準 2 2 2 5 2 4 2 2 4" xfId="15678"/>
    <cellStyle name="標準 2 2 2 5 2 4 2 2 4 2" xfId="29368"/>
    <cellStyle name="標準 2 2 2 5 2 4 2 2 4 3" xfId="45206"/>
    <cellStyle name="標準 2 2 2 5 2 4 2 2 5" xfId="18133"/>
    <cellStyle name="標準 2 2 2 5 2 4 2 3" xfId="1768"/>
    <cellStyle name="標準 2 2 2 5 2 4 2 3 2" xfId="10208"/>
    <cellStyle name="標準 2 2 2 5 2 4 2 3 2 2" xfId="32048"/>
    <cellStyle name="標準 2 2 2 5 2 4 2 3 2 3" xfId="47872"/>
    <cellStyle name="標準 2 2 2 5 2 4 2 3 3" xfId="20359"/>
    <cellStyle name="標準 2 2 2 5 2 4 2 3 4" xfId="36973"/>
    <cellStyle name="標準 2 2 2 5 2 4 2 4" xfId="4494"/>
    <cellStyle name="標準 2 2 2 5 2 4 2 4 2" xfId="8481"/>
    <cellStyle name="標準 2 2 2 5 2 4 2 4 2 2" xfId="30235"/>
    <cellStyle name="標準 2 2 2 5 2 4 2 4 2 3" xfId="46063"/>
    <cellStyle name="標準 2 2 2 5 2 4 2 4 3" xfId="20361"/>
    <cellStyle name="標準 2 2 2 5 2 4 2 4 4" xfId="36975"/>
    <cellStyle name="標準 2 2 2 5 2 4 2 5" xfId="14585"/>
    <cellStyle name="標準 2 2 2 5 2 4 2 5 2" xfId="28138"/>
    <cellStyle name="標準 2 2 2 5 2 4 2 5 3" xfId="43977"/>
    <cellStyle name="標準 2 2 2 5 2 4 2 6" xfId="16903"/>
    <cellStyle name="標準 2 2 2 5 2 4 3" xfId="877"/>
    <cellStyle name="標準 2 2 2 5 2 4 3 2" xfId="1771"/>
    <cellStyle name="標準 2 2 2 5 2 4 3 2 2" xfId="5883"/>
    <cellStyle name="標準 2 2 2 5 2 4 3 2 2 2" xfId="12154"/>
    <cellStyle name="標準 2 2 2 5 2 4 3 2 2 2 2" xfId="34041"/>
    <cellStyle name="標準 2 2 2 5 2 4 3 2 2 3" xfId="20365"/>
    <cellStyle name="標準 2 2 2 5 2 4 3 2 3" xfId="7030"/>
    <cellStyle name="標準 2 2 2 5 2 4 3 2 3 2" xfId="10610"/>
    <cellStyle name="標準 2 2 2 5 2 4 3 2 3 2 2" xfId="32471"/>
    <cellStyle name="標準 2 2 2 5 2 4 3 2 3 2 3" xfId="48295"/>
    <cellStyle name="標準 2 2 2 5 2 4 3 2 3 3" xfId="20367"/>
    <cellStyle name="標準 2 2 2 5 2 4 3 2 3 4" xfId="36980"/>
    <cellStyle name="標準 2 2 2 5 2 4 3 2 4" xfId="15575"/>
    <cellStyle name="標準 2 2 2 5 2 4 3 2 4 2" xfId="29265"/>
    <cellStyle name="標準 2 2 2 5 2 4 3 2 4 3" xfId="45103"/>
    <cellStyle name="標準 2 2 2 5 2 4 3 2 5" xfId="18030"/>
    <cellStyle name="標準 2 2 2 5 2 4 3 3" xfId="1770"/>
    <cellStyle name="標準 2 2 2 5 2 4 3 3 2" xfId="10105"/>
    <cellStyle name="標準 2 2 2 5 2 4 3 3 2 2" xfId="31945"/>
    <cellStyle name="標準 2 2 2 5 2 4 3 3 2 3" xfId="47769"/>
    <cellStyle name="標準 2 2 2 5 2 4 3 3 3" xfId="20369"/>
    <cellStyle name="標準 2 2 2 5 2 4 3 3 4" xfId="36982"/>
    <cellStyle name="標準 2 2 2 5 2 4 3 4" xfId="4391"/>
    <cellStyle name="標準 2 2 2 5 2 4 3 4 2" xfId="8482"/>
    <cellStyle name="標準 2 2 2 5 2 4 3 4 2 2" xfId="30236"/>
    <cellStyle name="標準 2 2 2 5 2 4 3 4 2 3" xfId="46064"/>
    <cellStyle name="標準 2 2 2 5 2 4 3 4 3" xfId="20371"/>
    <cellStyle name="標準 2 2 2 5 2 4 3 4 4" xfId="36983"/>
    <cellStyle name="標準 2 2 2 5 2 4 3 5" xfId="14482"/>
    <cellStyle name="標準 2 2 2 5 2 4 3 5 2" xfId="28035"/>
    <cellStyle name="標準 2 2 2 5 2 4 3 5 3" xfId="43874"/>
    <cellStyle name="標準 2 2 2 5 2 4 3 6" xfId="16800"/>
    <cellStyle name="標準 2 2 2 5 2 4 4" xfId="1772"/>
    <cellStyle name="標準 2 2 2 5 2 4 4 2" xfId="5318"/>
    <cellStyle name="標準 2 2 2 5 2 4 4 2 2" xfId="11589"/>
    <cellStyle name="標準 2 2 2 5 2 4 4 2 2 2" xfId="33476"/>
    <cellStyle name="標準 2 2 2 5 2 4 4 2 3" xfId="20373"/>
    <cellStyle name="標準 2 2 2 5 2 4 4 3" xfId="6465"/>
    <cellStyle name="標準 2 2 2 5 2 4 4 3 2" xfId="10396"/>
    <cellStyle name="標準 2 2 2 5 2 4 4 3 2 2" xfId="32247"/>
    <cellStyle name="標準 2 2 2 5 2 4 4 3 2 3" xfId="48071"/>
    <cellStyle name="標準 2 2 2 5 2 4 4 3 3" xfId="20374"/>
    <cellStyle name="標準 2 2 2 5 2 4 4 3 4" xfId="36985"/>
    <cellStyle name="標準 2 2 2 5 2 4 4 4" xfId="15010"/>
    <cellStyle name="標準 2 2 2 5 2 4 4 4 2" xfId="28700"/>
    <cellStyle name="標準 2 2 2 5 2 4 4 4 3" xfId="44538"/>
    <cellStyle name="標準 2 2 2 5 2 4 4 5" xfId="17465"/>
    <cellStyle name="標準 2 2 2 5 2 4 5" xfId="1767"/>
    <cellStyle name="標準 2 2 2 5 2 4 5 2" xfId="9539"/>
    <cellStyle name="標準 2 2 2 5 2 4 5 2 2" xfId="31379"/>
    <cellStyle name="標準 2 2 2 5 2 4 5 2 3" xfId="47204"/>
    <cellStyle name="標準 2 2 2 5 2 4 5 3" xfId="20377"/>
    <cellStyle name="標準 2 2 2 5 2 4 5 4" xfId="36988"/>
    <cellStyle name="標準 2 2 2 5 2 4 6" xfId="3826"/>
    <cellStyle name="標準 2 2 2 5 2 4 6 2" xfId="8480"/>
    <cellStyle name="標準 2 2 2 5 2 4 6 2 2" xfId="30234"/>
    <cellStyle name="標準 2 2 2 5 2 4 6 2 3" xfId="46062"/>
    <cellStyle name="標準 2 2 2 5 2 4 6 3" xfId="20379"/>
    <cellStyle name="標準 2 2 2 5 2 4 6 4" xfId="36990"/>
    <cellStyle name="標準 2 2 2 5 2 4 7" xfId="13917"/>
    <cellStyle name="標準 2 2 2 5 2 4 7 2" xfId="27469"/>
    <cellStyle name="標準 2 2 2 5 2 4 7 3" xfId="43309"/>
    <cellStyle name="標準 2 2 2 5 2 4 8" xfId="16235"/>
    <cellStyle name="標準 2 2 2 5 2 4_Sheet1" xfId="4890"/>
    <cellStyle name="標準 2 2 2 5 2 5" xfId="1773"/>
    <cellStyle name="標準 2 2 2 5 2 5 2" xfId="5313"/>
    <cellStyle name="標準 2 2 2 5 2 5 2 2" xfId="11584"/>
    <cellStyle name="標準 2 2 2 5 2 5 2 2 2" xfId="33471"/>
    <cellStyle name="標準 2 2 2 5 2 5 2 3" xfId="20382"/>
    <cellStyle name="標準 2 2 2 5 2 5 3" xfId="6460"/>
    <cellStyle name="標準 2 2 2 5 2 5 3 2" xfId="10866"/>
    <cellStyle name="標準 2 2 2 5 2 5 3 2 2" xfId="32727"/>
    <cellStyle name="標準 2 2 2 5 2 5 3 2 3" xfId="48551"/>
    <cellStyle name="標準 2 2 2 5 2 5 3 3" xfId="20383"/>
    <cellStyle name="標準 2 2 2 5 2 5 3 4" xfId="36993"/>
    <cellStyle name="標準 2 2 2 5 2 5 4" xfId="15005"/>
    <cellStyle name="標準 2 2 2 5 2 5 4 2" xfId="28695"/>
    <cellStyle name="標準 2 2 2 5 2 5 4 3" xfId="44533"/>
    <cellStyle name="標準 2 2 2 5 2 5 5" xfId="17460"/>
    <cellStyle name="標準 2 2 2 5 2 6" xfId="1758"/>
    <cellStyle name="標準 2 2 2 5 2 6 2" xfId="9534"/>
    <cellStyle name="標準 2 2 2 5 2 6 2 2" xfId="31374"/>
    <cellStyle name="標準 2 2 2 5 2 6 2 3" xfId="47199"/>
    <cellStyle name="標準 2 2 2 5 2 6 3" xfId="20384"/>
    <cellStyle name="標準 2 2 2 5 2 6 4" xfId="36994"/>
    <cellStyle name="標準 2 2 2 5 2 7" xfId="3821"/>
    <cellStyle name="標準 2 2 2 5 2 7 2" xfId="8475"/>
    <cellStyle name="標準 2 2 2 5 2 7 2 2" xfId="30229"/>
    <cellStyle name="標準 2 2 2 5 2 7 2 3" xfId="46057"/>
    <cellStyle name="標準 2 2 2 5 2 7 3" xfId="20385"/>
    <cellStyle name="標準 2 2 2 5 2 7 4" xfId="36995"/>
    <cellStyle name="標準 2 2 2 5 2 8" xfId="13912"/>
    <cellStyle name="標準 2 2 2 5 2 8 2" xfId="27464"/>
    <cellStyle name="標準 2 2 2 5 2 8 3" xfId="43304"/>
    <cellStyle name="標準 2 2 2 5 2 9" xfId="16230"/>
    <cellStyle name="標準 2 2 2 5 2_Sheet1" xfId="4893"/>
    <cellStyle name="標準 2 2 2 5 3" xfId="312"/>
    <cellStyle name="標準 2 2 2 5 3 2" xfId="1775"/>
    <cellStyle name="標準 2 2 2 5 3 2 2" xfId="5319"/>
    <cellStyle name="標準 2 2 2 5 3 2 2 2" xfId="11590"/>
    <cellStyle name="標準 2 2 2 5 3 2 2 2 2" xfId="33477"/>
    <cellStyle name="標準 2 2 2 5 3 2 2 3" xfId="20387"/>
    <cellStyle name="標準 2 2 2 5 3 2 3" xfId="6466"/>
    <cellStyle name="標準 2 2 2 5 3 2 3 2" xfId="11153"/>
    <cellStyle name="標準 2 2 2 5 3 2 3 2 2" xfId="33027"/>
    <cellStyle name="標準 2 2 2 5 3 2 3 2 3" xfId="48851"/>
    <cellStyle name="標準 2 2 2 5 3 2 3 3" xfId="20388"/>
    <cellStyle name="標準 2 2 2 5 3 2 3 4" xfId="36996"/>
    <cellStyle name="標準 2 2 2 5 3 2 4" xfId="15011"/>
    <cellStyle name="標準 2 2 2 5 3 2 4 2" xfId="28701"/>
    <cellStyle name="標準 2 2 2 5 3 2 4 3" xfId="44539"/>
    <cellStyle name="標準 2 2 2 5 3 2 5" xfId="17466"/>
    <cellStyle name="標準 2 2 2 5 3 3" xfId="1774"/>
    <cellStyle name="標準 2 2 2 5 3 3 2" xfId="9540"/>
    <cellStyle name="標準 2 2 2 5 3 3 2 2" xfId="31380"/>
    <cellStyle name="標準 2 2 2 5 3 3 2 3" xfId="47205"/>
    <cellStyle name="標準 2 2 2 5 3 3 3" xfId="20390"/>
    <cellStyle name="標準 2 2 2 5 3 3 4" xfId="36998"/>
    <cellStyle name="標準 2 2 2 5 3 4" xfId="3827"/>
    <cellStyle name="標準 2 2 2 5 3 4 2" xfId="8483"/>
    <cellStyle name="標準 2 2 2 5 3 4 2 2" xfId="30237"/>
    <cellStyle name="標準 2 2 2 5 3 4 2 3" xfId="46065"/>
    <cellStyle name="標準 2 2 2 5 3 4 3" xfId="20391"/>
    <cellStyle name="標準 2 2 2 5 3 4 4" xfId="36999"/>
    <cellStyle name="標準 2 2 2 5 3 5" xfId="13918"/>
    <cellStyle name="標準 2 2 2 5 3 5 2" xfId="27470"/>
    <cellStyle name="標準 2 2 2 5 3 5 3" xfId="43310"/>
    <cellStyle name="標準 2 2 2 5 3 6" xfId="16236"/>
    <cellStyle name="標準 2 2 2 5 4" xfId="1776"/>
    <cellStyle name="標準 2 2 2 5 4 2" xfId="5312"/>
    <cellStyle name="標準 2 2 2 5 4 2 2" xfId="11583"/>
    <cellStyle name="標準 2 2 2 5 4 2 2 2" xfId="33470"/>
    <cellStyle name="標準 2 2 2 5 4 2 3" xfId="20392"/>
    <cellStyle name="標準 2 2 2 5 4 3" xfId="6459"/>
    <cellStyle name="標準 2 2 2 5 4 3 2" xfId="10867"/>
    <cellStyle name="標準 2 2 2 5 4 3 2 2" xfId="32728"/>
    <cellStyle name="標準 2 2 2 5 4 3 2 3" xfId="48552"/>
    <cellStyle name="標準 2 2 2 5 4 3 3" xfId="20393"/>
    <cellStyle name="標準 2 2 2 5 4 3 4" xfId="37000"/>
    <cellStyle name="標準 2 2 2 5 4 4" xfId="15004"/>
    <cellStyle name="標準 2 2 2 5 4 4 2" xfId="28694"/>
    <cellStyle name="標準 2 2 2 5 4 4 3" xfId="44532"/>
    <cellStyle name="標準 2 2 2 5 4 5" xfId="17459"/>
    <cellStyle name="標準 2 2 2 5 5" xfId="1757"/>
    <cellStyle name="標準 2 2 2 5 5 2" xfId="9533"/>
    <cellStyle name="標準 2 2 2 5 5 2 2" xfId="31373"/>
    <cellStyle name="標準 2 2 2 5 5 2 3" xfId="47198"/>
    <cellStyle name="標準 2 2 2 5 5 3" xfId="19539"/>
    <cellStyle name="標準 2 2 2 5 5 4" xfId="36331"/>
    <cellStyle name="標準 2 2 2 5 6" xfId="3820"/>
    <cellStyle name="標準 2 2 2 5 6 2" xfId="8474"/>
    <cellStyle name="標準 2 2 2 5 6 2 2" xfId="30228"/>
    <cellStyle name="標準 2 2 2 5 6 2 3" xfId="46056"/>
    <cellStyle name="標準 2 2 2 5 6 3" xfId="20395"/>
    <cellStyle name="標準 2 2 2 5 6 4" xfId="37002"/>
    <cellStyle name="標準 2 2 2 5 7" xfId="13911"/>
    <cellStyle name="標準 2 2 2 5 7 2" xfId="27463"/>
    <cellStyle name="標準 2 2 2 5 7 3" xfId="43303"/>
    <cellStyle name="標準 2 2 2 5 8" xfId="16229"/>
    <cellStyle name="標準 2 2 2 5_Sheet1" xfId="5039"/>
    <cellStyle name="標準 2 2 2 6" xfId="313"/>
    <cellStyle name="標準 2 2 2 6 2" xfId="314"/>
    <cellStyle name="標準 2 2 2 6 2 2" xfId="315"/>
    <cellStyle name="標準 2 2 2 6 2 2 2" xfId="1780"/>
    <cellStyle name="標準 2 2 2 6 2 2 2 2" xfId="5322"/>
    <cellStyle name="標準 2 2 2 6 2 2 2 2 2" xfId="11593"/>
    <cellStyle name="標準 2 2 2 6 2 2 2 2 2 2" xfId="33480"/>
    <cellStyle name="標準 2 2 2 6 2 2 2 2 3" xfId="20400"/>
    <cellStyle name="標準 2 2 2 6 2 2 2 3" xfId="6469"/>
    <cellStyle name="標準 2 2 2 6 2 2 2 3 2" xfId="10863"/>
    <cellStyle name="標準 2 2 2 6 2 2 2 3 2 2" xfId="32724"/>
    <cellStyle name="標準 2 2 2 6 2 2 2 3 2 3" xfId="48548"/>
    <cellStyle name="標準 2 2 2 6 2 2 2 3 3" xfId="20404"/>
    <cellStyle name="標準 2 2 2 6 2 2 2 3 4" xfId="37010"/>
    <cellStyle name="標準 2 2 2 6 2 2 2 4" xfId="15014"/>
    <cellStyle name="標準 2 2 2 6 2 2 2 4 2" xfId="28704"/>
    <cellStyle name="標準 2 2 2 6 2 2 2 4 3" xfId="44542"/>
    <cellStyle name="標準 2 2 2 6 2 2 2 5" xfId="17469"/>
    <cellStyle name="標準 2 2 2 6 2 2 3" xfId="1779"/>
    <cellStyle name="標準 2 2 2 6 2 2 3 2" xfId="9543"/>
    <cellStyle name="標準 2 2 2 6 2 2 3 2 2" xfId="31383"/>
    <cellStyle name="標準 2 2 2 6 2 2 3 2 3" xfId="47208"/>
    <cellStyle name="標準 2 2 2 6 2 2 3 3" xfId="20405"/>
    <cellStyle name="標準 2 2 2 6 2 2 3 4" xfId="37011"/>
    <cellStyle name="標準 2 2 2 6 2 2 4" xfId="3830"/>
    <cellStyle name="標準 2 2 2 6 2 2 4 2" xfId="8486"/>
    <cellStyle name="標準 2 2 2 6 2 2 4 2 2" xfId="30240"/>
    <cellStyle name="標準 2 2 2 6 2 2 4 2 3" xfId="46068"/>
    <cellStyle name="標準 2 2 2 6 2 2 4 3" xfId="20406"/>
    <cellStyle name="標準 2 2 2 6 2 2 4 4" xfId="37012"/>
    <cellStyle name="標準 2 2 2 6 2 2 5" xfId="13921"/>
    <cellStyle name="標準 2 2 2 6 2 2 5 2" xfId="27473"/>
    <cellStyle name="標準 2 2 2 6 2 2 5 3" xfId="43313"/>
    <cellStyle name="標準 2 2 2 6 2 2 6" xfId="16239"/>
    <cellStyle name="標準 2 2 2 6 2 3" xfId="1781"/>
    <cellStyle name="標準 2 2 2 6 2 3 2" xfId="5321"/>
    <cellStyle name="標準 2 2 2 6 2 3 2 2" xfId="11592"/>
    <cellStyle name="標準 2 2 2 6 2 3 2 2 2" xfId="33479"/>
    <cellStyle name="標準 2 2 2 6 2 3 2 3" xfId="20409"/>
    <cellStyle name="標準 2 2 2 6 2 3 3" xfId="6468"/>
    <cellStyle name="標準 2 2 2 6 2 3 3 2" xfId="11215"/>
    <cellStyle name="標準 2 2 2 6 2 3 3 2 2" xfId="33090"/>
    <cellStyle name="標準 2 2 2 6 2 3 3 2 3" xfId="48914"/>
    <cellStyle name="標準 2 2 2 6 2 3 3 3" xfId="20345"/>
    <cellStyle name="標準 2 2 2 6 2 3 3 4" xfId="36960"/>
    <cellStyle name="標準 2 2 2 6 2 3 4" xfId="15013"/>
    <cellStyle name="標準 2 2 2 6 2 3 4 2" xfId="28703"/>
    <cellStyle name="標準 2 2 2 6 2 3 4 3" xfId="44541"/>
    <cellStyle name="標準 2 2 2 6 2 3 5" xfId="17468"/>
    <cellStyle name="標準 2 2 2 6 2 4" xfId="1778"/>
    <cellStyle name="標準 2 2 2 6 2 4 2" xfId="9542"/>
    <cellStyle name="標準 2 2 2 6 2 4 2 2" xfId="31382"/>
    <cellStyle name="標準 2 2 2 6 2 4 2 3" xfId="47207"/>
    <cellStyle name="標準 2 2 2 6 2 4 3" xfId="20411"/>
    <cellStyle name="標準 2 2 2 6 2 4 4" xfId="37014"/>
    <cellStyle name="標準 2 2 2 6 2 5" xfId="3829"/>
    <cellStyle name="標準 2 2 2 6 2 5 2" xfId="8485"/>
    <cellStyle name="標準 2 2 2 6 2 5 2 2" xfId="30239"/>
    <cellStyle name="標準 2 2 2 6 2 5 2 3" xfId="46067"/>
    <cellStyle name="標準 2 2 2 6 2 5 3" xfId="20412"/>
    <cellStyle name="標準 2 2 2 6 2 5 4" xfId="37015"/>
    <cellStyle name="標準 2 2 2 6 2 6" xfId="13920"/>
    <cellStyle name="標準 2 2 2 6 2 6 2" xfId="27472"/>
    <cellStyle name="標準 2 2 2 6 2 6 3" xfId="43312"/>
    <cellStyle name="標準 2 2 2 6 2 7" xfId="16238"/>
    <cellStyle name="標準 2 2 2 6 2_Sheet1" xfId="4888"/>
    <cellStyle name="標準 2 2 2 6 3" xfId="316"/>
    <cellStyle name="標準 2 2 2 6 3 2" xfId="317"/>
    <cellStyle name="標準 2 2 2 6 3 2 2" xfId="1784"/>
    <cellStyle name="標準 2 2 2 6 3 2 2 2" xfId="5324"/>
    <cellStyle name="標準 2 2 2 6 3 2 2 2 2" xfId="11595"/>
    <cellStyle name="標準 2 2 2 6 3 2 2 2 2 2" xfId="33482"/>
    <cellStyle name="標準 2 2 2 6 3 2 2 2 3" xfId="20415"/>
    <cellStyle name="標準 2 2 2 6 3 2 2 3" xfId="6471"/>
    <cellStyle name="標準 2 2 2 6 3 2 2 3 2" xfId="10861"/>
    <cellStyle name="標準 2 2 2 6 3 2 2 3 2 2" xfId="32722"/>
    <cellStyle name="標準 2 2 2 6 3 2 2 3 2 3" xfId="48546"/>
    <cellStyle name="標準 2 2 2 6 3 2 2 3 3" xfId="20419"/>
    <cellStyle name="標準 2 2 2 6 3 2 2 3 4" xfId="37021"/>
    <cellStyle name="標準 2 2 2 6 3 2 2 4" xfId="15016"/>
    <cellStyle name="標準 2 2 2 6 3 2 2 4 2" xfId="28706"/>
    <cellStyle name="標準 2 2 2 6 3 2 2 4 3" xfId="44544"/>
    <cellStyle name="標準 2 2 2 6 3 2 2 5" xfId="17471"/>
    <cellStyle name="標準 2 2 2 6 3 2 3" xfId="1783"/>
    <cellStyle name="標準 2 2 2 6 3 2 3 2" xfId="9545"/>
    <cellStyle name="標準 2 2 2 6 3 2 3 2 2" xfId="31385"/>
    <cellStyle name="標準 2 2 2 6 3 2 3 2 3" xfId="47210"/>
    <cellStyle name="標準 2 2 2 6 3 2 3 3" xfId="20421"/>
    <cellStyle name="標準 2 2 2 6 3 2 3 4" xfId="37023"/>
    <cellStyle name="標準 2 2 2 6 3 2 4" xfId="3832"/>
    <cellStyle name="標準 2 2 2 6 3 2 4 2" xfId="8488"/>
    <cellStyle name="標準 2 2 2 6 3 2 4 2 2" xfId="30242"/>
    <cellStyle name="標準 2 2 2 6 3 2 4 2 3" xfId="46070"/>
    <cellStyle name="標準 2 2 2 6 3 2 4 3" xfId="20422"/>
    <cellStyle name="標準 2 2 2 6 3 2 4 4" xfId="37024"/>
    <cellStyle name="標準 2 2 2 6 3 2 5" xfId="13923"/>
    <cellStyle name="標準 2 2 2 6 3 2 5 2" xfId="27475"/>
    <cellStyle name="標準 2 2 2 6 3 2 5 3" xfId="43315"/>
    <cellStyle name="標準 2 2 2 6 3 2 6" xfId="16241"/>
    <cellStyle name="標準 2 2 2 6 3 3" xfId="1785"/>
    <cellStyle name="標準 2 2 2 6 3 3 2" xfId="5323"/>
    <cellStyle name="標準 2 2 2 6 3 3 2 2" xfId="11594"/>
    <cellStyle name="標準 2 2 2 6 3 3 2 2 2" xfId="33481"/>
    <cellStyle name="標準 2 2 2 6 3 3 2 3" xfId="20423"/>
    <cellStyle name="標準 2 2 2 6 3 3 3" xfId="6470"/>
    <cellStyle name="標準 2 2 2 6 3 3 3 2" xfId="10862"/>
    <cellStyle name="標準 2 2 2 6 3 3 3 2 2" xfId="32723"/>
    <cellStyle name="標準 2 2 2 6 3 3 3 2 3" xfId="48547"/>
    <cellStyle name="標準 2 2 2 6 3 3 3 3" xfId="20354"/>
    <cellStyle name="標準 2 2 2 6 3 3 3 4" xfId="36968"/>
    <cellStyle name="標準 2 2 2 6 3 3 4" xfId="15015"/>
    <cellStyle name="標準 2 2 2 6 3 3 4 2" xfId="28705"/>
    <cellStyle name="標準 2 2 2 6 3 3 4 3" xfId="44543"/>
    <cellStyle name="標準 2 2 2 6 3 3 5" xfId="17470"/>
    <cellStyle name="標準 2 2 2 6 3 4" xfId="1782"/>
    <cellStyle name="標準 2 2 2 6 3 4 2" xfId="9544"/>
    <cellStyle name="標準 2 2 2 6 3 4 2 2" xfId="31384"/>
    <cellStyle name="標準 2 2 2 6 3 4 2 3" xfId="47209"/>
    <cellStyle name="標準 2 2 2 6 3 4 3" xfId="20424"/>
    <cellStyle name="標準 2 2 2 6 3 4 4" xfId="37025"/>
    <cellStyle name="標準 2 2 2 6 3 5" xfId="3831"/>
    <cellStyle name="標準 2 2 2 6 3 5 2" xfId="8487"/>
    <cellStyle name="標準 2 2 2 6 3 5 2 2" xfId="30241"/>
    <cellStyle name="標準 2 2 2 6 3 5 2 3" xfId="46069"/>
    <cellStyle name="標準 2 2 2 6 3 5 3" xfId="20425"/>
    <cellStyle name="標準 2 2 2 6 3 5 4" xfId="37026"/>
    <cellStyle name="標準 2 2 2 6 3 6" xfId="13922"/>
    <cellStyle name="標準 2 2 2 6 3 6 2" xfId="27474"/>
    <cellStyle name="標準 2 2 2 6 3 6 3" xfId="43314"/>
    <cellStyle name="標準 2 2 2 6 3 7" xfId="16240"/>
    <cellStyle name="標準 2 2 2 6 3_Sheet1" xfId="4887"/>
    <cellStyle name="標準 2 2 2 6 4" xfId="318"/>
    <cellStyle name="標準 2 2 2 6 4 2" xfId="981"/>
    <cellStyle name="標準 2 2 2 6 4 2 2" xfId="1788"/>
    <cellStyle name="標準 2 2 2 6 4 2 2 2" xfId="5987"/>
    <cellStyle name="標準 2 2 2 6 4 2 2 2 2" xfId="12258"/>
    <cellStyle name="標準 2 2 2 6 4 2 2 2 2 2" xfId="34145"/>
    <cellStyle name="標準 2 2 2 6 4 2 2 2 3" xfId="20432"/>
    <cellStyle name="標準 2 2 2 6 4 2 2 3" xfId="7134"/>
    <cellStyle name="標準 2 2 2 6 4 2 2 3 2" xfId="10352"/>
    <cellStyle name="標準 2 2 2 6 4 2 2 3 2 2" xfId="32196"/>
    <cellStyle name="標準 2 2 2 6 4 2 2 3 2 3" xfId="48020"/>
    <cellStyle name="標準 2 2 2 6 4 2 2 3 3" xfId="20435"/>
    <cellStyle name="標準 2 2 2 6 4 2 2 3 4" xfId="37034"/>
    <cellStyle name="標準 2 2 2 6 4 2 2 4" xfId="15679"/>
    <cellStyle name="標準 2 2 2 6 4 2 2 4 2" xfId="29369"/>
    <cellStyle name="標準 2 2 2 6 4 2 2 4 3" xfId="45207"/>
    <cellStyle name="標準 2 2 2 6 4 2 2 5" xfId="18134"/>
    <cellStyle name="標準 2 2 2 6 4 2 3" xfId="1787"/>
    <cellStyle name="標準 2 2 2 6 4 2 3 2" xfId="10209"/>
    <cellStyle name="標準 2 2 2 6 4 2 3 2 2" xfId="32049"/>
    <cellStyle name="標準 2 2 2 6 4 2 3 2 3" xfId="47873"/>
    <cellStyle name="標準 2 2 2 6 4 2 3 3" xfId="20439"/>
    <cellStyle name="標準 2 2 2 6 4 2 3 4" xfId="37038"/>
    <cellStyle name="標準 2 2 2 6 4 2 4" xfId="4495"/>
    <cellStyle name="標準 2 2 2 6 4 2 4 2" xfId="8490"/>
    <cellStyle name="標準 2 2 2 6 4 2 4 2 2" xfId="30244"/>
    <cellStyle name="標準 2 2 2 6 4 2 4 2 3" xfId="46072"/>
    <cellStyle name="標準 2 2 2 6 4 2 4 3" xfId="20442"/>
    <cellStyle name="標準 2 2 2 6 4 2 4 4" xfId="37040"/>
    <cellStyle name="標準 2 2 2 6 4 2 5" xfId="14586"/>
    <cellStyle name="標準 2 2 2 6 4 2 5 2" xfId="28139"/>
    <cellStyle name="標準 2 2 2 6 4 2 5 3" xfId="43978"/>
    <cellStyle name="標準 2 2 2 6 4 2 6" xfId="16904"/>
    <cellStyle name="標準 2 2 2 6 4 3" xfId="878"/>
    <cellStyle name="標準 2 2 2 6 4 3 2" xfId="1790"/>
    <cellStyle name="標準 2 2 2 6 4 3 2 2" xfId="5884"/>
    <cellStyle name="標準 2 2 2 6 4 3 2 2 2" xfId="12155"/>
    <cellStyle name="標準 2 2 2 6 4 3 2 2 2 2" xfId="34042"/>
    <cellStyle name="標準 2 2 2 6 4 3 2 2 3" xfId="20446"/>
    <cellStyle name="標準 2 2 2 6 4 3 2 3" xfId="7031"/>
    <cellStyle name="標準 2 2 2 6 4 3 2 3 2" xfId="10609"/>
    <cellStyle name="標準 2 2 2 6 4 3 2 3 2 2" xfId="32470"/>
    <cellStyle name="標準 2 2 2 6 4 3 2 3 2 3" xfId="48294"/>
    <cellStyle name="標準 2 2 2 6 4 3 2 3 3" xfId="20448"/>
    <cellStyle name="標準 2 2 2 6 4 3 2 3 4" xfId="37043"/>
    <cellStyle name="標準 2 2 2 6 4 3 2 4" xfId="15576"/>
    <cellStyle name="標準 2 2 2 6 4 3 2 4 2" xfId="29266"/>
    <cellStyle name="標準 2 2 2 6 4 3 2 4 3" xfId="45104"/>
    <cellStyle name="標準 2 2 2 6 4 3 2 5" xfId="18031"/>
    <cellStyle name="標準 2 2 2 6 4 3 3" xfId="1789"/>
    <cellStyle name="標準 2 2 2 6 4 3 3 2" xfId="10106"/>
    <cellStyle name="標準 2 2 2 6 4 3 3 2 2" xfId="31946"/>
    <cellStyle name="標準 2 2 2 6 4 3 3 2 3" xfId="47770"/>
    <cellStyle name="標準 2 2 2 6 4 3 3 3" xfId="20452"/>
    <cellStyle name="標準 2 2 2 6 4 3 3 4" xfId="37047"/>
    <cellStyle name="標準 2 2 2 6 4 3 4" xfId="4392"/>
    <cellStyle name="標準 2 2 2 6 4 3 4 2" xfId="8491"/>
    <cellStyle name="標準 2 2 2 6 4 3 4 2 2" xfId="30245"/>
    <cellStyle name="標準 2 2 2 6 4 3 4 2 3" xfId="46073"/>
    <cellStyle name="標準 2 2 2 6 4 3 4 3" xfId="20453"/>
    <cellStyle name="標準 2 2 2 6 4 3 4 4" xfId="37048"/>
    <cellStyle name="標準 2 2 2 6 4 3 5" xfId="14483"/>
    <cellStyle name="標準 2 2 2 6 4 3 5 2" xfId="28036"/>
    <cellStyle name="標準 2 2 2 6 4 3 5 3" xfId="43875"/>
    <cellStyle name="標準 2 2 2 6 4 3 6" xfId="16801"/>
    <cellStyle name="標準 2 2 2 6 4 4" xfId="1791"/>
    <cellStyle name="標準 2 2 2 6 4 4 2" xfId="5325"/>
    <cellStyle name="標準 2 2 2 6 4 4 2 2" xfId="11596"/>
    <cellStyle name="標準 2 2 2 6 4 4 2 2 2" xfId="33483"/>
    <cellStyle name="標準 2 2 2 6 4 4 2 3" xfId="20456"/>
    <cellStyle name="標準 2 2 2 6 4 4 3" xfId="6472"/>
    <cellStyle name="標準 2 2 2 6 4 4 3 2" xfId="10860"/>
    <cellStyle name="標準 2 2 2 6 4 4 3 2 2" xfId="32721"/>
    <cellStyle name="標準 2 2 2 6 4 4 3 2 3" xfId="48545"/>
    <cellStyle name="標準 2 2 2 6 4 4 3 3" xfId="20459"/>
    <cellStyle name="標準 2 2 2 6 4 4 3 4" xfId="37052"/>
    <cellStyle name="標準 2 2 2 6 4 4 4" xfId="15017"/>
    <cellStyle name="標準 2 2 2 6 4 4 4 2" xfId="28707"/>
    <cellStyle name="標準 2 2 2 6 4 4 4 3" xfId="44545"/>
    <cellStyle name="標準 2 2 2 6 4 4 5" xfId="17472"/>
    <cellStyle name="標準 2 2 2 6 4 5" xfId="1786"/>
    <cellStyle name="標準 2 2 2 6 4 5 2" xfId="9546"/>
    <cellStyle name="標準 2 2 2 6 4 5 2 2" xfId="31386"/>
    <cellStyle name="標準 2 2 2 6 4 5 2 3" xfId="47211"/>
    <cellStyle name="標準 2 2 2 6 4 5 3" xfId="20462"/>
    <cellStyle name="標準 2 2 2 6 4 5 4" xfId="37055"/>
    <cellStyle name="標準 2 2 2 6 4 6" xfId="3833"/>
    <cellStyle name="標準 2 2 2 6 4 6 2" xfId="8489"/>
    <cellStyle name="標準 2 2 2 6 4 6 2 2" xfId="30243"/>
    <cellStyle name="標準 2 2 2 6 4 6 2 3" xfId="46071"/>
    <cellStyle name="標準 2 2 2 6 4 6 3" xfId="20464"/>
    <cellStyle name="標準 2 2 2 6 4 6 4" xfId="37057"/>
    <cellStyle name="標準 2 2 2 6 4 7" xfId="13924"/>
    <cellStyle name="標準 2 2 2 6 4 7 2" xfId="27476"/>
    <cellStyle name="標準 2 2 2 6 4 7 3" xfId="43316"/>
    <cellStyle name="標準 2 2 2 6 4 8" xfId="16242"/>
    <cellStyle name="標準 2 2 2 6 4_Sheet1" xfId="4991"/>
    <cellStyle name="標準 2 2 2 6 5" xfId="1792"/>
    <cellStyle name="標準 2 2 2 6 5 2" xfId="5320"/>
    <cellStyle name="標準 2 2 2 6 5 2 2" xfId="11591"/>
    <cellStyle name="標準 2 2 2 6 5 2 2 2" xfId="33478"/>
    <cellStyle name="標準 2 2 2 6 5 2 3" xfId="20465"/>
    <cellStyle name="標準 2 2 2 6 5 3" xfId="6467"/>
    <cellStyle name="標準 2 2 2 6 5 3 2" xfId="10505"/>
    <cellStyle name="標準 2 2 2 6 5 3 2 2" xfId="32357"/>
    <cellStyle name="標準 2 2 2 6 5 3 2 3" xfId="48181"/>
    <cellStyle name="標準 2 2 2 6 5 3 3" xfId="20466"/>
    <cellStyle name="標準 2 2 2 6 5 3 4" xfId="37058"/>
    <cellStyle name="標準 2 2 2 6 5 4" xfId="15012"/>
    <cellStyle name="標準 2 2 2 6 5 4 2" xfId="28702"/>
    <cellStyle name="標準 2 2 2 6 5 4 3" xfId="44540"/>
    <cellStyle name="標準 2 2 2 6 5 5" xfId="17467"/>
    <cellStyle name="標準 2 2 2 6 6" xfId="1777"/>
    <cellStyle name="標準 2 2 2 6 6 2" xfId="9541"/>
    <cellStyle name="標準 2 2 2 6 6 2 2" xfId="31381"/>
    <cellStyle name="標準 2 2 2 6 6 2 3" xfId="47206"/>
    <cellStyle name="標準 2 2 2 6 6 3" xfId="20467"/>
    <cellStyle name="標準 2 2 2 6 6 4" xfId="37059"/>
    <cellStyle name="標準 2 2 2 6 7" xfId="3828"/>
    <cellStyle name="標準 2 2 2 6 7 2" xfId="8484"/>
    <cellStyle name="標準 2 2 2 6 7 2 2" xfId="30238"/>
    <cellStyle name="標準 2 2 2 6 7 2 3" xfId="46066"/>
    <cellStyle name="標準 2 2 2 6 7 3" xfId="20468"/>
    <cellStyle name="標準 2 2 2 6 7 4" xfId="37060"/>
    <cellStyle name="標準 2 2 2 6 8" xfId="13919"/>
    <cellStyle name="標準 2 2 2 6 8 2" xfId="27471"/>
    <cellStyle name="標準 2 2 2 6 8 3" xfId="43311"/>
    <cellStyle name="標準 2 2 2 6 9" xfId="16237"/>
    <cellStyle name="標準 2 2 2 6_Sheet1" xfId="4889"/>
    <cellStyle name="標準 2 2 2 7" xfId="319"/>
    <cellStyle name="標準 2 2 2 7 2" xfId="1794"/>
    <cellStyle name="標準 2 2 2 7 2 2" xfId="5326"/>
    <cellStyle name="標準 2 2 2 7 2 2 2" xfId="11597"/>
    <cellStyle name="標準 2 2 2 7 2 2 2 2" xfId="33484"/>
    <cellStyle name="標準 2 2 2 7 2 2 3" xfId="20472"/>
    <cellStyle name="標準 2 2 2 7 2 3" xfId="6473"/>
    <cellStyle name="標準 2 2 2 7 2 3 2" xfId="10521"/>
    <cellStyle name="標準 2 2 2 7 2 3 2 2" xfId="32373"/>
    <cellStyle name="標準 2 2 2 7 2 3 2 3" xfId="48197"/>
    <cellStyle name="標準 2 2 2 7 2 3 3" xfId="18959"/>
    <cellStyle name="標準 2 2 2 7 2 3 4" xfId="35890"/>
    <cellStyle name="標準 2 2 2 7 2 4" xfId="15018"/>
    <cellStyle name="標準 2 2 2 7 2 4 2" xfId="28708"/>
    <cellStyle name="標準 2 2 2 7 2 4 3" xfId="44546"/>
    <cellStyle name="標準 2 2 2 7 2 5" xfId="17473"/>
    <cellStyle name="標準 2 2 2 7 3" xfId="1793"/>
    <cellStyle name="標準 2 2 2 7 3 2" xfId="9547"/>
    <cellStyle name="標準 2 2 2 7 3 2 2" xfId="31387"/>
    <cellStyle name="標準 2 2 2 7 3 2 3" xfId="47212"/>
    <cellStyle name="標準 2 2 2 7 3 3" xfId="20008"/>
    <cellStyle name="標準 2 2 2 7 3 4" xfId="36695"/>
    <cellStyle name="標準 2 2 2 7 4" xfId="3834"/>
    <cellStyle name="標準 2 2 2 7 4 2" xfId="8492"/>
    <cellStyle name="標準 2 2 2 7 4 2 2" xfId="30246"/>
    <cellStyle name="標準 2 2 2 7 4 2 3" xfId="46074"/>
    <cellStyle name="標準 2 2 2 7 4 3" xfId="20475"/>
    <cellStyle name="標準 2 2 2 7 4 4" xfId="37065"/>
    <cellStyle name="標準 2 2 2 7 5" xfId="13925"/>
    <cellStyle name="標準 2 2 2 7 5 2" xfId="27477"/>
    <cellStyle name="標準 2 2 2 7 5 3" xfId="43317"/>
    <cellStyle name="標準 2 2 2 7 6" xfId="16243"/>
    <cellStyle name="標準 2 2 2 8" xfId="1795"/>
    <cellStyle name="標準 2 2 2 8 2" xfId="5167"/>
    <cellStyle name="標準 2 2 2 8 2 2" xfId="11438"/>
    <cellStyle name="標準 2 2 2 8 2 2 2" xfId="33325"/>
    <cellStyle name="標準 2 2 2 8 2 3" xfId="20477"/>
    <cellStyle name="標準 2 2 2 8 3" xfId="6314"/>
    <cellStyle name="標準 2 2 2 8 3 2" xfId="11000"/>
    <cellStyle name="標準 2 2 2 8 3 2 2" xfId="32863"/>
    <cellStyle name="標準 2 2 2 8 3 2 3" xfId="48687"/>
    <cellStyle name="標準 2 2 2 8 3 3" xfId="20479"/>
    <cellStyle name="標準 2 2 2 8 3 4" xfId="37068"/>
    <cellStyle name="標準 2 2 2 8 4" xfId="14859"/>
    <cellStyle name="標準 2 2 2 8 4 2" xfId="28549"/>
    <cellStyle name="標準 2 2 2 8 4 3" xfId="44387"/>
    <cellStyle name="標準 2 2 2 8 5" xfId="17314"/>
    <cellStyle name="標準 2 2 2 9" xfId="1396"/>
    <cellStyle name="標準 2 2 2 9 2" xfId="9388"/>
    <cellStyle name="標準 2 2 2 9 2 2" xfId="31228"/>
    <cellStyle name="標準 2 2 2 9 2 3" xfId="47053"/>
    <cellStyle name="標準 2 2 2 9 3" xfId="18602"/>
    <cellStyle name="標準 2 2 2 9 4" xfId="35588"/>
    <cellStyle name="標準 2 2 2_Sheet1" xfId="5057"/>
    <cellStyle name="標準 2 2 3" xfId="320"/>
    <cellStyle name="標準 2 2 3 10" xfId="13926"/>
    <cellStyle name="標準 2 2 3 10 2" xfId="27478"/>
    <cellStyle name="標準 2 2 3 10 3" xfId="43318"/>
    <cellStyle name="標準 2 2 3 11" xfId="16244"/>
    <cellStyle name="標準 2 2 3 2" xfId="321"/>
    <cellStyle name="標準 2 2 3 2 10" xfId="16245"/>
    <cellStyle name="標準 2 2 3 2 2" xfId="322"/>
    <cellStyle name="標準 2 2 3 2 2 2" xfId="323"/>
    <cellStyle name="標準 2 2 3 2 2 2 2" xfId="324"/>
    <cellStyle name="標準 2 2 3 2 2 2 2 2" xfId="325"/>
    <cellStyle name="標準 2 2 3 2 2 2 2 2 2" xfId="326"/>
    <cellStyle name="標準 2 2 3 2 2 2 2 2 2 2" xfId="1803"/>
    <cellStyle name="標準 2 2 3 2 2 2 2 2 2 2 2" xfId="5333"/>
    <cellStyle name="標準 2 2 3 2 2 2 2 2 2 2 2 2" xfId="11604"/>
    <cellStyle name="標準 2 2 3 2 2 2 2 2 2 2 2 2 2" xfId="33491"/>
    <cellStyle name="標準 2 2 3 2 2 2 2 2 2 2 2 3" xfId="20303"/>
    <cellStyle name="標準 2 2 3 2 2 2 2 2 2 2 3" xfId="6480"/>
    <cellStyle name="標準 2 2 3 2 2 2 2 2 2 2 3 2" xfId="10987"/>
    <cellStyle name="標準 2 2 3 2 2 2 2 2 2 2 3 2 2" xfId="32850"/>
    <cellStyle name="標準 2 2 3 2 2 2 2 2 2 2 3 2 3" xfId="48674"/>
    <cellStyle name="標準 2 2 3 2 2 2 2 2 2 2 3 3" xfId="20305"/>
    <cellStyle name="標準 2 2 3 2 2 2 2 2 2 2 3 4" xfId="36928"/>
    <cellStyle name="標準 2 2 3 2 2 2 2 2 2 2 4" xfId="15025"/>
    <cellStyle name="標準 2 2 3 2 2 2 2 2 2 2 4 2" xfId="28715"/>
    <cellStyle name="標準 2 2 3 2 2 2 2 2 2 2 4 3" xfId="44553"/>
    <cellStyle name="標準 2 2 3 2 2 2 2 2 2 2 5" xfId="17480"/>
    <cellStyle name="標準 2 2 3 2 2 2 2 2 2 3" xfId="1802"/>
    <cellStyle name="標準 2 2 3 2 2 2 2 2 2 3 2" xfId="9554"/>
    <cellStyle name="標準 2 2 3 2 2 2 2 2 2 3 2 2" xfId="31394"/>
    <cellStyle name="標準 2 2 3 2 2 2 2 2 2 3 2 3" xfId="47219"/>
    <cellStyle name="標準 2 2 3 2 2 2 2 2 2 3 3" xfId="20307"/>
    <cellStyle name="標準 2 2 3 2 2 2 2 2 2 3 4" xfId="36930"/>
    <cellStyle name="標準 2 2 3 2 2 2 2 2 2 4" xfId="3841"/>
    <cellStyle name="標準 2 2 3 2 2 2 2 2 2 4 2" xfId="8499"/>
    <cellStyle name="標準 2 2 3 2 2 2 2 2 2 4 2 2" xfId="30253"/>
    <cellStyle name="標準 2 2 3 2 2 2 2 2 2 4 2 3" xfId="46081"/>
    <cellStyle name="標準 2 2 3 2 2 2 2 2 2 4 3" xfId="18964"/>
    <cellStyle name="標準 2 2 3 2 2 2 2 2 2 4 4" xfId="35893"/>
    <cellStyle name="標準 2 2 3 2 2 2 2 2 2 5" xfId="13932"/>
    <cellStyle name="標準 2 2 3 2 2 2 2 2 2 5 2" xfId="27484"/>
    <cellStyle name="標準 2 2 3 2 2 2 2 2 2 5 3" xfId="43324"/>
    <cellStyle name="標準 2 2 3 2 2 2 2 2 2 6" xfId="16250"/>
    <cellStyle name="標準 2 2 3 2 2 2 2 2 3" xfId="1804"/>
    <cellStyle name="標準 2 2 3 2 2 2 2 2 3 2" xfId="5332"/>
    <cellStyle name="標準 2 2 3 2 2 2 2 2 3 2 2" xfId="11603"/>
    <cellStyle name="標準 2 2 3 2 2 2 2 2 3 2 2 2" xfId="33490"/>
    <cellStyle name="標準 2 2 3 2 2 2 2 2 3 2 3" xfId="20488"/>
    <cellStyle name="標準 2 2 3 2 2 2 2 2 3 3" xfId="6479"/>
    <cellStyle name="標準 2 2 3 2 2 2 2 2 3 3 2" xfId="11214"/>
    <cellStyle name="標準 2 2 3 2 2 2 2 2 3 3 2 2" xfId="33089"/>
    <cellStyle name="標準 2 2 3 2 2 2 2 2 3 3 2 3" xfId="48913"/>
    <cellStyle name="標準 2 2 3 2 2 2 2 2 3 3 3" xfId="20489"/>
    <cellStyle name="標準 2 2 3 2 2 2 2 2 3 3 4" xfId="37075"/>
    <cellStyle name="標準 2 2 3 2 2 2 2 2 3 4" xfId="15024"/>
    <cellStyle name="標準 2 2 3 2 2 2 2 2 3 4 2" xfId="28714"/>
    <cellStyle name="標準 2 2 3 2 2 2 2 2 3 4 3" xfId="44552"/>
    <cellStyle name="標準 2 2 3 2 2 2 2 2 3 5" xfId="17479"/>
    <cellStyle name="標準 2 2 3 2 2 2 2 2 4" xfId="1801"/>
    <cellStyle name="標準 2 2 3 2 2 2 2 2 4 2" xfId="9553"/>
    <cellStyle name="標準 2 2 3 2 2 2 2 2 4 2 2" xfId="31393"/>
    <cellStyle name="標準 2 2 3 2 2 2 2 2 4 2 3" xfId="47218"/>
    <cellStyle name="標準 2 2 3 2 2 2 2 2 4 3" xfId="20490"/>
    <cellStyle name="標準 2 2 3 2 2 2 2 2 4 4" xfId="37076"/>
    <cellStyle name="標準 2 2 3 2 2 2 2 2 5" xfId="3840"/>
    <cellStyle name="標準 2 2 3 2 2 2 2 2 5 2" xfId="8498"/>
    <cellStyle name="標準 2 2 3 2 2 2 2 2 5 2 2" xfId="30252"/>
    <cellStyle name="標準 2 2 3 2 2 2 2 2 5 2 3" xfId="46080"/>
    <cellStyle name="標準 2 2 3 2 2 2 2 2 5 3" xfId="20491"/>
    <cellStyle name="標準 2 2 3 2 2 2 2 2 5 4" xfId="37077"/>
    <cellStyle name="標準 2 2 3 2 2 2 2 2 6" xfId="13931"/>
    <cellStyle name="標準 2 2 3 2 2 2 2 2 6 2" xfId="27483"/>
    <cellStyle name="標準 2 2 3 2 2 2 2 2 6 3" xfId="43323"/>
    <cellStyle name="標準 2 2 3 2 2 2 2 2 7" xfId="16249"/>
    <cellStyle name="標準 2 2 3 2 2 2 2 2_Sheet1" xfId="4883"/>
    <cellStyle name="標準 2 2 3 2 2 2 2 3" xfId="327"/>
    <cellStyle name="標準 2 2 3 2 2 2 2 3 2" xfId="328"/>
    <cellStyle name="標準 2 2 3 2 2 2 2 3 2 2" xfId="1807"/>
    <cellStyle name="標準 2 2 3 2 2 2 2 3 2 2 2" xfId="5335"/>
    <cellStyle name="標準 2 2 3 2 2 2 2 3 2 2 2 2" xfId="11606"/>
    <cellStyle name="標準 2 2 3 2 2 2 2 3 2 2 2 2 2" xfId="33493"/>
    <cellStyle name="標準 2 2 3 2 2 2 2 3 2 2 2 3" xfId="20087"/>
    <cellStyle name="標準 2 2 3 2 2 2 2 3 2 2 3" xfId="6482"/>
    <cellStyle name="標準 2 2 3 2 2 2 2 3 2 2 3 2" xfId="10858"/>
    <cellStyle name="標準 2 2 3 2 2 2 2 3 2 2 3 2 2" xfId="32719"/>
    <cellStyle name="標準 2 2 3 2 2 2 2 3 2 2 3 2 3" xfId="48543"/>
    <cellStyle name="標準 2 2 3 2 2 2 2 3 2 2 3 3" xfId="20498"/>
    <cellStyle name="標準 2 2 3 2 2 2 2 3 2 2 3 4" xfId="37082"/>
    <cellStyle name="標準 2 2 3 2 2 2 2 3 2 2 4" xfId="15027"/>
    <cellStyle name="標準 2 2 3 2 2 2 2 3 2 2 4 2" xfId="28717"/>
    <cellStyle name="標準 2 2 3 2 2 2 2 3 2 2 4 3" xfId="44555"/>
    <cellStyle name="標準 2 2 3 2 2 2 2 3 2 2 5" xfId="17482"/>
    <cellStyle name="標準 2 2 3 2 2 2 2 3 2 3" xfId="1806"/>
    <cellStyle name="標準 2 2 3 2 2 2 2 3 2 3 2" xfId="9556"/>
    <cellStyle name="標準 2 2 3 2 2 2 2 3 2 3 2 2" xfId="31396"/>
    <cellStyle name="標準 2 2 3 2 2 2 2 3 2 3 2 3" xfId="47221"/>
    <cellStyle name="標準 2 2 3 2 2 2 2 3 2 3 3" xfId="20502"/>
    <cellStyle name="標準 2 2 3 2 2 2 2 3 2 3 4" xfId="37086"/>
    <cellStyle name="標準 2 2 3 2 2 2 2 3 2 4" xfId="3843"/>
    <cellStyle name="標準 2 2 3 2 2 2 2 3 2 4 2" xfId="8501"/>
    <cellStyle name="標準 2 2 3 2 2 2 2 3 2 4 2 2" xfId="30255"/>
    <cellStyle name="標準 2 2 3 2 2 2 2 3 2 4 2 3" xfId="46083"/>
    <cellStyle name="標準 2 2 3 2 2 2 2 3 2 4 3" xfId="20503"/>
    <cellStyle name="標準 2 2 3 2 2 2 2 3 2 4 4" xfId="37087"/>
    <cellStyle name="標準 2 2 3 2 2 2 2 3 2 5" xfId="13934"/>
    <cellStyle name="標準 2 2 3 2 2 2 2 3 2 5 2" xfId="27486"/>
    <cellStyle name="標準 2 2 3 2 2 2 2 3 2 5 3" xfId="43326"/>
    <cellStyle name="標準 2 2 3 2 2 2 2 3 2 6" xfId="16252"/>
    <cellStyle name="標準 2 2 3 2 2 2 2 3 3" xfId="1808"/>
    <cellStyle name="標準 2 2 3 2 2 2 2 3 3 2" xfId="5334"/>
    <cellStyle name="標準 2 2 3 2 2 2 2 3 3 2 2" xfId="11605"/>
    <cellStyle name="標準 2 2 3 2 2 2 2 3 3 2 2 2" xfId="33492"/>
    <cellStyle name="標準 2 2 3 2 2 2 2 3 3 2 3" xfId="20506"/>
    <cellStyle name="標準 2 2 3 2 2 2 2 3 3 3" xfId="6481"/>
    <cellStyle name="標準 2 2 3 2 2 2 2 3 3 3 2" xfId="10379"/>
    <cellStyle name="標準 2 2 3 2 2 2 2 3 3 3 2 2" xfId="32230"/>
    <cellStyle name="標準 2 2 3 2 2 2 2 3 3 3 2 3" xfId="48054"/>
    <cellStyle name="標準 2 2 3 2 2 2 2 3 3 3 3" xfId="20507"/>
    <cellStyle name="標準 2 2 3 2 2 2 2 3 3 3 4" xfId="37090"/>
    <cellStyle name="標準 2 2 3 2 2 2 2 3 3 4" xfId="15026"/>
    <cellStyle name="標準 2 2 3 2 2 2 2 3 3 4 2" xfId="28716"/>
    <cellStyle name="標準 2 2 3 2 2 2 2 3 3 4 3" xfId="44554"/>
    <cellStyle name="標準 2 2 3 2 2 2 2 3 3 5" xfId="17481"/>
    <cellStyle name="標準 2 2 3 2 2 2 2 3 4" xfId="1805"/>
    <cellStyle name="標準 2 2 3 2 2 2 2 3 4 2" xfId="9555"/>
    <cellStyle name="標準 2 2 3 2 2 2 2 3 4 2 2" xfId="31395"/>
    <cellStyle name="標準 2 2 3 2 2 2 2 3 4 2 3" xfId="47220"/>
    <cellStyle name="標準 2 2 3 2 2 2 2 3 4 3" xfId="20510"/>
    <cellStyle name="標準 2 2 3 2 2 2 2 3 4 4" xfId="37093"/>
    <cellStyle name="標準 2 2 3 2 2 2 2 3 5" xfId="3842"/>
    <cellStyle name="標準 2 2 3 2 2 2 2 3 5 2" xfId="8500"/>
    <cellStyle name="標準 2 2 3 2 2 2 2 3 5 2 2" xfId="30254"/>
    <cellStyle name="標準 2 2 3 2 2 2 2 3 5 2 3" xfId="46082"/>
    <cellStyle name="標準 2 2 3 2 2 2 2 3 5 3" xfId="20511"/>
    <cellStyle name="標準 2 2 3 2 2 2 2 3 5 4" xfId="37094"/>
    <cellStyle name="標準 2 2 3 2 2 2 2 3 6" xfId="13933"/>
    <cellStyle name="標準 2 2 3 2 2 2 2 3 6 2" xfId="27485"/>
    <cellStyle name="標準 2 2 3 2 2 2 2 3 6 3" xfId="43325"/>
    <cellStyle name="標準 2 2 3 2 2 2 2 3 7" xfId="16251"/>
    <cellStyle name="標準 2 2 3 2 2 2 2 3_Sheet1" xfId="4882"/>
    <cellStyle name="標準 2 2 3 2 2 2 2 4" xfId="329"/>
    <cellStyle name="標準 2 2 3 2 2 2 2 4 2" xfId="982"/>
    <cellStyle name="標準 2 2 3 2 2 2 2 4 2 2" xfId="1811"/>
    <cellStyle name="標準 2 2 3 2 2 2 2 4 2 2 2" xfId="5988"/>
    <cellStyle name="標準 2 2 3 2 2 2 2 4 2 2 2 2" xfId="12259"/>
    <cellStyle name="標準 2 2 3 2 2 2 2 4 2 2 2 2 2" xfId="34146"/>
    <cellStyle name="標準 2 2 3 2 2 2 2 4 2 2 2 3" xfId="20090"/>
    <cellStyle name="標準 2 2 3 2 2 2 2 4 2 2 3" xfId="7135"/>
    <cellStyle name="標準 2 2 3 2 2 2 2 4 2 2 3 2" xfId="11061"/>
    <cellStyle name="標準 2 2 3 2 2 2 2 4 2 2 3 2 2" xfId="32932"/>
    <cellStyle name="標準 2 2 3 2 2 2 2 4 2 2 3 2 3" xfId="48756"/>
    <cellStyle name="標準 2 2 3 2 2 2 2 4 2 2 3 3" xfId="20513"/>
    <cellStyle name="標準 2 2 3 2 2 2 2 4 2 2 3 4" xfId="37096"/>
    <cellStyle name="標準 2 2 3 2 2 2 2 4 2 2 4" xfId="15680"/>
    <cellStyle name="標準 2 2 3 2 2 2 2 4 2 2 4 2" xfId="29370"/>
    <cellStyle name="標準 2 2 3 2 2 2 2 4 2 2 4 3" xfId="45208"/>
    <cellStyle name="標準 2 2 3 2 2 2 2 4 2 2 5" xfId="18135"/>
    <cellStyle name="標準 2 2 3 2 2 2 2 4 2 3" xfId="1810"/>
    <cellStyle name="標準 2 2 3 2 2 2 2 4 2 3 2" xfId="10210"/>
    <cellStyle name="標準 2 2 3 2 2 2 2 4 2 3 2 2" xfId="32050"/>
    <cellStyle name="標準 2 2 3 2 2 2 2 4 2 3 2 3" xfId="47874"/>
    <cellStyle name="標準 2 2 3 2 2 2 2 4 2 3 3" xfId="20515"/>
    <cellStyle name="標準 2 2 3 2 2 2 2 4 2 3 4" xfId="37098"/>
    <cellStyle name="標準 2 2 3 2 2 2 2 4 2 4" xfId="4496"/>
    <cellStyle name="標準 2 2 3 2 2 2 2 4 2 4 2" xfId="8503"/>
    <cellStyle name="標準 2 2 3 2 2 2 2 4 2 4 2 2" xfId="30257"/>
    <cellStyle name="標準 2 2 3 2 2 2 2 4 2 4 2 3" xfId="46085"/>
    <cellStyle name="標準 2 2 3 2 2 2 2 4 2 4 3" xfId="20516"/>
    <cellStyle name="標準 2 2 3 2 2 2 2 4 2 4 4" xfId="37099"/>
    <cellStyle name="標準 2 2 3 2 2 2 2 4 2 5" xfId="14587"/>
    <cellStyle name="標準 2 2 3 2 2 2 2 4 2 5 2" xfId="28140"/>
    <cellStyle name="標準 2 2 3 2 2 2 2 4 2 5 3" xfId="43979"/>
    <cellStyle name="標準 2 2 3 2 2 2 2 4 2 6" xfId="16905"/>
    <cellStyle name="標準 2 2 3 2 2 2 2 4 3" xfId="879"/>
    <cellStyle name="標準 2 2 3 2 2 2 2 4 3 2" xfId="1813"/>
    <cellStyle name="標準 2 2 3 2 2 2 2 4 3 2 2" xfId="5885"/>
    <cellStyle name="標準 2 2 3 2 2 2 2 4 3 2 2 2" xfId="12156"/>
    <cellStyle name="標準 2 2 3 2 2 2 2 4 3 2 2 2 2" xfId="34043"/>
    <cellStyle name="標準 2 2 3 2 2 2 2 4 3 2 2 3" xfId="20519"/>
    <cellStyle name="標準 2 2 3 2 2 2 2 4 3 2 3" xfId="7032"/>
    <cellStyle name="標準 2 2 3 2 2 2 2 4 3 2 3 2" xfId="10608"/>
    <cellStyle name="標準 2 2 3 2 2 2 2 4 3 2 3 2 2" xfId="32469"/>
    <cellStyle name="標準 2 2 3 2 2 2 2 4 3 2 3 2 3" xfId="48293"/>
    <cellStyle name="標準 2 2 3 2 2 2 2 4 3 2 3 3" xfId="20520"/>
    <cellStyle name="標準 2 2 3 2 2 2 2 4 3 2 3 4" xfId="37102"/>
    <cellStyle name="標準 2 2 3 2 2 2 2 4 3 2 4" xfId="15577"/>
    <cellStyle name="標準 2 2 3 2 2 2 2 4 3 2 4 2" xfId="29267"/>
    <cellStyle name="標準 2 2 3 2 2 2 2 4 3 2 4 3" xfId="45105"/>
    <cellStyle name="標準 2 2 3 2 2 2 2 4 3 2 5" xfId="18032"/>
    <cellStyle name="標準 2 2 3 2 2 2 2 4 3 3" xfId="1812"/>
    <cellStyle name="標準 2 2 3 2 2 2 2 4 3 3 2" xfId="10107"/>
    <cellStyle name="標準 2 2 3 2 2 2 2 4 3 3 2 2" xfId="31947"/>
    <cellStyle name="標準 2 2 3 2 2 2 2 4 3 3 2 3" xfId="47771"/>
    <cellStyle name="標準 2 2 3 2 2 2 2 4 3 3 3" xfId="20521"/>
    <cellStyle name="標準 2 2 3 2 2 2 2 4 3 3 4" xfId="37103"/>
    <cellStyle name="標準 2 2 3 2 2 2 2 4 3 4" xfId="4393"/>
    <cellStyle name="標準 2 2 3 2 2 2 2 4 3 4 2" xfId="8504"/>
    <cellStyle name="標準 2 2 3 2 2 2 2 4 3 4 2 2" xfId="30258"/>
    <cellStyle name="標準 2 2 3 2 2 2 2 4 3 4 2 3" xfId="46086"/>
    <cellStyle name="標準 2 2 3 2 2 2 2 4 3 4 3" xfId="20522"/>
    <cellStyle name="標準 2 2 3 2 2 2 2 4 3 4 4" xfId="37104"/>
    <cellStyle name="標準 2 2 3 2 2 2 2 4 3 5" xfId="14484"/>
    <cellStyle name="標準 2 2 3 2 2 2 2 4 3 5 2" xfId="28037"/>
    <cellStyle name="標準 2 2 3 2 2 2 2 4 3 5 3" xfId="43876"/>
    <cellStyle name="標準 2 2 3 2 2 2 2 4 3 6" xfId="16802"/>
    <cellStyle name="標準 2 2 3 2 2 2 2 4 4" xfId="1814"/>
    <cellStyle name="標準 2 2 3 2 2 2 2 4 4 2" xfId="5336"/>
    <cellStyle name="標準 2 2 3 2 2 2 2 4 4 2 2" xfId="11607"/>
    <cellStyle name="標準 2 2 3 2 2 2 2 4 4 2 2 2" xfId="33494"/>
    <cellStyle name="標準 2 2 3 2 2 2 2 4 4 2 3" xfId="18477"/>
    <cellStyle name="標準 2 2 3 2 2 2 2 4 4 3" xfId="6483"/>
    <cellStyle name="標準 2 2 3 2 2 2 2 4 4 3 2" xfId="10857"/>
    <cellStyle name="標準 2 2 3 2 2 2 2 4 4 3 2 2" xfId="32718"/>
    <cellStyle name="標準 2 2 3 2 2 2 2 4 4 3 2 3" xfId="48542"/>
    <cellStyle name="標準 2 2 3 2 2 2 2 4 4 3 3" xfId="20525"/>
    <cellStyle name="標準 2 2 3 2 2 2 2 4 4 3 4" xfId="37106"/>
    <cellStyle name="標準 2 2 3 2 2 2 2 4 4 4" xfId="15028"/>
    <cellStyle name="標準 2 2 3 2 2 2 2 4 4 4 2" xfId="28718"/>
    <cellStyle name="標準 2 2 3 2 2 2 2 4 4 4 3" xfId="44556"/>
    <cellStyle name="標準 2 2 3 2 2 2 2 4 4 5" xfId="17483"/>
    <cellStyle name="標準 2 2 3 2 2 2 2 4 5" xfId="1809"/>
    <cellStyle name="標準 2 2 3 2 2 2 2 4 5 2" xfId="9557"/>
    <cellStyle name="標準 2 2 3 2 2 2 2 4 5 2 2" xfId="31397"/>
    <cellStyle name="標準 2 2 3 2 2 2 2 4 5 2 3" xfId="47222"/>
    <cellStyle name="標準 2 2 3 2 2 2 2 4 5 3" xfId="20526"/>
    <cellStyle name="標準 2 2 3 2 2 2 2 4 5 4" xfId="37107"/>
    <cellStyle name="標準 2 2 3 2 2 2 2 4 6" xfId="3844"/>
    <cellStyle name="標準 2 2 3 2 2 2 2 4 6 2" xfId="8502"/>
    <cellStyle name="標準 2 2 3 2 2 2 2 4 6 2 2" xfId="30256"/>
    <cellStyle name="標準 2 2 3 2 2 2 2 4 6 2 3" xfId="46084"/>
    <cellStyle name="標準 2 2 3 2 2 2 2 4 6 3" xfId="20530"/>
    <cellStyle name="標準 2 2 3 2 2 2 2 4 6 4" xfId="37110"/>
    <cellStyle name="標準 2 2 3 2 2 2 2 4 7" xfId="13935"/>
    <cellStyle name="標準 2 2 3 2 2 2 2 4 7 2" xfId="27487"/>
    <cellStyle name="標準 2 2 3 2 2 2 2 4 7 3" xfId="43327"/>
    <cellStyle name="標準 2 2 3 2 2 2 2 4 8" xfId="16253"/>
    <cellStyle name="標準 2 2 3 2 2 2 2 4_Sheet1" xfId="4881"/>
    <cellStyle name="標準 2 2 3 2 2 2 2 5" xfId="1815"/>
    <cellStyle name="標準 2 2 3 2 2 2 2 5 2" xfId="5331"/>
    <cellStyle name="標準 2 2 3 2 2 2 2 5 2 2" xfId="11602"/>
    <cellStyle name="標準 2 2 3 2 2 2 2 5 2 2 2" xfId="33489"/>
    <cellStyle name="標準 2 2 3 2 2 2 2 5 2 3" xfId="20532"/>
    <cellStyle name="標準 2 2 3 2 2 2 2 5 3" xfId="6478"/>
    <cellStyle name="標準 2 2 3 2 2 2 2 5 3 2" xfId="10504"/>
    <cellStyle name="標準 2 2 3 2 2 2 2 5 3 2 2" xfId="32356"/>
    <cellStyle name="標準 2 2 3 2 2 2 2 5 3 2 3" xfId="48180"/>
    <cellStyle name="標準 2 2 3 2 2 2 2 5 3 3" xfId="20534"/>
    <cellStyle name="標準 2 2 3 2 2 2 2 5 3 4" xfId="37112"/>
    <cellStyle name="標準 2 2 3 2 2 2 2 5 4" xfId="15023"/>
    <cellStyle name="標準 2 2 3 2 2 2 2 5 4 2" xfId="28713"/>
    <cellStyle name="標準 2 2 3 2 2 2 2 5 4 3" xfId="44551"/>
    <cellStyle name="標準 2 2 3 2 2 2 2 5 5" xfId="17478"/>
    <cellStyle name="標準 2 2 3 2 2 2 2 6" xfId="1800"/>
    <cellStyle name="標準 2 2 3 2 2 2 2 6 2" xfId="9552"/>
    <cellStyle name="標準 2 2 3 2 2 2 2 6 2 2" xfId="31392"/>
    <cellStyle name="標準 2 2 3 2 2 2 2 6 2 3" xfId="47217"/>
    <cellStyle name="標準 2 2 3 2 2 2 2 6 3" xfId="20536"/>
    <cellStyle name="標準 2 2 3 2 2 2 2 6 4" xfId="37114"/>
    <cellStyle name="標準 2 2 3 2 2 2 2 7" xfId="3839"/>
    <cellStyle name="標準 2 2 3 2 2 2 2 7 2" xfId="8497"/>
    <cellStyle name="標準 2 2 3 2 2 2 2 7 2 2" xfId="30251"/>
    <cellStyle name="標準 2 2 3 2 2 2 2 7 2 3" xfId="46079"/>
    <cellStyle name="標準 2 2 3 2 2 2 2 7 3" xfId="20539"/>
    <cellStyle name="標準 2 2 3 2 2 2 2 7 4" xfId="37117"/>
    <cellStyle name="標準 2 2 3 2 2 2 2 8" xfId="13930"/>
    <cellStyle name="標準 2 2 3 2 2 2 2 8 2" xfId="27482"/>
    <cellStyle name="標準 2 2 3 2 2 2 2 8 3" xfId="43322"/>
    <cellStyle name="標準 2 2 3 2 2 2 2 9" xfId="16248"/>
    <cellStyle name="標準 2 2 3 2 2 2 2_Sheet1" xfId="5038"/>
    <cellStyle name="標準 2 2 3 2 2 2 3" xfId="330"/>
    <cellStyle name="標準 2 2 3 2 2 2 3 2" xfId="1817"/>
    <cellStyle name="標準 2 2 3 2 2 2 3 2 2" xfId="5337"/>
    <cellStyle name="標準 2 2 3 2 2 2 3 2 2 2" xfId="11608"/>
    <cellStyle name="標準 2 2 3 2 2 2 3 2 2 2 2" xfId="33495"/>
    <cellStyle name="標準 2 2 3 2 2 2 3 2 2 3" xfId="20542"/>
    <cellStyle name="標準 2 2 3 2 2 2 3 2 3" xfId="6484"/>
    <cellStyle name="標準 2 2 3 2 2 2 3 2 3 2" xfId="10856"/>
    <cellStyle name="標準 2 2 3 2 2 2 3 2 3 2 2" xfId="32717"/>
    <cellStyle name="標準 2 2 3 2 2 2 3 2 3 2 3" xfId="48541"/>
    <cellStyle name="標準 2 2 3 2 2 2 3 2 3 3" xfId="20543"/>
    <cellStyle name="標準 2 2 3 2 2 2 3 2 3 4" xfId="37120"/>
    <cellStyle name="標準 2 2 3 2 2 2 3 2 4" xfId="15029"/>
    <cellStyle name="標準 2 2 3 2 2 2 3 2 4 2" xfId="28719"/>
    <cellStyle name="標準 2 2 3 2 2 2 3 2 4 3" xfId="44557"/>
    <cellStyle name="標準 2 2 3 2 2 2 3 2 5" xfId="17484"/>
    <cellStyle name="標準 2 2 3 2 2 2 3 3" xfId="1816"/>
    <cellStyle name="標準 2 2 3 2 2 2 3 3 2" xfId="9558"/>
    <cellStyle name="標準 2 2 3 2 2 2 3 3 2 2" xfId="31398"/>
    <cellStyle name="標準 2 2 3 2 2 2 3 3 2 3" xfId="47223"/>
    <cellStyle name="標準 2 2 3 2 2 2 3 3 3" xfId="20544"/>
    <cellStyle name="標準 2 2 3 2 2 2 3 3 4" xfId="37121"/>
    <cellStyle name="標準 2 2 3 2 2 2 3 4" xfId="3845"/>
    <cellStyle name="標準 2 2 3 2 2 2 3 4 2" xfId="8505"/>
    <cellStyle name="標準 2 2 3 2 2 2 3 4 2 2" xfId="30259"/>
    <cellStyle name="標準 2 2 3 2 2 2 3 4 2 3" xfId="46087"/>
    <cellStyle name="標準 2 2 3 2 2 2 3 4 3" xfId="20545"/>
    <cellStyle name="標準 2 2 3 2 2 2 3 4 4" xfId="37122"/>
    <cellStyle name="標準 2 2 3 2 2 2 3 5" xfId="13936"/>
    <cellStyle name="標準 2 2 3 2 2 2 3 5 2" xfId="27488"/>
    <cellStyle name="標準 2 2 3 2 2 2 3 5 3" xfId="43328"/>
    <cellStyle name="標準 2 2 3 2 2 2 3 6" xfId="16254"/>
    <cellStyle name="標準 2 2 3 2 2 2 4" xfId="1818"/>
    <cellStyle name="標準 2 2 3 2 2 2 4 2" xfId="5330"/>
    <cellStyle name="標準 2 2 3 2 2 2 4 2 2" xfId="11601"/>
    <cellStyle name="標準 2 2 3 2 2 2 4 2 2 2" xfId="33488"/>
    <cellStyle name="標準 2 2 3 2 2 2 4 2 3" xfId="20546"/>
    <cellStyle name="標準 2 2 3 2 2 2 4 3" xfId="6477"/>
    <cellStyle name="標準 2 2 3 2 2 2 4 3 2" xfId="10427"/>
    <cellStyle name="標準 2 2 3 2 2 2 4 3 2 2" xfId="32278"/>
    <cellStyle name="標準 2 2 3 2 2 2 4 3 2 3" xfId="48102"/>
    <cellStyle name="標準 2 2 3 2 2 2 4 3 3" xfId="20548"/>
    <cellStyle name="標準 2 2 3 2 2 2 4 3 4" xfId="37124"/>
    <cellStyle name="標準 2 2 3 2 2 2 4 4" xfId="15022"/>
    <cellStyle name="標準 2 2 3 2 2 2 4 4 2" xfId="28712"/>
    <cellStyle name="標準 2 2 3 2 2 2 4 4 3" xfId="44550"/>
    <cellStyle name="標準 2 2 3 2 2 2 4 5" xfId="17477"/>
    <cellStyle name="標準 2 2 3 2 2 2 5" xfId="1799"/>
    <cellStyle name="標準 2 2 3 2 2 2 5 2" xfId="9551"/>
    <cellStyle name="標準 2 2 3 2 2 2 5 2 2" xfId="31391"/>
    <cellStyle name="標準 2 2 3 2 2 2 5 2 3" xfId="47216"/>
    <cellStyle name="標準 2 2 3 2 2 2 5 3" xfId="20550"/>
    <cellStyle name="標準 2 2 3 2 2 2 5 4" xfId="37125"/>
    <cellStyle name="標準 2 2 3 2 2 2 6" xfId="3838"/>
    <cellStyle name="標準 2 2 3 2 2 2 6 2" xfId="8496"/>
    <cellStyle name="標準 2 2 3 2 2 2 6 2 2" xfId="30250"/>
    <cellStyle name="標準 2 2 3 2 2 2 6 2 3" xfId="46078"/>
    <cellStyle name="標準 2 2 3 2 2 2 6 3" xfId="20552"/>
    <cellStyle name="標準 2 2 3 2 2 2 6 4" xfId="37126"/>
    <cellStyle name="標準 2 2 3 2 2 2 7" xfId="13929"/>
    <cellStyle name="標準 2 2 3 2 2 2 7 2" xfId="27481"/>
    <cellStyle name="標準 2 2 3 2 2 2 7 3" xfId="43321"/>
    <cellStyle name="標準 2 2 3 2 2 2 8" xfId="16247"/>
    <cellStyle name="標準 2 2 3 2 2 2_Sheet1" xfId="4990"/>
    <cellStyle name="標準 2 2 3 2 2 3" xfId="331"/>
    <cellStyle name="標準 2 2 3 2 2 3 2" xfId="332"/>
    <cellStyle name="標準 2 2 3 2 2 3 2 2" xfId="333"/>
    <cellStyle name="標準 2 2 3 2 2 3 2 2 2" xfId="1822"/>
    <cellStyle name="標準 2 2 3 2 2 3 2 2 2 2" xfId="5340"/>
    <cellStyle name="標準 2 2 3 2 2 3 2 2 2 2 2" xfId="11611"/>
    <cellStyle name="標準 2 2 3 2 2 3 2 2 2 2 2 2" xfId="33498"/>
    <cellStyle name="標準 2 2 3 2 2 3 2 2 2 2 3" xfId="20558"/>
    <cellStyle name="標準 2 2 3 2 2 3 2 2 2 3" xfId="6487"/>
    <cellStyle name="標準 2 2 3 2 2 3 2 2 2 3 2" xfId="10986"/>
    <cellStyle name="標準 2 2 3 2 2 3 2 2 2 3 2 2" xfId="32849"/>
    <cellStyle name="標準 2 2 3 2 2 3 2 2 2 3 2 3" xfId="48673"/>
    <cellStyle name="標準 2 2 3 2 2 3 2 2 2 3 3" xfId="20559"/>
    <cellStyle name="標準 2 2 3 2 2 3 2 2 2 3 4" xfId="37131"/>
    <cellStyle name="標準 2 2 3 2 2 3 2 2 2 4" xfId="15032"/>
    <cellStyle name="標準 2 2 3 2 2 3 2 2 2 4 2" xfId="28722"/>
    <cellStyle name="標準 2 2 3 2 2 3 2 2 2 4 3" xfId="44560"/>
    <cellStyle name="標準 2 2 3 2 2 3 2 2 2 5" xfId="17487"/>
    <cellStyle name="標準 2 2 3 2 2 3 2 2 3" xfId="1821"/>
    <cellStyle name="標準 2 2 3 2 2 3 2 2 3 2" xfId="9561"/>
    <cellStyle name="標準 2 2 3 2 2 3 2 2 3 2 2" xfId="31401"/>
    <cellStyle name="標準 2 2 3 2 2 3 2 2 3 2 3" xfId="47226"/>
    <cellStyle name="標準 2 2 3 2 2 3 2 2 3 3" xfId="20561"/>
    <cellStyle name="標準 2 2 3 2 2 3 2 2 3 4" xfId="37132"/>
    <cellStyle name="標準 2 2 3 2 2 3 2 2 4" xfId="3848"/>
    <cellStyle name="標準 2 2 3 2 2 3 2 2 4 2" xfId="8508"/>
    <cellStyle name="標準 2 2 3 2 2 3 2 2 4 2 2" xfId="30262"/>
    <cellStyle name="標準 2 2 3 2 2 3 2 2 4 2 3" xfId="46090"/>
    <cellStyle name="標準 2 2 3 2 2 3 2 2 4 3" xfId="20563"/>
    <cellStyle name="標準 2 2 3 2 2 3 2 2 4 4" xfId="37134"/>
    <cellStyle name="標準 2 2 3 2 2 3 2 2 5" xfId="13939"/>
    <cellStyle name="標準 2 2 3 2 2 3 2 2 5 2" xfId="27491"/>
    <cellStyle name="標準 2 2 3 2 2 3 2 2 5 3" xfId="43331"/>
    <cellStyle name="標準 2 2 3 2 2 3 2 2 6" xfId="16257"/>
    <cellStyle name="標準 2 2 3 2 2 3 2 3" xfId="1823"/>
    <cellStyle name="標準 2 2 3 2 2 3 2 3 2" xfId="5339"/>
    <cellStyle name="標準 2 2 3 2 2 3 2 3 2 2" xfId="11610"/>
    <cellStyle name="標準 2 2 3 2 2 3 2 3 2 2 2" xfId="33497"/>
    <cellStyle name="標準 2 2 3 2 2 3 2 3 2 3" xfId="20564"/>
    <cellStyle name="標準 2 2 3 2 2 3 2 3 3" xfId="6486"/>
    <cellStyle name="標準 2 2 3 2 2 3 2 3 3 2" xfId="10854"/>
    <cellStyle name="標準 2 2 3 2 2 3 2 3 3 2 2" xfId="32715"/>
    <cellStyle name="標準 2 2 3 2 2 3 2 3 3 2 3" xfId="48539"/>
    <cellStyle name="標準 2 2 3 2 2 3 2 3 3 3" xfId="20565"/>
    <cellStyle name="標準 2 2 3 2 2 3 2 3 3 4" xfId="37135"/>
    <cellStyle name="標準 2 2 3 2 2 3 2 3 4" xfId="15031"/>
    <cellStyle name="標準 2 2 3 2 2 3 2 3 4 2" xfId="28721"/>
    <cellStyle name="標準 2 2 3 2 2 3 2 3 4 3" xfId="44559"/>
    <cellStyle name="標準 2 2 3 2 2 3 2 3 5" xfId="17486"/>
    <cellStyle name="標準 2 2 3 2 2 3 2 4" xfId="1820"/>
    <cellStyle name="標準 2 2 3 2 2 3 2 4 2" xfId="9560"/>
    <cellStyle name="標準 2 2 3 2 2 3 2 4 2 2" xfId="31400"/>
    <cellStyle name="標準 2 2 3 2 2 3 2 4 2 3" xfId="47225"/>
    <cellStyle name="標準 2 2 3 2 2 3 2 4 3" xfId="20567"/>
    <cellStyle name="標準 2 2 3 2 2 3 2 4 4" xfId="37136"/>
    <cellStyle name="標準 2 2 3 2 2 3 2 5" xfId="3847"/>
    <cellStyle name="標準 2 2 3 2 2 3 2 5 2" xfId="8507"/>
    <cellStyle name="標準 2 2 3 2 2 3 2 5 2 2" xfId="30261"/>
    <cellStyle name="標準 2 2 3 2 2 3 2 5 2 3" xfId="46089"/>
    <cellStyle name="標準 2 2 3 2 2 3 2 5 3" xfId="20569"/>
    <cellStyle name="標準 2 2 3 2 2 3 2 5 4" xfId="37138"/>
    <cellStyle name="標準 2 2 3 2 2 3 2 6" xfId="13938"/>
    <cellStyle name="標準 2 2 3 2 2 3 2 6 2" xfId="27490"/>
    <cellStyle name="標準 2 2 3 2 2 3 2 6 3" xfId="43330"/>
    <cellStyle name="標準 2 2 3 2 2 3 2 7" xfId="16256"/>
    <cellStyle name="標準 2 2 3 2 2 3 2_Sheet1" xfId="4880"/>
    <cellStyle name="標準 2 2 3 2 2 3 3" xfId="334"/>
    <cellStyle name="標準 2 2 3 2 2 3 3 2" xfId="335"/>
    <cellStyle name="標準 2 2 3 2 2 3 3 2 2" xfId="1826"/>
    <cellStyle name="標準 2 2 3 2 2 3 3 2 2 2" xfId="5342"/>
    <cellStyle name="標準 2 2 3 2 2 3 3 2 2 2 2" xfId="11613"/>
    <cellStyle name="標準 2 2 3 2 2 3 3 2 2 2 2 2" xfId="33500"/>
    <cellStyle name="標準 2 2 3 2 2 3 3 2 2 2 3" xfId="20572"/>
    <cellStyle name="標準 2 2 3 2 2 3 3 2 2 3" xfId="6489"/>
    <cellStyle name="標準 2 2 3 2 2 3 3 2 2 3 2" xfId="11117"/>
    <cellStyle name="標準 2 2 3 2 2 3 3 2 2 3 2 2" xfId="32990"/>
    <cellStyle name="標準 2 2 3 2 2 3 3 2 2 3 2 3" xfId="48814"/>
    <cellStyle name="標準 2 2 3 2 2 3 3 2 2 3 3" xfId="20573"/>
    <cellStyle name="標準 2 2 3 2 2 3 3 2 2 3 4" xfId="37141"/>
    <cellStyle name="標準 2 2 3 2 2 3 3 2 2 4" xfId="15034"/>
    <cellStyle name="標準 2 2 3 2 2 3 3 2 2 4 2" xfId="28724"/>
    <cellStyle name="標準 2 2 3 2 2 3 3 2 2 4 3" xfId="44562"/>
    <cellStyle name="標準 2 2 3 2 2 3 3 2 2 5" xfId="17489"/>
    <cellStyle name="標準 2 2 3 2 2 3 3 2 3" xfId="1825"/>
    <cellStyle name="標準 2 2 3 2 2 3 3 2 3 2" xfId="9563"/>
    <cellStyle name="標準 2 2 3 2 2 3 3 2 3 2 2" xfId="31403"/>
    <cellStyle name="標準 2 2 3 2 2 3 3 2 3 2 3" xfId="47228"/>
    <cellStyle name="標準 2 2 3 2 2 3 3 2 3 3" xfId="20574"/>
    <cellStyle name="標準 2 2 3 2 2 3 3 2 3 4" xfId="37142"/>
    <cellStyle name="標準 2 2 3 2 2 3 3 2 4" xfId="3850"/>
    <cellStyle name="標準 2 2 3 2 2 3 3 2 4 2" xfId="8510"/>
    <cellStyle name="標準 2 2 3 2 2 3 3 2 4 2 2" xfId="30264"/>
    <cellStyle name="標準 2 2 3 2 2 3 3 2 4 2 3" xfId="46092"/>
    <cellStyle name="標準 2 2 3 2 2 3 3 2 4 3" xfId="20576"/>
    <cellStyle name="標準 2 2 3 2 2 3 3 2 4 4" xfId="37144"/>
    <cellStyle name="標準 2 2 3 2 2 3 3 2 5" xfId="13941"/>
    <cellStyle name="標準 2 2 3 2 2 3 3 2 5 2" xfId="27493"/>
    <cellStyle name="標準 2 2 3 2 2 3 3 2 5 3" xfId="43333"/>
    <cellStyle name="標準 2 2 3 2 2 3 3 2 6" xfId="16259"/>
    <cellStyle name="標準 2 2 3 2 2 3 3 3" xfId="1827"/>
    <cellStyle name="標準 2 2 3 2 2 3 3 3 2" xfId="5341"/>
    <cellStyle name="標準 2 2 3 2 2 3 3 3 2 2" xfId="11612"/>
    <cellStyle name="標準 2 2 3 2 2 3 3 3 2 2 2" xfId="33499"/>
    <cellStyle name="標準 2 2 3 2 2 3 3 3 2 3" xfId="20577"/>
    <cellStyle name="標準 2 2 3 2 2 3 3 3 3" xfId="6488"/>
    <cellStyle name="標準 2 2 3 2 2 3 3 3 3 2" xfId="10386"/>
    <cellStyle name="標準 2 2 3 2 2 3 3 3 3 2 2" xfId="32237"/>
    <cellStyle name="標準 2 2 3 2 2 3 3 3 3 2 3" xfId="48061"/>
    <cellStyle name="標準 2 2 3 2 2 3 3 3 3 3" xfId="20579"/>
    <cellStyle name="標準 2 2 3 2 2 3 3 3 3 4" xfId="37145"/>
    <cellStyle name="標準 2 2 3 2 2 3 3 3 4" xfId="15033"/>
    <cellStyle name="標準 2 2 3 2 2 3 3 3 4 2" xfId="28723"/>
    <cellStyle name="標準 2 2 3 2 2 3 3 3 4 3" xfId="44561"/>
    <cellStyle name="標準 2 2 3 2 2 3 3 3 5" xfId="17488"/>
    <cellStyle name="標準 2 2 3 2 2 3 3 4" xfId="1824"/>
    <cellStyle name="標準 2 2 3 2 2 3 3 4 2" xfId="9562"/>
    <cellStyle name="標準 2 2 3 2 2 3 3 4 2 2" xfId="31402"/>
    <cellStyle name="標準 2 2 3 2 2 3 3 4 2 3" xfId="47227"/>
    <cellStyle name="標準 2 2 3 2 2 3 3 4 3" xfId="20580"/>
    <cellStyle name="標準 2 2 3 2 2 3 3 4 4" xfId="37146"/>
    <cellStyle name="標準 2 2 3 2 2 3 3 5" xfId="3849"/>
    <cellStyle name="標準 2 2 3 2 2 3 3 5 2" xfId="8509"/>
    <cellStyle name="標準 2 2 3 2 2 3 3 5 2 2" xfId="30263"/>
    <cellStyle name="標準 2 2 3 2 2 3 3 5 2 3" xfId="46091"/>
    <cellStyle name="標準 2 2 3 2 2 3 3 5 3" xfId="20581"/>
    <cellStyle name="標準 2 2 3 2 2 3 3 5 4" xfId="37147"/>
    <cellStyle name="標準 2 2 3 2 2 3 3 6" xfId="13940"/>
    <cellStyle name="標準 2 2 3 2 2 3 3 6 2" xfId="27492"/>
    <cellStyle name="標準 2 2 3 2 2 3 3 6 3" xfId="43332"/>
    <cellStyle name="標準 2 2 3 2 2 3 3 7" xfId="16258"/>
    <cellStyle name="標準 2 2 3 2 2 3 3_Sheet1" xfId="4879"/>
    <cellStyle name="標準 2 2 3 2 2 3 4" xfId="336"/>
    <cellStyle name="標準 2 2 3 2 2 3 4 2" xfId="983"/>
    <cellStyle name="標準 2 2 3 2 2 3 4 2 2" xfId="1830"/>
    <cellStyle name="標準 2 2 3 2 2 3 4 2 2 2" xfId="5989"/>
    <cellStyle name="標準 2 2 3 2 2 3 4 2 2 2 2" xfId="12260"/>
    <cellStyle name="標準 2 2 3 2 2 3 4 2 2 2 2 2" xfId="34147"/>
    <cellStyle name="標準 2 2 3 2 2 3 4 2 2 2 3" xfId="20584"/>
    <cellStyle name="標準 2 2 3 2 2 3 4 2 2 3" xfId="7136"/>
    <cellStyle name="標準 2 2 3 2 2 3 4 2 2 3 2" xfId="11074"/>
    <cellStyle name="標準 2 2 3 2 2 3 4 2 2 3 2 2" xfId="32947"/>
    <cellStyle name="標準 2 2 3 2 2 3 4 2 2 3 2 3" xfId="48771"/>
    <cellStyle name="標準 2 2 3 2 2 3 4 2 2 3 3" xfId="20585"/>
    <cellStyle name="標準 2 2 3 2 2 3 4 2 2 3 4" xfId="37149"/>
    <cellStyle name="標準 2 2 3 2 2 3 4 2 2 4" xfId="15681"/>
    <cellStyle name="標準 2 2 3 2 2 3 4 2 2 4 2" xfId="29371"/>
    <cellStyle name="標準 2 2 3 2 2 3 4 2 2 4 3" xfId="45209"/>
    <cellStyle name="標準 2 2 3 2 2 3 4 2 2 5" xfId="18136"/>
    <cellStyle name="標準 2 2 3 2 2 3 4 2 3" xfId="1829"/>
    <cellStyle name="標準 2 2 3 2 2 3 4 2 3 2" xfId="10211"/>
    <cellStyle name="標準 2 2 3 2 2 3 4 2 3 2 2" xfId="32051"/>
    <cellStyle name="標準 2 2 3 2 2 3 4 2 3 2 3" xfId="47875"/>
    <cellStyle name="標準 2 2 3 2 2 3 4 2 3 3" xfId="20586"/>
    <cellStyle name="標準 2 2 3 2 2 3 4 2 3 4" xfId="37150"/>
    <cellStyle name="標準 2 2 3 2 2 3 4 2 4" xfId="4497"/>
    <cellStyle name="標準 2 2 3 2 2 3 4 2 4 2" xfId="8512"/>
    <cellStyle name="標準 2 2 3 2 2 3 4 2 4 2 2" xfId="30266"/>
    <cellStyle name="標準 2 2 3 2 2 3 4 2 4 2 3" xfId="46094"/>
    <cellStyle name="標準 2 2 3 2 2 3 4 2 4 3" xfId="20587"/>
    <cellStyle name="標準 2 2 3 2 2 3 4 2 4 4" xfId="37151"/>
    <cellStyle name="標準 2 2 3 2 2 3 4 2 5" xfId="14588"/>
    <cellStyle name="標準 2 2 3 2 2 3 4 2 5 2" xfId="28141"/>
    <cellStyle name="標準 2 2 3 2 2 3 4 2 5 3" xfId="43980"/>
    <cellStyle name="標準 2 2 3 2 2 3 4 2 6" xfId="16906"/>
    <cellStyle name="標準 2 2 3 2 2 3 4 3" xfId="880"/>
    <cellStyle name="標準 2 2 3 2 2 3 4 3 2" xfId="1832"/>
    <cellStyle name="標準 2 2 3 2 2 3 4 3 2 2" xfId="5886"/>
    <cellStyle name="標準 2 2 3 2 2 3 4 3 2 2 2" xfId="12157"/>
    <cellStyle name="標準 2 2 3 2 2 3 4 3 2 2 2 2" xfId="34044"/>
    <cellStyle name="標準 2 2 3 2 2 3 4 3 2 2 3" xfId="20589"/>
    <cellStyle name="標準 2 2 3 2 2 3 4 3 2 3" xfId="7033"/>
    <cellStyle name="標準 2 2 3 2 2 3 4 3 2 3 2" xfId="10948"/>
    <cellStyle name="標準 2 2 3 2 2 3 4 3 2 3 2 2" xfId="32811"/>
    <cellStyle name="標準 2 2 3 2 2 3 4 3 2 3 2 3" xfId="48635"/>
    <cellStyle name="標準 2 2 3 2 2 3 4 3 2 3 3" xfId="18506"/>
    <cellStyle name="標準 2 2 3 2 2 3 4 3 2 3 4" xfId="35509"/>
    <cellStyle name="標準 2 2 3 2 2 3 4 3 2 4" xfId="15578"/>
    <cellStyle name="標準 2 2 3 2 2 3 4 3 2 4 2" xfId="29268"/>
    <cellStyle name="標準 2 2 3 2 2 3 4 3 2 4 3" xfId="45106"/>
    <cellStyle name="標準 2 2 3 2 2 3 4 3 2 5" xfId="18033"/>
    <cellStyle name="標準 2 2 3 2 2 3 4 3 3" xfId="1831"/>
    <cellStyle name="標準 2 2 3 2 2 3 4 3 3 2" xfId="10108"/>
    <cellStyle name="標準 2 2 3 2 2 3 4 3 3 2 2" xfId="31948"/>
    <cellStyle name="標準 2 2 3 2 2 3 4 3 3 2 3" xfId="47772"/>
    <cellStyle name="標準 2 2 3 2 2 3 4 3 3 3" xfId="20590"/>
    <cellStyle name="標準 2 2 3 2 2 3 4 3 3 4" xfId="37153"/>
    <cellStyle name="標準 2 2 3 2 2 3 4 3 4" xfId="4394"/>
    <cellStyle name="標準 2 2 3 2 2 3 4 3 4 2" xfId="8513"/>
    <cellStyle name="標準 2 2 3 2 2 3 4 3 4 2 2" xfId="30267"/>
    <cellStyle name="標準 2 2 3 2 2 3 4 3 4 2 3" xfId="46095"/>
    <cellStyle name="標準 2 2 3 2 2 3 4 3 4 3" xfId="20592"/>
    <cellStyle name="標準 2 2 3 2 2 3 4 3 4 4" xfId="37155"/>
    <cellStyle name="標準 2 2 3 2 2 3 4 3 5" xfId="14485"/>
    <cellStyle name="標準 2 2 3 2 2 3 4 3 5 2" xfId="28038"/>
    <cellStyle name="標準 2 2 3 2 2 3 4 3 5 3" xfId="43877"/>
    <cellStyle name="標準 2 2 3 2 2 3 4 3 6" xfId="16803"/>
    <cellStyle name="標準 2 2 3 2 2 3 4 4" xfId="1833"/>
    <cellStyle name="標準 2 2 3 2 2 3 4 4 2" xfId="5343"/>
    <cellStyle name="標準 2 2 3 2 2 3 4 4 2 2" xfId="11614"/>
    <cellStyle name="標準 2 2 3 2 2 3 4 4 2 2 2" xfId="33501"/>
    <cellStyle name="標準 2 2 3 2 2 3 4 4 2 3" xfId="19447"/>
    <cellStyle name="標準 2 2 3 2 2 3 4 4 3" xfId="6490"/>
    <cellStyle name="標準 2 2 3 2 2 3 4 4 3 2" xfId="11213"/>
    <cellStyle name="標準 2 2 3 2 2 3 4 4 3 2 2" xfId="33088"/>
    <cellStyle name="標準 2 2 3 2 2 3 4 4 3 2 3" xfId="48912"/>
    <cellStyle name="標準 2 2 3 2 2 3 4 4 3 3" xfId="20597"/>
    <cellStyle name="標準 2 2 3 2 2 3 4 4 3 4" xfId="37160"/>
    <cellStyle name="標準 2 2 3 2 2 3 4 4 4" xfId="15035"/>
    <cellStyle name="標準 2 2 3 2 2 3 4 4 4 2" xfId="28725"/>
    <cellStyle name="標準 2 2 3 2 2 3 4 4 4 3" xfId="44563"/>
    <cellStyle name="標準 2 2 3 2 2 3 4 4 5" xfId="17490"/>
    <cellStyle name="標準 2 2 3 2 2 3 4 5" xfId="1828"/>
    <cellStyle name="標準 2 2 3 2 2 3 4 5 2" xfId="9564"/>
    <cellStyle name="標準 2 2 3 2 2 3 4 5 2 2" xfId="31404"/>
    <cellStyle name="標準 2 2 3 2 2 3 4 5 2 3" xfId="47229"/>
    <cellStyle name="標準 2 2 3 2 2 3 4 5 3" xfId="20602"/>
    <cellStyle name="標準 2 2 3 2 2 3 4 5 4" xfId="37165"/>
    <cellStyle name="標準 2 2 3 2 2 3 4 6" xfId="3851"/>
    <cellStyle name="標準 2 2 3 2 2 3 4 6 2" xfId="8511"/>
    <cellStyle name="標準 2 2 3 2 2 3 4 6 2 2" xfId="30265"/>
    <cellStyle name="標準 2 2 3 2 2 3 4 6 2 3" xfId="46093"/>
    <cellStyle name="標準 2 2 3 2 2 3 4 6 3" xfId="20604"/>
    <cellStyle name="標準 2 2 3 2 2 3 4 6 4" xfId="37167"/>
    <cellStyle name="標準 2 2 3 2 2 3 4 7" xfId="13942"/>
    <cellStyle name="標準 2 2 3 2 2 3 4 7 2" xfId="27494"/>
    <cellStyle name="標準 2 2 3 2 2 3 4 7 3" xfId="43334"/>
    <cellStyle name="標準 2 2 3 2 2 3 4 8" xfId="16260"/>
    <cellStyle name="標準 2 2 3 2 2 3 4_Sheet1" xfId="4878"/>
    <cellStyle name="標準 2 2 3 2 2 3 5" xfId="1834"/>
    <cellStyle name="標準 2 2 3 2 2 3 5 2" xfId="5338"/>
    <cellStyle name="標準 2 2 3 2 2 3 5 2 2" xfId="11609"/>
    <cellStyle name="標準 2 2 3 2 2 3 5 2 2 2" xfId="33496"/>
    <cellStyle name="標準 2 2 3 2 2 3 5 2 3" xfId="20607"/>
    <cellStyle name="標準 2 2 3 2 2 3 5 3" xfId="6485"/>
    <cellStyle name="標準 2 2 3 2 2 3 5 3 2" xfId="10855"/>
    <cellStyle name="標準 2 2 3 2 2 3 5 3 2 2" xfId="32716"/>
    <cellStyle name="標準 2 2 3 2 2 3 5 3 2 3" xfId="48540"/>
    <cellStyle name="標準 2 2 3 2 2 3 5 3 3" xfId="20608"/>
    <cellStyle name="標準 2 2 3 2 2 3 5 3 4" xfId="37170"/>
    <cellStyle name="標準 2 2 3 2 2 3 5 4" xfId="15030"/>
    <cellStyle name="標準 2 2 3 2 2 3 5 4 2" xfId="28720"/>
    <cellStyle name="標準 2 2 3 2 2 3 5 4 3" xfId="44558"/>
    <cellStyle name="標準 2 2 3 2 2 3 5 5" xfId="17485"/>
    <cellStyle name="標準 2 2 3 2 2 3 6" xfId="1819"/>
    <cellStyle name="標準 2 2 3 2 2 3 6 2" xfId="9559"/>
    <cellStyle name="標準 2 2 3 2 2 3 6 2 2" xfId="31399"/>
    <cellStyle name="標準 2 2 3 2 2 3 6 2 3" xfId="47224"/>
    <cellStyle name="標準 2 2 3 2 2 3 6 3" xfId="20609"/>
    <cellStyle name="標準 2 2 3 2 2 3 6 4" xfId="37171"/>
    <cellStyle name="標準 2 2 3 2 2 3 7" xfId="3846"/>
    <cellStyle name="標準 2 2 3 2 2 3 7 2" xfId="8506"/>
    <cellStyle name="標準 2 2 3 2 2 3 7 2 2" xfId="30260"/>
    <cellStyle name="標準 2 2 3 2 2 3 7 2 3" xfId="46088"/>
    <cellStyle name="標準 2 2 3 2 2 3 7 3" xfId="20610"/>
    <cellStyle name="標準 2 2 3 2 2 3 7 4" xfId="37172"/>
    <cellStyle name="標準 2 2 3 2 2 3 8" xfId="13937"/>
    <cellStyle name="標準 2 2 3 2 2 3 8 2" xfId="27489"/>
    <cellStyle name="標準 2 2 3 2 2 3 8 3" xfId="43329"/>
    <cellStyle name="標準 2 2 3 2 2 3 9" xfId="16255"/>
    <cellStyle name="標準 2 2 3 2 2 3_Sheet1" xfId="5037"/>
    <cellStyle name="標準 2 2 3 2 2 4" xfId="337"/>
    <cellStyle name="標準 2 2 3 2 2 4 2" xfId="1836"/>
    <cellStyle name="標準 2 2 3 2 2 4 2 2" xfId="5344"/>
    <cellStyle name="標準 2 2 3 2 2 4 2 2 2" xfId="11615"/>
    <cellStyle name="標準 2 2 3 2 2 4 2 2 2 2" xfId="33502"/>
    <cellStyle name="標準 2 2 3 2 2 4 2 2 3" xfId="20615"/>
    <cellStyle name="標準 2 2 3 2 2 4 2 3" xfId="6491"/>
    <cellStyle name="標準 2 2 3 2 2 4 2 3 2" xfId="10853"/>
    <cellStyle name="標準 2 2 3 2 2 4 2 3 2 2" xfId="32714"/>
    <cellStyle name="標準 2 2 3 2 2 4 2 3 2 3" xfId="48538"/>
    <cellStyle name="標準 2 2 3 2 2 4 2 3 3" xfId="20616"/>
    <cellStyle name="標準 2 2 3 2 2 4 2 3 4" xfId="37177"/>
    <cellStyle name="標準 2 2 3 2 2 4 2 4" xfId="15036"/>
    <cellStyle name="標準 2 2 3 2 2 4 2 4 2" xfId="28726"/>
    <cellStyle name="標準 2 2 3 2 2 4 2 4 3" xfId="44564"/>
    <cellStyle name="標準 2 2 3 2 2 4 2 5" xfId="17491"/>
    <cellStyle name="標準 2 2 3 2 2 4 3" xfId="1835"/>
    <cellStyle name="標準 2 2 3 2 2 4 3 2" xfId="9565"/>
    <cellStyle name="標準 2 2 3 2 2 4 3 2 2" xfId="31405"/>
    <cellStyle name="標準 2 2 3 2 2 4 3 2 3" xfId="47230"/>
    <cellStyle name="標準 2 2 3 2 2 4 3 3" xfId="20617"/>
    <cellStyle name="標準 2 2 3 2 2 4 3 4" xfId="37178"/>
    <cellStyle name="標準 2 2 3 2 2 4 4" xfId="3852"/>
    <cellStyle name="標準 2 2 3 2 2 4 4 2" xfId="8514"/>
    <cellStyle name="標準 2 2 3 2 2 4 4 2 2" xfId="30268"/>
    <cellStyle name="標準 2 2 3 2 2 4 4 2 3" xfId="46096"/>
    <cellStyle name="標準 2 2 3 2 2 4 4 3" xfId="20618"/>
    <cellStyle name="標準 2 2 3 2 2 4 4 4" xfId="37179"/>
    <cellStyle name="標準 2 2 3 2 2 4 5" xfId="13943"/>
    <cellStyle name="標準 2 2 3 2 2 4 5 2" xfId="27495"/>
    <cellStyle name="標準 2 2 3 2 2 4 5 3" xfId="43335"/>
    <cellStyle name="標準 2 2 3 2 2 4 6" xfId="16261"/>
    <cellStyle name="標準 2 2 3 2 2 5" xfId="1837"/>
    <cellStyle name="標準 2 2 3 2 2 5 2" xfId="5329"/>
    <cellStyle name="標準 2 2 3 2 2 5 2 2" xfId="11600"/>
    <cellStyle name="標準 2 2 3 2 2 5 2 2 2" xfId="33487"/>
    <cellStyle name="標準 2 2 3 2 2 5 2 3" xfId="20256"/>
    <cellStyle name="標準 2 2 3 2 2 5 3" xfId="6476"/>
    <cellStyle name="標準 2 2 3 2 2 5 3 2" xfId="11118"/>
    <cellStyle name="標準 2 2 3 2 2 5 3 2 2" xfId="32991"/>
    <cellStyle name="標準 2 2 3 2 2 5 3 2 3" xfId="48815"/>
    <cellStyle name="標準 2 2 3 2 2 5 3 3" xfId="20621"/>
    <cellStyle name="標準 2 2 3 2 2 5 3 4" xfId="37182"/>
    <cellStyle name="標準 2 2 3 2 2 5 4" xfId="15021"/>
    <cellStyle name="標準 2 2 3 2 2 5 4 2" xfId="28711"/>
    <cellStyle name="標準 2 2 3 2 2 5 4 3" xfId="44549"/>
    <cellStyle name="標準 2 2 3 2 2 5 5" xfId="17476"/>
    <cellStyle name="標準 2 2 3 2 2 6" xfId="1798"/>
    <cellStyle name="標準 2 2 3 2 2 6 2" xfId="9550"/>
    <cellStyle name="標準 2 2 3 2 2 6 2 2" xfId="31390"/>
    <cellStyle name="標準 2 2 3 2 2 6 2 3" xfId="47215"/>
    <cellStyle name="標準 2 2 3 2 2 6 3" xfId="20622"/>
    <cellStyle name="標準 2 2 3 2 2 6 4" xfId="37183"/>
    <cellStyle name="標準 2 2 3 2 2 7" xfId="3837"/>
    <cellStyle name="標準 2 2 3 2 2 7 2" xfId="8495"/>
    <cellStyle name="標準 2 2 3 2 2 7 2 2" xfId="30249"/>
    <cellStyle name="標準 2 2 3 2 2 7 2 3" xfId="46077"/>
    <cellStyle name="標準 2 2 3 2 2 7 3" xfId="20624"/>
    <cellStyle name="標準 2 2 3 2 2 7 4" xfId="37184"/>
    <cellStyle name="標準 2 2 3 2 2 8" xfId="13928"/>
    <cellStyle name="標準 2 2 3 2 2 8 2" xfId="27480"/>
    <cellStyle name="標準 2 2 3 2 2 8 3" xfId="43320"/>
    <cellStyle name="標準 2 2 3 2 2 9" xfId="16246"/>
    <cellStyle name="標準 2 2 3 2 2_Sheet1" xfId="4884"/>
    <cellStyle name="標準 2 2 3 2 3" xfId="338"/>
    <cellStyle name="標準 2 2 3 2 3 2" xfId="339"/>
    <cellStyle name="標準 2 2 3 2 3 2 2" xfId="340"/>
    <cellStyle name="標準 2 2 3 2 3 2 2 2" xfId="341"/>
    <cellStyle name="標準 2 2 3 2 3 2 2 2 2" xfId="1842"/>
    <cellStyle name="標準 2 2 3 2 3 2 2 2 2 2" xfId="5348"/>
    <cellStyle name="標準 2 2 3 2 3 2 2 2 2 2 2" xfId="11619"/>
    <cellStyle name="標準 2 2 3 2 3 2 2 2 2 2 2 2" xfId="33506"/>
    <cellStyle name="標準 2 2 3 2 3 2 2 2 2 2 3" xfId="20142"/>
    <cellStyle name="標準 2 2 3 2 3 2 2 2 2 3" xfId="6495"/>
    <cellStyle name="標準 2 2 3 2 3 2 2 2 2 3 2" xfId="10851"/>
    <cellStyle name="標準 2 2 3 2 3 2 2 2 2 3 2 2" xfId="32712"/>
    <cellStyle name="標準 2 2 3 2 3 2 2 2 2 3 2 3" xfId="48536"/>
    <cellStyle name="標準 2 2 3 2 3 2 2 2 2 3 3" xfId="20145"/>
    <cellStyle name="標準 2 2 3 2 3 2 2 2 2 3 4" xfId="36798"/>
    <cellStyle name="標準 2 2 3 2 3 2 2 2 2 4" xfId="15040"/>
    <cellStyle name="標準 2 2 3 2 3 2 2 2 2 4 2" xfId="28730"/>
    <cellStyle name="標準 2 2 3 2 3 2 2 2 2 4 3" xfId="44568"/>
    <cellStyle name="標準 2 2 3 2 3 2 2 2 2 5" xfId="17495"/>
    <cellStyle name="標準 2 2 3 2 3 2 2 2 3" xfId="1841"/>
    <cellStyle name="標準 2 2 3 2 3 2 2 2 3 2" xfId="9569"/>
    <cellStyle name="標準 2 2 3 2 3 2 2 2 3 2 2" xfId="31409"/>
    <cellStyle name="標準 2 2 3 2 3 2 2 2 3 2 3" xfId="47234"/>
    <cellStyle name="標準 2 2 3 2 3 2 2 2 3 3" xfId="19200"/>
    <cellStyle name="標準 2 2 3 2 3 2 2 2 3 4" xfId="36075"/>
    <cellStyle name="標準 2 2 3 2 3 2 2 2 4" xfId="3856"/>
    <cellStyle name="標準 2 2 3 2 3 2 2 2 4 2" xfId="8518"/>
    <cellStyle name="標準 2 2 3 2 3 2 2 2 4 2 2" xfId="30272"/>
    <cellStyle name="標準 2 2 3 2 3 2 2 2 4 2 3" xfId="46100"/>
    <cellStyle name="標準 2 2 3 2 3 2 2 2 4 3" xfId="19810"/>
    <cellStyle name="標準 2 2 3 2 3 2 2 2 4 4" xfId="36537"/>
    <cellStyle name="標準 2 2 3 2 3 2 2 2 5" xfId="13947"/>
    <cellStyle name="標準 2 2 3 2 3 2 2 2 5 2" xfId="27499"/>
    <cellStyle name="標準 2 2 3 2 3 2 2 2 5 3" xfId="43339"/>
    <cellStyle name="標準 2 2 3 2 3 2 2 2 6" xfId="16265"/>
    <cellStyle name="標準 2 2 3 2 3 2 2 3" xfId="1843"/>
    <cellStyle name="標準 2 2 3 2 3 2 2 3 2" xfId="5347"/>
    <cellStyle name="標準 2 2 3 2 3 2 2 3 2 2" xfId="11618"/>
    <cellStyle name="標準 2 2 3 2 3 2 2 3 2 2 2" xfId="33505"/>
    <cellStyle name="標準 2 2 3 2 3 2 2 3 2 3" xfId="20152"/>
    <cellStyle name="標準 2 2 3 2 3 2 2 3 3" xfId="6494"/>
    <cellStyle name="標準 2 2 3 2 3 2 2 3 3 2" xfId="10852"/>
    <cellStyle name="標準 2 2 3 2 3 2 2 3 3 2 2" xfId="32713"/>
    <cellStyle name="標準 2 2 3 2 3 2 2 3 3 2 3" xfId="48537"/>
    <cellStyle name="標準 2 2 3 2 3 2 2 3 3 3" xfId="20157"/>
    <cellStyle name="標準 2 2 3 2 3 2 2 3 3 4" xfId="36807"/>
    <cellStyle name="標準 2 2 3 2 3 2 2 3 4" xfId="15039"/>
    <cellStyle name="標準 2 2 3 2 3 2 2 3 4 2" xfId="28729"/>
    <cellStyle name="標準 2 2 3 2 3 2 2 3 4 3" xfId="44567"/>
    <cellStyle name="標準 2 2 3 2 3 2 2 3 5" xfId="17494"/>
    <cellStyle name="標準 2 2 3 2 3 2 2 4" xfId="1840"/>
    <cellStyle name="標準 2 2 3 2 3 2 2 4 2" xfId="9568"/>
    <cellStyle name="標準 2 2 3 2 3 2 2 4 2 2" xfId="31408"/>
    <cellStyle name="標準 2 2 3 2 3 2 2 4 2 3" xfId="47233"/>
    <cellStyle name="標準 2 2 3 2 3 2 2 4 3" xfId="18913"/>
    <cellStyle name="標準 2 2 3 2 3 2 2 4 4" xfId="35856"/>
    <cellStyle name="標準 2 2 3 2 3 2 2 5" xfId="3855"/>
    <cellStyle name="標準 2 2 3 2 3 2 2 5 2" xfId="8517"/>
    <cellStyle name="標準 2 2 3 2 3 2 2 5 2 2" xfId="30271"/>
    <cellStyle name="標準 2 2 3 2 3 2 2 5 2 3" xfId="46099"/>
    <cellStyle name="標準 2 2 3 2 3 2 2 5 3" xfId="20628"/>
    <cellStyle name="標準 2 2 3 2 3 2 2 5 4" xfId="37188"/>
    <cellStyle name="標準 2 2 3 2 3 2 2 6" xfId="13946"/>
    <cellStyle name="標準 2 2 3 2 3 2 2 6 2" xfId="27498"/>
    <cellStyle name="標準 2 2 3 2 3 2 2 6 3" xfId="43338"/>
    <cellStyle name="標準 2 2 3 2 3 2 2 7" xfId="16264"/>
    <cellStyle name="標準 2 2 3 2 3 2 2_Sheet1" xfId="4875"/>
    <cellStyle name="標準 2 2 3 2 3 2 3" xfId="342"/>
    <cellStyle name="標準 2 2 3 2 3 2 3 2" xfId="343"/>
    <cellStyle name="標準 2 2 3 2 3 2 3 2 2" xfId="1846"/>
    <cellStyle name="標準 2 2 3 2 3 2 3 2 2 2" xfId="5350"/>
    <cellStyle name="標準 2 2 3 2 3 2 3 2 2 2 2" xfId="11621"/>
    <cellStyle name="標準 2 2 3 2 3 2 3 2 2 2 2 2" xfId="33508"/>
    <cellStyle name="標準 2 2 3 2 3 2 3 2 2 2 3" xfId="18963"/>
    <cellStyle name="標準 2 2 3 2 3 2 3 2 2 3" xfId="6497"/>
    <cellStyle name="標準 2 2 3 2 3 2 3 2 2 3 2" xfId="10849"/>
    <cellStyle name="標準 2 2 3 2 3 2 3 2 2 3 2 2" xfId="32710"/>
    <cellStyle name="標準 2 2 3 2 3 2 3 2 2 3 2 3" xfId="48534"/>
    <cellStyle name="標準 2 2 3 2 3 2 3 2 2 3 3" xfId="19007"/>
    <cellStyle name="標準 2 2 3 2 3 2 3 2 2 3 4" xfId="35928"/>
    <cellStyle name="標準 2 2 3 2 3 2 3 2 2 4" xfId="15042"/>
    <cellStyle name="標準 2 2 3 2 3 2 3 2 2 4 2" xfId="28732"/>
    <cellStyle name="標準 2 2 3 2 3 2 3 2 2 4 3" xfId="44570"/>
    <cellStyle name="標準 2 2 3 2 3 2 3 2 2 5" xfId="17497"/>
    <cellStyle name="標準 2 2 3 2 3 2 3 2 3" xfId="1845"/>
    <cellStyle name="標準 2 2 3 2 3 2 3 2 3 2" xfId="9571"/>
    <cellStyle name="標準 2 2 3 2 3 2 3 2 3 2 2" xfId="31411"/>
    <cellStyle name="標準 2 2 3 2 3 2 3 2 3 2 3" xfId="47236"/>
    <cellStyle name="標準 2 2 3 2 3 2 3 2 3 3" xfId="19150"/>
    <cellStyle name="標準 2 2 3 2 3 2 3 2 3 4" xfId="36040"/>
    <cellStyle name="標準 2 2 3 2 3 2 3 2 4" xfId="3858"/>
    <cellStyle name="標準 2 2 3 2 3 2 3 2 4 2" xfId="8520"/>
    <cellStyle name="標準 2 2 3 2 3 2 3 2 4 2 2" xfId="30274"/>
    <cellStyle name="標準 2 2 3 2 3 2 3 2 4 2 3" xfId="46102"/>
    <cellStyle name="標準 2 2 3 2 3 2 3 2 4 3" xfId="19156"/>
    <cellStyle name="標準 2 2 3 2 3 2 3 2 4 4" xfId="36046"/>
    <cellStyle name="標準 2 2 3 2 3 2 3 2 5" xfId="13949"/>
    <cellStyle name="標準 2 2 3 2 3 2 3 2 5 2" xfId="27501"/>
    <cellStyle name="標準 2 2 3 2 3 2 3 2 5 3" xfId="43341"/>
    <cellStyle name="標準 2 2 3 2 3 2 3 2 6" xfId="16267"/>
    <cellStyle name="標準 2 2 3 2 3 2 3 3" xfId="1847"/>
    <cellStyle name="標準 2 2 3 2 3 2 3 3 2" xfId="5349"/>
    <cellStyle name="標準 2 2 3 2 3 2 3 3 2 2" xfId="11620"/>
    <cellStyle name="標準 2 2 3 2 3 2 3 3 2 2 2" xfId="33507"/>
    <cellStyle name="標準 2 2 3 2 3 2 3 3 2 3" xfId="19167"/>
    <cellStyle name="標準 2 2 3 2 3 2 3 3 3" xfId="6496"/>
    <cellStyle name="標準 2 2 3 2 3 2 3 3 3 2" xfId="10850"/>
    <cellStyle name="標準 2 2 3 2 3 2 3 3 3 2 2" xfId="32711"/>
    <cellStyle name="標準 2 2 3 2 3 2 3 3 3 2 3" xfId="48535"/>
    <cellStyle name="標準 2 2 3 2 3 2 3 3 3 3" xfId="18667"/>
    <cellStyle name="標準 2 2 3 2 3 2 3 3 3 4" xfId="35642"/>
    <cellStyle name="標準 2 2 3 2 3 2 3 3 4" xfId="15041"/>
    <cellStyle name="標準 2 2 3 2 3 2 3 3 4 2" xfId="28731"/>
    <cellStyle name="標準 2 2 3 2 3 2 3 3 4 3" xfId="44569"/>
    <cellStyle name="標準 2 2 3 2 3 2 3 3 5" xfId="17496"/>
    <cellStyle name="標準 2 2 3 2 3 2 3 4" xfId="1844"/>
    <cellStyle name="標準 2 2 3 2 3 2 3 4 2" xfId="9570"/>
    <cellStyle name="標準 2 2 3 2 3 2 3 4 2 2" xfId="31410"/>
    <cellStyle name="標準 2 2 3 2 3 2 3 4 2 3" xfId="47235"/>
    <cellStyle name="標準 2 2 3 2 3 2 3 4 3" xfId="18489"/>
    <cellStyle name="標準 2 2 3 2 3 2 3 4 4" xfId="35494"/>
    <cellStyle name="標準 2 2 3 2 3 2 3 5" xfId="3857"/>
    <cellStyle name="標準 2 2 3 2 3 2 3 5 2" xfId="8519"/>
    <cellStyle name="標準 2 2 3 2 3 2 3 5 2 2" xfId="30273"/>
    <cellStyle name="標準 2 2 3 2 3 2 3 5 2 3" xfId="46101"/>
    <cellStyle name="標準 2 2 3 2 3 2 3 5 3" xfId="19124"/>
    <cellStyle name="標準 2 2 3 2 3 2 3 5 4" xfId="36018"/>
    <cellStyle name="標準 2 2 3 2 3 2 3 6" xfId="13948"/>
    <cellStyle name="標準 2 2 3 2 3 2 3 6 2" xfId="27500"/>
    <cellStyle name="標準 2 2 3 2 3 2 3 6 3" xfId="43340"/>
    <cellStyle name="標準 2 2 3 2 3 2 3 7" xfId="16266"/>
    <cellStyle name="標準 2 2 3 2 3 2 3_Sheet1" xfId="4989"/>
    <cellStyle name="標準 2 2 3 2 3 2 4" xfId="344"/>
    <cellStyle name="標準 2 2 3 2 3 2 4 2" xfId="984"/>
    <cellStyle name="標準 2 2 3 2 3 2 4 2 2" xfId="1850"/>
    <cellStyle name="標準 2 2 3 2 3 2 4 2 2 2" xfId="5990"/>
    <cellStyle name="標準 2 2 3 2 3 2 4 2 2 2 2" xfId="12261"/>
    <cellStyle name="標準 2 2 3 2 3 2 4 2 2 2 2 2" xfId="34148"/>
    <cellStyle name="標準 2 2 3 2 3 2 4 2 2 2 3" xfId="20632"/>
    <cellStyle name="標準 2 2 3 2 3 2 4 2 2 3" xfId="7137"/>
    <cellStyle name="標準 2 2 3 2 3 2 4 2 2 3 2" xfId="11170"/>
    <cellStyle name="標準 2 2 3 2 3 2 4 2 2 3 2 2" xfId="33045"/>
    <cellStyle name="標準 2 2 3 2 3 2 4 2 2 3 2 3" xfId="48869"/>
    <cellStyle name="標準 2 2 3 2 3 2 4 2 2 3 3" xfId="20633"/>
    <cellStyle name="標準 2 2 3 2 3 2 4 2 2 3 4" xfId="37192"/>
    <cellStyle name="標準 2 2 3 2 3 2 4 2 2 4" xfId="15682"/>
    <cellStyle name="標準 2 2 3 2 3 2 4 2 2 4 2" xfId="29372"/>
    <cellStyle name="標準 2 2 3 2 3 2 4 2 2 4 3" xfId="45210"/>
    <cellStyle name="標準 2 2 3 2 3 2 4 2 2 5" xfId="18137"/>
    <cellStyle name="標準 2 2 3 2 3 2 4 2 3" xfId="1849"/>
    <cellStyle name="標準 2 2 3 2 3 2 4 2 3 2" xfId="10212"/>
    <cellStyle name="標準 2 2 3 2 3 2 4 2 3 2 2" xfId="32052"/>
    <cellStyle name="標準 2 2 3 2 3 2 4 2 3 2 3" xfId="47876"/>
    <cellStyle name="標準 2 2 3 2 3 2 4 2 3 3" xfId="20634"/>
    <cellStyle name="標準 2 2 3 2 3 2 4 2 3 4" xfId="37193"/>
    <cellStyle name="標準 2 2 3 2 3 2 4 2 4" xfId="4498"/>
    <cellStyle name="標準 2 2 3 2 3 2 4 2 4 2" xfId="8522"/>
    <cellStyle name="標準 2 2 3 2 3 2 4 2 4 2 2" xfId="30276"/>
    <cellStyle name="標準 2 2 3 2 3 2 4 2 4 2 3" xfId="46104"/>
    <cellStyle name="標準 2 2 3 2 3 2 4 2 4 3" xfId="20635"/>
    <cellStyle name="標準 2 2 3 2 3 2 4 2 4 4" xfId="37194"/>
    <cellStyle name="標準 2 2 3 2 3 2 4 2 5" xfId="14589"/>
    <cellStyle name="標準 2 2 3 2 3 2 4 2 5 2" xfId="28142"/>
    <cellStyle name="標準 2 2 3 2 3 2 4 2 5 3" xfId="43981"/>
    <cellStyle name="標準 2 2 3 2 3 2 4 2 6" xfId="16907"/>
    <cellStyle name="標準 2 2 3 2 3 2 4 3" xfId="881"/>
    <cellStyle name="標準 2 2 3 2 3 2 4 3 2" xfId="1852"/>
    <cellStyle name="標準 2 2 3 2 3 2 4 3 2 2" xfId="5887"/>
    <cellStyle name="標準 2 2 3 2 3 2 4 3 2 2 2" xfId="12158"/>
    <cellStyle name="標準 2 2 3 2 3 2 4 3 2 2 2 2" xfId="34045"/>
    <cellStyle name="標準 2 2 3 2 3 2 4 3 2 2 3" xfId="18554"/>
    <cellStyle name="標準 2 2 3 2 3 2 4 3 2 3" xfId="7034"/>
    <cellStyle name="標準 2 2 3 2 3 2 4 3 2 3 2" xfId="11011"/>
    <cellStyle name="標準 2 2 3 2 3 2 4 3 2 3 2 2" xfId="32874"/>
    <cellStyle name="標準 2 2 3 2 3 2 4 3 2 3 2 3" xfId="48698"/>
    <cellStyle name="標準 2 2 3 2 3 2 4 3 2 3 3" xfId="18555"/>
    <cellStyle name="標準 2 2 3 2 3 2 4 3 2 3 4" xfId="35548"/>
    <cellStyle name="標準 2 2 3 2 3 2 4 3 2 4" xfId="15579"/>
    <cellStyle name="標準 2 2 3 2 3 2 4 3 2 4 2" xfId="29269"/>
    <cellStyle name="標準 2 2 3 2 3 2 4 3 2 4 3" xfId="45107"/>
    <cellStyle name="標準 2 2 3 2 3 2 4 3 2 5" xfId="18034"/>
    <cellStyle name="標準 2 2 3 2 3 2 4 3 3" xfId="1851"/>
    <cellStyle name="標準 2 2 3 2 3 2 4 3 3 2" xfId="10109"/>
    <cellStyle name="標準 2 2 3 2 3 2 4 3 3 2 2" xfId="31949"/>
    <cellStyle name="標準 2 2 3 2 3 2 4 3 3 2 3" xfId="47773"/>
    <cellStyle name="標準 2 2 3 2 3 2 4 3 3 3" xfId="20639"/>
    <cellStyle name="標準 2 2 3 2 3 2 4 3 3 4" xfId="37198"/>
    <cellStyle name="標準 2 2 3 2 3 2 4 3 4" xfId="4395"/>
    <cellStyle name="標準 2 2 3 2 3 2 4 3 4 2" xfId="8523"/>
    <cellStyle name="標準 2 2 3 2 3 2 4 3 4 2 2" xfId="30277"/>
    <cellStyle name="標準 2 2 3 2 3 2 4 3 4 2 3" xfId="46105"/>
    <cellStyle name="標準 2 2 3 2 3 2 4 3 4 3" xfId="20640"/>
    <cellStyle name="標準 2 2 3 2 3 2 4 3 4 4" xfId="37199"/>
    <cellStyle name="標準 2 2 3 2 3 2 4 3 5" xfId="14486"/>
    <cellStyle name="標準 2 2 3 2 3 2 4 3 5 2" xfId="28039"/>
    <cellStyle name="標準 2 2 3 2 3 2 4 3 5 3" xfId="43878"/>
    <cellStyle name="標準 2 2 3 2 3 2 4 3 6" xfId="16804"/>
    <cellStyle name="標準 2 2 3 2 3 2 4 4" xfId="1853"/>
    <cellStyle name="標準 2 2 3 2 3 2 4 4 2" xfId="5351"/>
    <cellStyle name="標準 2 2 3 2 3 2 4 4 2 2" xfId="11622"/>
    <cellStyle name="標準 2 2 3 2 3 2 4 4 2 2 2" xfId="33509"/>
    <cellStyle name="標準 2 2 3 2 3 2 4 4 2 3" xfId="20642"/>
    <cellStyle name="標準 2 2 3 2 3 2 4 4 3" xfId="6498"/>
    <cellStyle name="標準 2 2 3 2 3 2 4 4 3 2" xfId="10985"/>
    <cellStyle name="標準 2 2 3 2 3 2 4 4 3 2 2" xfId="32848"/>
    <cellStyle name="標準 2 2 3 2 3 2 4 4 3 2 3" xfId="48672"/>
    <cellStyle name="標準 2 2 3 2 3 2 4 4 3 3" xfId="20643"/>
    <cellStyle name="標準 2 2 3 2 3 2 4 4 3 4" xfId="37201"/>
    <cellStyle name="標準 2 2 3 2 3 2 4 4 4" xfId="15043"/>
    <cellStyle name="標準 2 2 3 2 3 2 4 4 4 2" xfId="28733"/>
    <cellStyle name="標準 2 2 3 2 3 2 4 4 4 3" xfId="44571"/>
    <cellStyle name="標準 2 2 3 2 3 2 4 4 5" xfId="17498"/>
    <cellStyle name="標準 2 2 3 2 3 2 4 5" xfId="1848"/>
    <cellStyle name="標準 2 2 3 2 3 2 4 5 2" xfId="9572"/>
    <cellStyle name="標準 2 2 3 2 3 2 4 5 2 2" xfId="31412"/>
    <cellStyle name="標準 2 2 3 2 3 2 4 5 2 3" xfId="47237"/>
    <cellStyle name="標準 2 2 3 2 3 2 4 5 3" xfId="20644"/>
    <cellStyle name="標準 2 2 3 2 3 2 4 5 4" xfId="37202"/>
    <cellStyle name="標準 2 2 3 2 3 2 4 6" xfId="3859"/>
    <cellStyle name="標準 2 2 3 2 3 2 4 6 2" xfId="8521"/>
    <cellStyle name="標準 2 2 3 2 3 2 4 6 2 2" xfId="30275"/>
    <cellStyle name="標準 2 2 3 2 3 2 4 6 2 3" xfId="46103"/>
    <cellStyle name="標準 2 2 3 2 3 2 4 6 3" xfId="20645"/>
    <cellStyle name="標準 2 2 3 2 3 2 4 6 4" xfId="37203"/>
    <cellStyle name="標準 2 2 3 2 3 2 4 7" xfId="13950"/>
    <cellStyle name="標準 2 2 3 2 3 2 4 7 2" xfId="27502"/>
    <cellStyle name="標準 2 2 3 2 3 2 4 7 3" xfId="43342"/>
    <cellStyle name="標準 2 2 3 2 3 2 4 8" xfId="16268"/>
    <cellStyle name="標準 2 2 3 2 3 2 4_Sheet1" xfId="4874"/>
    <cellStyle name="標準 2 2 3 2 3 2 5" xfId="1854"/>
    <cellStyle name="標準 2 2 3 2 3 2 5 2" xfId="5346"/>
    <cellStyle name="標準 2 2 3 2 3 2 5 2 2" xfId="11617"/>
    <cellStyle name="標準 2 2 3 2 3 2 5 2 2 2" xfId="33504"/>
    <cellStyle name="標準 2 2 3 2 3 2 5 2 3" xfId="20647"/>
    <cellStyle name="標準 2 2 3 2 3 2 5 3" xfId="6493"/>
    <cellStyle name="標準 2 2 3 2 3 2 5 3 2" xfId="11067"/>
    <cellStyle name="標準 2 2 3 2 3 2 5 3 2 2" xfId="32938"/>
    <cellStyle name="標準 2 2 3 2 3 2 5 3 2 3" xfId="48762"/>
    <cellStyle name="標準 2 2 3 2 3 2 5 3 3" xfId="20648"/>
    <cellStyle name="標準 2 2 3 2 3 2 5 3 4" xfId="37205"/>
    <cellStyle name="標準 2 2 3 2 3 2 5 4" xfId="15038"/>
    <cellStyle name="標準 2 2 3 2 3 2 5 4 2" xfId="28728"/>
    <cellStyle name="標準 2 2 3 2 3 2 5 4 3" xfId="44566"/>
    <cellStyle name="標準 2 2 3 2 3 2 5 5" xfId="17493"/>
    <cellStyle name="標準 2 2 3 2 3 2 6" xfId="1839"/>
    <cellStyle name="標準 2 2 3 2 3 2 6 2" xfId="9567"/>
    <cellStyle name="標準 2 2 3 2 3 2 6 2 2" xfId="31407"/>
    <cellStyle name="標準 2 2 3 2 3 2 6 2 3" xfId="47232"/>
    <cellStyle name="標準 2 2 3 2 3 2 6 3" xfId="20651"/>
    <cellStyle name="標準 2 2 3 2 3 2 6 4" xfId="37208"/>
    <cellStyle name="標準 2 2 3 2 3 2 7" xfId="3854"/>
    <cellStyle name="標準 2 2 3 2 3 2 7 2" xfId="8516"/>
    <cellStyle name="標準 2 2 3 2 3 2 7 2 2" xfId="30270"/>
    <cellStyle name="標準 2 2 3 2 3 2 7 2 3" xfId="46098"/>
    <cellStyle name="標準 2 2 3 2 3 2 7 3" xfId="20653"/>
    <cellStyle name="標準 2 2 3 2 3 2 7 4" xfId="37210"/>
    <cellStyle name="標準 2 2 3 2 3 2 8" xfId="13945"/>
    <cellStyle name="標準 2 2 3 2 3 2 8 2" xfId="27497"/>
    <cellStyle name="標準 2 2 3 2 3 2 8 3" xfId="43337"/>
    <cellStyle name="標準 2 2 3 2 3 2 9" xfId="16263"/>
    <cellStyle name="標準 2 2 3 2 3 2_Sheet1" xfId="4876"/>
    <cellStyle name="標準 2 2 3 2 3 3" xfId="345"/>
    <cellStyle name="標準 2 2 3 2 3 3 2" xfId="1856"/>
    <cellStyle name="標準 2 2 3 2 3 3 2 2" xfId="5352"/>
    <cellStyle name="標準 2 2 3 2 3 3 2 2 2" xfId="11623"/>
    <cellStyle name="標準 2 2 3 2 3 3 2 2 2 2" xfId="33510"/>
    <cellStyle name="標準 2 2 3 2 3 3 2 2 3" xfId="19246"/>
    <cellStyle name="標準 2 2 3 2 3 3 2 3" xfId="6499"/>
    <cellStyle name="標準 2 2 3 2 3 3 2 3 2" xfId="10323"/>
    <cellStyle name="標準 2 2 3 2 3 3 2 3 2 2" xfId="32166"/>
    <cellStyle name="標準 2 2 3 2 3 3 2 3 2 3" xfId="47990"/>
    <cellStyle name="標準 2 2 3 2 3 3 2 3 3" xfId="19258"/>
    <cellStyle name="標準 2 2 3 2 3 3 2 3 4" xfId="36119"/>
    <cellStyle name="標準 2 2 3 2 3 3 2 4" xfId="15044"/>
    <cellStyle name="標準 2 2 3 2 3 3 2 4 2" xfId="28734"/>
    <cellStyle name="標準 2 2 3 2 3 3 2 4 3" xfId="44572"/>
    <cellStyle name="標準 2 2 3 2 3 3 2 5" xfId="17499"/>
    <cellStyle name="標準 2 2 3 2 3 3 3" xfId="1855"/>
    <cellStyle name="標準 2 2 3 2 3 3 3 2" xfId="9573"/>
    <cellStyle name="標準 2 2 3 2 3 3 3 2 2" xfId="31413"/>
    <cellStyle name="標準 2 2 3 2 3 3 3 2 3" xfId="47238"/>
    <cellStyle name="標準 2 2 3 2 3 3 3 3" xfId="20659"/>
    <cellStyle name="標準 2 2 3 2 3 3 3 4" xfId="37213"/>
    <cellStyle name="標準 2 2 3 2 3 3 4" xfId="3860"/>
    <cellStyle name="標準 2 2 3 2 3 3 4 2" xfId="8524"/>
    <cellStyle name="標準 2 2 3 2 3 3 4 2 2" xfId="30278"/>
    <cellStyle name="標準 2 2 3 2 3 3 4 2 3" xfId="46106"/>
    <cellStyle name="標準 2 2 3 2 3 3 4 3" xfId="20661"/>
    <cellStyle name="標準 2 2 3 2 3 3 4 4" xfId="37215"/>
    <cellStyle name="標準 2 2 3 2 3 3 5" xfId="13951"/>
    <cellStyle name="標準 2 2 3 2 3 3 5 2" xfId="27503"/>
    <cellStyle name="標準 2 2 3 2 3 3 5 3" xfId="43343"/>
    <cellStyle name="標準 2 2 3 2 3 3 6" xfId="16269"/>
    <cellStyle name="標準 2 2 3 2 3 4" xfId="1857"/>
    <cellStyle name="標準 2 2 3 2 3 4 2" xfId="5345"/>
    <cellStyle name="標準 2 2 3 2 3 4 2 2" xfId="11616"/>
    <cellStyle name="標準 2 2 3 2 3 4 2 2 2" xfId="33503"/>
    <cellStyle name="標準 2 2 3 2 3 4 2 3" xfId="20665"/>
    <cellStyle name="標準 2 2 3 2 3 4 3" xfId="6492"/>
    <cellStyle name="標準 2 2 3 2 3 4 3 2" xfId="10426"/>
    <cellStyle name="標準 2 2 3 2 3 4 3 2 2" xfId="32277"/>
    <cellStyle name="標準 2 2 3 2 3 4 3 2 3" xfId="48101"/>
    <cellStyle name="標準 2 2 3 2 3 4 3 3" xfId="20666"/>
    <cellStyle name="標準 2 2 3 2 3 4 3 4" xfId="37219"/>
    <cellStyle name="標準 2 2 3 2 3 4 4" xfId="15037"/>
    <cellStyle name="標準 2 2 3 2 3 4 4 2" xfId="28727"/>
    <cellStyle name="標準 2 2 3 2 3 4 4 3" xfId="44565"/>
    <cellStyle name="標準 2 2 3 2 3 4 5" xfId="17492"/>
    <cellStyle name="標準 2 2 3 2 3 5" xfId="1838"/>
    <cellStyle name="標準 2 2 3 2 3 5 2" xfId="9566"/>
    <cellStyle name="標準 2 2 3 2 3 5 2 2" xfId="31406"/>
    <cellStyle name="標準 2 2 3 2 3 5 2 3" xfId="47231"/>
    <cellStyle name="標準 2 2 3 2 3 5 3" xfId="20668"/>
    <cellStyle name="標準 2 2 3 2 3 5 4" xfId="37221"/>
    <cellStyle name="標準 2 2 3 2 3 6" xfId="3853"/>
    <cellStyle name="標準 2 2 3 2 3 6 2" xfId="8515"/>
    <cellStyle name="標準 2 2 3 2 3 6 2 2" xfId="30269"/>
    <cellStyle name="標準 2 2 3 2 3 6 2 3" xfId="46097"/>
    <cellStyle name="標準 2 2 3 2 3 6 3" xfId="20669"/>
    <cellStyle name="標準 2 2 3 2 3 6 4" xfId="37222"/>
    <cellStyle name="標準 2 2 3 2 3 7" xfId="13944"/>
    <cellStyle name="標準 2 2 3 2 3 7 2" xfId="27496"/>
    <cellStyle name="標準 2 2 3 2 3 7 3" xfId="43336"/>
    <cellStyle name="標準 2 2 3 2 3 8" xfId="16262"/>
    <cellStyle name="標準 2 2 3 2 3_Sheet1" xfId="4877"/>
    <cellStyle name="標準 2 2 3 2 4" xfId="346"/>
    <cellStyle name="標準 2 2 3 2 4 2" xfId="347"/>
    <cellStyle name="標準 2 2 3 2 4 2 2" xfId="348"/>
    <cellStyle name="標準 2 2 3 2 4 2 2 2" xfId="1861"/>
    <cellStyle name="標準 2 2 3 2 4 2 2 2 2" xfId="5355"/>
    <cellStyle name="標準 2 2 3 2 4 2 2 2 2 2" xfId="11626"/>
    <cellStyle name="標準 2 2 3 2 4 2 2 2 2 2 2" xfId="33513"/>
    <cellStyle name="標準 2 2 3 2 4 2 2 2 2 3" xfId="19373"/>
    <cellStyle name="標準 2 2 3 2 4 2 2 2 3" xfId="6502"/>
    <cellStyle name="標準 2 2 3 2 4 2 2 2 3 2" xfId="11116"/>
    <cellStyle name="標準 2 2 3 2 4 2 2 2 3 2 2" xfId="32989"/>
    <cellStyle name="標準 2 2 3 2 4 2 2 2 3 2 3" xfId="48813"/>
    <cellStyle name="標準 2 2 3 2 4 2 2 2 3 3" xfId="19382"/>
    <cellStyle name="標準 2 2 3 2 4 2 2 2 3 4" xfId="36210"/>
    <cellStyle name="標準 2 2 3 2 4 2 2 2 4" xfId="15047"/>
    <cellStyle name="標準 2 2 3 2 4 2 2 2 4 2" xfId="28737"/>
    <cellStyle name="標準 2 2 3 2 4 2 2 2 4 3" xfId="44575"/>
    <cellStyle name="標準 2 2 3 2 4 2 2 2 5" xfId="17502"/>
    <cellStyle name="標準 2 2 3 2 4 2 2 3" xfId="1860"/>
    <cellStyle name="標準 2 2 3 2 4 2 2 3 2" xfId="9576"/>
    <cellStyle name="標準 2 2 3 2 4 2 2 3 2 2" xfId="31416"/>
    <cellStyle name="標準 2 2 3 2 4 2 2 3 2 3" xfId="47241"/>
    <cellStyle name="標準 2 2 3 2 4 2 2 3 3" xfId="19401"/>
    <cellStyle name="標準 2 2 3 2 4 2 2 3 4" xfId="36224"/>
    <cellStyle name="標準 2 2 3 2 4 2 2 4" xfId="3863"/>
    <cellStyle name="標準 2 2 3 2 4 2 2 4 2" xfId="8527"/>
    <cellStyle name="標準 2 2 3 2 4 2 2 4 2 2" xfId="30281"/>
    <cellStyle name="標準 2 2 3 2 4 2 2 4 2 3" xfId="46109"/>
    <cellStyle name="標準 2 2 3 2 4 2 2 4 3" xfId="19407"/>
    <cellStyle name="標準 2 2 3 2 4 2 2 4 4" xfId="36228"/>
    <cellStyle name="標準 2 2 3 2 4 2 2 5" xfId="13954"/>
    <cellStyle name="標準 2 2 3 2 4 2 2 5 2" xfId="27506"/>
    <cellStyle name="標準 2 2 3 2 4 2 2 5 3" xfId="43346"/>
    <cellStyle name="標準 2 2 3 2 4 2 2 6" xfId="16272"/>
    <cellStyle name="標準 2 2 3 2 4 2 3" xfId="1862"/>
    <cellStyle name="標準 2 2 3 2 4 2 3 2" xfId="5354"/>
    <cellStyle name="標準 2 2 3 2 4 2 3 2 2" xfId="11625"/>
    <cellStyle name="標準 2 2 3 2 4 2 3 2 2 2" xfId="33512"/>
    <cellStyle name="標準 2 2 3 2 4 2 3 2 3" xfId="19416"/>
    <cellStyle name="標準 2 2 3 2 4 2 3 3" xfId="6501"/>
    <cellStyle name="標準 2 2 3 2 4 2 3 3 2" xfId="10847"/>
    <cellStyle name="標準 2 2 3 2 4 2 3 3 2 2" xfId="32708"/>
    <cellStyle name="標準 2 2 3 2 4 2 3 3 2 3" xfId="48532"/>
    <cellStyle name="標準 2 2 3 2 4 2 3 3 3" xfId="20678"/>
    <cellStyle name="標準 2 2 3 2 4 2 3 3 4" xfId="37230"/>
    <cellStyle name="標準 2 2 3 2 4 2 3 4" xfId="15046"/>
    <cellStyle name="標準 2 2 3 2 4 2 3 4 2" xfId="28736"/>
    <cellStyle name="標準 2 2 3 2 4 2 3 4 3" xfId="44574"/>
    <cellStyle name="標準 2 2 3 2 4 2 3 5" xfId="17501"/>
    <cellStyle name="標準 2 2 3 2 4 2 4" xfId="1859"/>
    <cellStyle name="標準 2 2 3 2 4 2 4 2" xfId="9575"/>
    <cellStyle name="標準 2 2 3 2 4 2 4 2 2" xfId="31415"/>
    <cellStyle name="標準 2 2 3 2 4 2 4 2 3" xfId="47240"/>
    <cellStyle name="標準 2 2 3 2 4 2 4 3" xfId="20680"/>
    <cellStyle name="標準 2 2 3 2 4 2 4 4" xfId="37232"/>
    <cellStyle name="標準 2 2 3 2 4 2 5" xfId="3862"/>
    <cellStyle name="標準 2 2 3 2 4 2 5 2" xfId="8526"/>
    <cellStyle name="標準 2 2 3 2 4 2 5 2 2" xfId="30280"/>
    <cellStyle name="標準 2 2 3 2 4 2 5 2 3" xfId="46108"/>
    <cellStyle name="標準 2 2 3 2 4 2 5 3" xfId="20681"/>
    <cellStyle name="標準 2 2 3 2 4 2 5 4" xfId="37233"/>
    <cellStyle name="標準 2 2 3 2 4 2 6" xfId="13953"/>
    <cellStyle name="標準 2 2 3 2 4 2 6 2" xfId="27505"/>
    <cellStyle name="標準 2 2 3 2 4 2 6 3" xfId="43345"/>
    <cellStyle name="標準 2 2 3 2 4 2 7" xfId="16271"/>
    <cellStyle name="標準 2 2 3 2 4 2_Sheet1" xfId="4872"/>
    <cellStyle name="標準 2 2 3 2 4 3" xfId="349"/>
    <cellStyle name="標準 2 2 3 2 4 3 2" xfId="350"/>
    <cellStyle name="標準 2 2 3 2 4 3 2 2" xfId="1865"/>
    <cellStyle name="標準 2 2 3 2 4 3 2 2 2" xfId="5357"/>
    <cellStyle name="標準 2 2 3 2 4 3 2 2 2 2" xfId="11628"/>
    <cellStyle name="標準 2 2 3 2 4 3 2 2 2 2 2" xfId="33515"/>
    <cellStyle name="標準 2 2 3 2 4 3 2 2 2 3" xfId="20683"/>
    <cellStyle name="標準 2 2 3 2 4 3 2 2 3" xfId="6504"/>
    <cellStyle name="標準 2 2 3 2 4 3 2 2 3 2" xfId="11163"/>
    <cellStyle name="標準 2 2 3 2 4 3 2 2 3 2 2" xfId="33037"/>
    <cellStyle name="標準 2 2 3 2 4 3 2 2 3 2 3" xfId="48861"/>
    <cellStyle name="標準 2 2 3 2 4 3 2 2 3 3" xfId="20684"/>
    <cellStyle name="標準 2 2 3 2 4 3 2 2 3 4" xfId="37235"/>
    <cellStyle name="標準 2 2 3 2 4 3 2 2 4" xfId="15049"/>
    <cellStyle name="標準 2 2 3 2 4 3 2 2 4 2" xfId="28739"/>
    <cellStyle name="標準 2 2 3 2 4 3 2 2 4 3" xfId="44577"/>
    <cellStyle name="標準 2 2 3 2 4 3 2 2 5" xfId="17504"/>
    <cellStyle name="標準 2 2 3 2 4 3 2 3" xfId="1864"/>
    <cellStyle name="標準 2 2 3 2 4 3 2 3 2" xfId="9578"/>
    <cellStyle name="標準 2 2 3 2 4 3 2 3 2 2" xfId="31418"/>
    <cellStyle name="標準 2 2 3 2 4 3 2 3 2 3" xfId="47243"/>
    <cellStyle name="標準 2 2 3 2 4 3 2 3 3" xfId="19444"/>
    <cellStyle name="標準 2 2 3 2 4 3 2 3 4" xfId="36259"/>
    <cellStyle name="標準 2 2 3 2 4 3 2 4" xfId="3865"/>
    <cellStyle name="標準 2 2 3 2 4 3 2 4 2" xfId="8529"/>
    <cellStyle name="標準 2 2 3 2 4 3 2 4 2 2" xfId="30283"/>
    <cellStyle name="標準 2 2 3 2 4 3 2 4 2 3" xfId="46111"/>
    <cellStyle name="標準 2 2 3 2 4 3 2 4 3" xfId="20685"/>
    <cellStyle name="標準 2 2 3 2 4 3 2 4 4" xfId="37236"/>
    <cellStyle name="標準 2 2 3 2 4 3 2 5" xfId="13956"/>
    <cellStyle name="標準 2 2 3 2 4 3 2 5 2" xfId="27508"/>
    <cellStyle name="標準 2 2 3 2 4 3 2 5 3" xfId="43348"/>
    <cellStyle name="標準 2 2 3 2 4 3 2 6" xfId="16274"/>
    <cellStyle name="標準 2 2 3 2 4 3 3" xfId="1866"/>
    <cellStyle name="標準 2 2 3 2 4 3 3 2" xfId="5356"/>
    <cellStyle name="標準 2 2 3 2 4 3 3 2 2" xfId="11627"/>
    <cellStyle name="標準 2 2 3 2 4 3 3 2 2 2" xfId="33514"/>
    <cellStyle name="標準 2 2 3 2 4 3 3 2 3" xfId="19456"/>
    <cellStyle name="標準 2 2 3 2 4 3 3 3" xfId="6503"/>
    <cellStyle name="標準 2 2 3 2 4 3 3 3 2" xfId="10425"/>
    <cellStyle name="標準 2 2 3 2 4 3 3 3 2 2" xfId="32276"/>
    <cellStyle name="標準 2 2 3 2 4 3 3 3 2 3" xfId="48100"/>
    <cellStyle name="標準 2 2 3 2 4 3 3 3 3" xfId="19458"/>
    <cellStyle name="標準 2 2 3 2 4 3 3 3 4" xfId="36268"/>
    <cellStyle name="標準 2 2 3 2 4 3 3 4" xfId="15048"/>
    <cellStyle name="標準 2 2 3 2 4 3 3 4 2" xfId="28738"/>
    <cellStyle name="標準 2 2 3 2 4 3 3 4 3" xfId="44576"/>
    <cellStyle name="標準 2 2 3 2 4 3 3 5" xfId="17503"/>
    <cellStyle name="標準 2 2 3 2 4 3 4" xfId="1863"/>
    <cellStyle name="標準 2 2 3 2 4 3 4 2" xfId="9577"/>
    <cellStyle name="標準 2 2 3 2 4 3 4 2 2" xfId="31417"/>
    <cellStyle name="標準 2 2 3 2 4 3 4 2 3" xfId="47242"/>
    <cellStyle name="標準 2 2 3 2 4 3 4 3" xfId="20686"/>
    <cellStyle name="標準 2 2 3 2 4 3 4 4" xfId="37237"/>
    <cellStyle name="標準 2 2 3 2 4 3 5" xfId="3864"/>
    <cellStyle name="標準 2 2 3 2 4 3 5 2" xfId="8528"/>
    <cellStyle name="標準 2 2 3 2 4 3 5 2 2" xfId="30282"/>
    <cellStyle name="標準 2 2 3 2 4 3 5 2 3" xfId="46110"/>
    <cellStyle name="標準 2 2 3 2 4 3 5 3" xfId="20687"/>
    <cellStyle name="標準 2 2 3 2 4 3 5 4" xfId="37238"/>
    <cellStyle name="標準 2 2 3 2 4 3 6" xfId="13955"/>
    <cellStyle name="標準 2 2 3 2 4 3 6 2" xfId="27507"/>
    <cellStyle name="標準 2 2 3 2 4 3 6 3" xfId="43347"/>
    <cellStyle name="標準 2 2 3 2 4 3 7" xfId="16273"/>
    <cellStyle name="標準 2 2 3 2 4 3_Sheet1" xfId="4871"/>
    <cellStyle name="標準 2 2 3 2 4 4" xfId="351"/>
    <cellStyle name="標準 2 2 3 2 4 4 2" xfId="985"/>
    <cellStyle name="標準 2 2 3 2 4 4 2 2" xfId="1869"/>
    <cellStyle name="標準 2 2 3 2 4 4 2 2 2" xfId="5991"/>
    <cellStyle name="標準 2 2 3 2 4 4 2 2 2 2" xfId="12262"/>
    <cellStyle name="標準 2 2 3 2 4 4 2 2 2 2 2" xfId="34149"/>
    <cellStyle name="標準 2 2 3 2 4 4 2 2 2 3" xfId="20691"/>
    <cellStyle name="標準 2 2 3 2 4 4 2 2 3" xfId="7138"/>
    <cellStyle name="標準 2 2 3 2 4 4 2 2 3 2" xfId="10560"/>
    <cellStyle name="標準 2 2 3 2 4 4 2 2 3 2 2" xfId="32421"/>
    <cellStyle name="標準 2 2 3 2 4 4 2 2 3 2 3" xfId="48245"/>
    <cellStyle name="標準 2 2 3 2 4 4 2 2 3 3" xfId="20692"/>
    <cellStyle name="標準 2 2 3 2 4 4 2 2 3 4" xfId="37241"/>
    <cellStyle name="標準 2 2 3 2 4 4 2 2 4" xfId="15683"/>
    <cellStyle name="標準 2 2 3 2 4 4 2 2 4 2" xfId="29373"/>
    <cellStyle name="標準 2 2 3 2 4 4 2 2 4 3" xfId="45211"/>
    <cellStyle name="標準 2 2 3 2 4 4 2 2 5" xfId="18138"/>
    <cellStyle name="標準 2 2 3 2 4 4 2 3" xfId="1868"/>
    <cellStyle name="標準 2 2 3 2 4 4 2 3 2" xfId="10213"/>
    <cellStyle name="標準 2 2 3 2 4 4 2 3 2 2" xfId="32053"/>
    <cellStyle name="標準 2 2 3 2 4 4 2 3 2 3" xfId="47877"/>
    <cellStyle name="標準 2 2 3 2 4 4 2 3 3" xfId="20693"/>
    <cellStyle name="標準 2 2 3 2 4 4 2 3 4" xfId="37242"/>
    <cellStyle name="標準 2 2 3 2 4 4 2 4" xfId="4499"/>
    <cellStyle name="標準 2 2 3 2 4 4 2 4 2" xfId="8531"/>
    <cellStyle name="標準 2 2 3 2 4 4 2 4 2 2" xfId="30285"/>
    <cellStyle name="標準 2 2 3 2 4 4 2 4 2 3" xfId="46113"/>
    <cellStyle name="標準 2 2 3 2 4 4 2 4 3" xfId="20694"/>
    <cellStyle name="標準 2 2 3 2 4 4 2 4 4" xfId="37243"/>
    <cellStyle name="標準 2 2 3 2 4 4 2 5" xfId="14590"/>
    <cellStyle name="標準 2 2 3 2 4 4 2 5 2" xfId="28143"/>
    <cellStyle name="標準 2 2 3 2 4 4 2 5 3" xfId="43982"/>
    <cellStyle name="標準 2 2 3 2 4 4 2 6" xfId="16908"/>
    <cellStyle name="標準 2 2 3 2 4 4 3" xfId="882"/>
    <cellStyle name="標準 2 2 3 2 4 4 3 2" xfId="1871"/>
    <cellStyle name="標準 2 2 3 2 4 4 3 2 2" xfId="5888"/>
    <cellStyle name="標準 2 2 3 2 4 4 3 2 2 2" xfId="12159"/>
    <cellStyle name="標準 2 2 3 2 4 4 3 2 2 2 2" xfId="34046"/>
    <cellStyle name="標準 2 2 3 2 4 4 3 2 2 3" xfId="19000"/>
    <cellStyle name="標準 2 2 3 2 4 4 3 2 3" xfId="7035"/>
    <cellStyle name="標準 2 2 3 2 4 4 3 2 3 2" xfId="10368"/>
    <cellStyle name="標準 2 2 3 2 4 4 3 2 3 2 2" xfId="32217"/>
    <cellStyle name="標準 2 2 3 2 4 4 3 2 3 2 3" xfId="48041"/>
    <cellStyle name="標準 2 2 3 2 4 4 3 2 3 3" xfId="20698"/>
    <cellStyle name="標準 2 2 3 2 4 4 3 2 3 4" xfId="37245"/>
    <cellStyle name="標準 2 2 3 2 4 4 3 2 4" xfId="15580"/>
    <cellStyle name="標準 2 2 3 2 4 4 3 2 4 2" xfId="29270"/>
    <cellStyle name="標準 2 2 3 2 4 4 3 2 4 3" xfId="45108"/>
    <cellStyle name="標準 2 2 3 2 4 4 3 2 5" xfId="18035"/>
    <cellStyle name="標準 2 2 3 2 4 4 3 3" xfId="1870"/>
    <cellStyle name="標準 2 2 3 2 4 4 3 3 2" xfId="10110"/>
    <cellStyle name="標準 2 2 3 2 4 4 3 3 2 2" xfId="31950"/>
    <cellStyle name="標準 2 2 3 2 4 4 3 3 2 3" xfId="47774"/>
    <cellStyle name="標準 2 2 3 2 4 4 3 3 3" xfId="20699"/>
    <cellStyle name="標準 2 2 3 2 4 4 3 3 4" xfId="37246"/>
    <cellStyle name="標準 2 2 3 2 4 4 3 4" xfId="4396"/>
    <cellStyle name="標準 2 2 3 2 4 4 3 4 2" xfId="8532"/>
    <cellStyle name="標準 2 2 3 2 4 4 3 4 2 2" xfId="30286"/>
    <cellStyle name="標準 2 2 3 2 4 4 3 4 2 3" xfId="46114"/>
    <cellStyle name="標準 2 2 3 2 4 4 3 4 3" xfId="20700"/>
    <cellStyle name="標準 2 2 3 2 4 4 3 4 4" xfId="37247"/>
    <cellStyle name="標準 2 2 3 2 4 4 3 5" xfId="14487"/>
    <cellStyle name="標準 2 2 3 2 4 4 3 5 2" xfId="28040"/>
    <cellStyle name="標準 2 2 3 2 4 4 3 5 3" xfId="43879"/>
    <cellStyle name="標準 2 2 3 2 4 4 3 6" xfId="16805"/>
    <cellStyle name="標準 2 2 3 2 4 4 4" xfId="1872"/>
    <cellStyle name="標準 2 2 3 2 4 4 4 2" xfId="5358"/>
    <cellStyle name="標準 2 2 3 2 4 4 4 2 2" xfId="11629"/>
    <cellStyle name="標準 2 2 3 2 4 4 4 2 2 2" xfId="33516"/>
    <cellStyle name="標準 2 2 3 2 4 4 4 2 3" xfId="20701"/>
    <cellStyle name="標準 2 2 3 2 4 4 4 3" xfId="6505"/>
    <cellStyle name="標準 2 2 3 2 4 4 4 3 2" xfId="10984"/>
    <cellStyle name="標準 2 2 3 2 4 4 4 3 2 2" xfId="32847"/>
    <cellStyle name="標準 2 2 3 2 4 4 4 3 2 3" xfId="48671"/>
    <cellStyle name="標準 2 2 3 2 4 4 4 3 3" xfId="20702"/>
    <cellStyle name="標準 2 2 3 2 4 4 4 3 4" xfId="37248"/>
    <cellStyle name="標準 2 2 3 2 4 4 4 4" xfId="15050"/>
    <cellStyle name="標準 2 2 3 2 4 4 4 4 2" xfId="28740"/>
    <cellStyle name="標準 2 2 3 2 4 4 4 4 3" xfId="44578"/>
    <cellStyle name="標準 2 2 3 2 4 4 4 5" xfId="17505"/>
    <cellStyle name="標準 2 2 3 2 4 4 5" xfId="1867"/>
    <cellStyle name="標準 2 2 3 2 4 4 5 2" xfId="9579"/>
    <cellStyle name="標準 2 2 3 2 4 4 5 2 2" xfId="31419"/>
    <cellStyle name="標準 2 2 3 2 4 4 5 2 3" xfId="47244"/>
    <cellStyle name="標準 2 2 3 2 4 4 5 3" xfId="20703"/>
    <cellStyle name="標準 2 2 3 2 4 4 5 4" xfId="37249"/>
    <cellStyle name="標準 2 2 3 2 4 4 6" xfId="3866"/>
    <cellStyle name="標準 2 2 3 2 4 4 6 2" xfId="8530"/>
    <cellStyle name="標準 2 2 3 2 4 4 6 2 2" xfId="30284"/>
    <cellStyle name="標準 2 2 3 2 4 4 6 2 3" xfId="46112"/>
    <cellStyle name="標準 2 2 3 2 4 4 6 3" xfId="20705"/>
    <cellStyle name="標準 2 2 3 2 4 4 6 4" xfId="37250"/>
    <cellStyle name="標準 2 2 3 2 4 4 7" xfId="13957"/>
    <cellStyle name="標準 2 2 3 2 4 4 7 2" xfId="27509"/>
    <cellStyle name="標準 2 2 3 2 4 4 7 3" xfId="43349"/>
    <cellStyle name="標準 2 2 3 2 4 4 8" xfId="16275"/>
    <cellStyle name="標準 2 2 3 2 4 4_Sheet1" xfId="4988"/>
    <cellStyle name="標準 2 2 3 2 4 5" xfId="1873"/>
    <cellStyle name="標準 2 2 3 2 4 5 2" xfId="5353"/>
    <cellStyle name="標準 2 2 3 2 4 5 2 2" xfId="11624"/>
    <cellStyle name="標準 2 2 3 2 4 5 2 2 2" xfId="33511"/>
    <cellStyle name="標準 2 2 3 2 4 5 2 3" xfId="20707"/>
    <cellStyle name="標準 2 2 3 2 4 5 3" xfId="6500"/>
    <cellStyle name="標準 2 2 3 2 4 5 3 2" xfId="10848"/>
    <cellStyle name="標準 2 2 3 2 4 5 3 2 2" xfId="32709"/>
    <cellStyle name="標準 2 2 3 2 4 5 3 2 3" xfId="48533"/>
    <cellStyle name="標準 2 2 3 2 4 5 3 3" xfId="20708"/>
    <cellStyle name="標準 2 2 3 2 4 5 3 4" xfId="37252"/>
    <cellStyle name="標準 2 2 3 2 4 5 4" xfId="15045"/>
    <cellStyle name="標準 2 2 3 2 4 5 4 2" xfId="28735"/>
    <cellStyle name="標準 2 2 3 2 4 5 4 3" xfId="44573"/>
    <cellStyle name="標準 2 2 3 2 4 5 5" xfId="17500"/>
    <cellStyle name="標準 2 2 3 2 4 6" xfId="1858"/>
    <cellStyle name="標準 2 2 3 2 4 6 2" xfId="9574"/>
    <cellStyle name="標準 2 2 3 2 4 6 2 2" xfId="31414"/>
    <cellStyle name="標準 2 2 3 2 4 6 2 3" xfId="47239"/>
    <cellStyle name="標準 2 2 3 2 4 6 3" xfId="20709"/>
    <cellStyle name="標準 2 2 3 2 4 6 4" xfId="37253"/>
    <cellStyle name="標準 2 2 3 2 4 7" xfId="3861"/>
    <cellStyle name="標準 2 2 3 2 4 7 2" xfId="8525"/>
    <cellStyle name="標準 2 2 3 2 4 7 2 2" xfId="30279"/>
    <cellStyle name="標準 2 2 3 2 4 7 2 3" xfId="46107"/>
    <cellStyle name="標準 2 2 3 2 4 7 3" xfId="20710"/>
    <cellStyle name="標準 2 2 3 2 4 7 4" xfId="37254"/>
    <cellStyle name="標準 2 2 3 2 4 8" xfId="13952"/>
    <cellStyle name="標準 2 2 3 2 4 8 2" xfId="27504"/>
    <cellStyle name="標準 2 2 3 2 4 8 3" xfId="43344"/>
    <cellStyle name="標準 2 2 3 2 4 9" xfId="16270"/>
    <cellStyle name="標準 2 2 3 2 4_Sheet1" xfId="4873"/>
    <cellStyle name="標準 2 2 3 2 5" xfId="352"/>
    <cellStyle name="標準 2 2 3 2 5 2" xfId="1875"/>
    <cellStyle name="標準 2 2 3 2 5 2 2" xfId="5359"/>
    <cellStyle name="標準 2 2 3 2 5 2 2 2" xfId="11630"/>
    <cellStyle name="標準 2 2 3 2 5 2 2 2 2" xfId="33517"/>
    <cellStyle name="標準 2 2 3 2 5 2 2 3" xfId="18893"/>
    <cellStyle name="標準 2 2 3 2 5 2 3" xfId="6506"/>
    <cellStyle name="標準 2 2 3 2 5 2 3 2" xfId="10385"/>
    <cellStyle name="標準 2 2 3 2 5 2 3 2 2" xfId="32236"/>
    <cellStyle name="標準 2 2 3 2 5 2 3 2 3" xfId="48060"/>
    <cellStyle name="標準 2 2 3 2 5 2 3 3" xfId="19372"/>
    <cellStyle name="標準 2 2 3 2 5 2 3 4" xfId="36202"/>
    <cellStyle name="標準 2 2 3 2 5 2 4" xfId="15051"/>
    <cellStyle name="標準 2 2 3 2 5 2 4 2" xfId="28741"/>
    <cellStyle name="標準 2 2 3 2 5 2 4 3" xfId="44579"/>
    <cellStyle name="標準 2 2 3 2 5 2 5" xfId="17506"/>
    <cellStyle name="標準 2 2 3 2 5 3" xfId="1874"/>
    <cellStyle name="標準 2 2 3 2 5 3 2" xfId="9580"/>
    <cellStyle name="標準 2 2 3 2 5 3 2 2" xfId="31420"/>
    <cellStyle name="標準 2 2 3 2 5 3 2 3" xfId="47245"/>
    <cellStyle name="標準 2 2 3 2 5 3 3" xfId="18933"/>
    <cellStyle name="標準 2 2 3 2 5 3 4" xfId="35871"/>
    <cellStyle name="標準 2 2 3 2 5 4" xfId="3867"/>
    <cellStyle name="標準 2 2 3 2 5 4 2" xfId="8533"/>
    <cellStyle name="標準 2 2 3 2 5 4 2 2" xfId="30287"/>
    <cellStyle name="標準 2 2 3 2 5 4 2 3" xfId="46115"/>
    <cellStyle name="標準 2 2 3 2 5 4 3" xfId="20711"/>
    <cellStyle name="標準 2 2 3 2 5 4 4" xfId="37255"/>
    <cellStyle name="標準 2 2 3 2 5 5" xfId="13958"/>
    <cellStyle name="標準 2 2 3 2 5 5 2" xfId="27510"/>
    <cellStyle name="標準 2 2 3 2 5 5 3" xfId="43350"/>
    <cellStyle name="標準 2 2 3 2 5 6" xfId="16276"/>
    <cellStyle name="標準 2 2 3 2 6" xfId="1876"/>
    <cellStyle name="標準 2 2 3 2 6 2" xfId="5328"/>
    <cellStyle name="標準 2 2 3 2 6 2 2" xfId="11599"/>
    <cellStyle name="標準 2 2 3 2 6 2 2 2" xfId="33486"/>
    <cellStyle name="標準 2 2 3 2 6 2 3" xfId="18939"/>
    <cellStyle name="標準 2 2 3 2 6 3" xfId="6475"/>
    <cellStyle name="標準 2 2 3 2 6 3 2" xfId="10859"/>
    <cellStyle name="標準 2 2 3 2 6 3 2 2" xfId="32720"/>
    <cellStyle name="標準 2 2 3 2 6 3 2 3" xfId="48544"/>
    <cellStyle name="標準 2 2 3 2 6 3 3" xfId="20712"/>
    <cellStyle name="標準 2 2 3 2 6 3 4" xfId="37256"/>
    <cellStyle name="標準 2 2 3 2 6 4" xfId="15020"/>
    <cellStyle name="標準 2 2 3 2 6 4 2" xfId="28710"/>
    <cellStyle name="標準 2 2 3 2 6 4 3" xfId="44548"/>
    <cellStyle name="標準 2 2 3 2 6 5" xfId="17475"/>
    <cellStyle name="標準 2 2 3 2 7" xfId="1797"/>
    <cellStyle name="標準 2 2 3 2 7 2" xfId="9549"/>
    <cellStyle name="標準 2 2 3 2 7 2 2" xfId="31389"/>
    <cellStyle name="標準 2 2 3 2 7 2 3" xfId="47214"/>
    <cellStyle name="標準 2 2 3 2 7 3" xfId="18942"/>
    <cellStyle name="標準 2 2 3 2 7 4" xfId="35877"/>
    <cellStyle name="標準 2 2 3 2 8" xfId="3836"/>
    <cellStyle name="標準 2 2 3 2 8 2" xfId="8494"/>
    <cellStyle name="標準 2 2 3 2 8 2 2" xfId="30248"/>
    <cellStyle name="標準 2 2 3 2 8 2 3" xfId="46076"/>
    <cellStyle name="標準 2 2 3 2 8 3" xfId="20713"/>
    <cellStyle name="標準 2 2 3 2 8 4" xfId="37257"/>
    <cellStyle name="標準 2 2 3 2 9" xfId="13927"/>
    <cellStyle name="標準 2 2 3 2 9 2" xfId="27479"/>
    <cellStyle name="標準 2 2 3 2 9 3" xfId="43319"/>
    <cellStyle name="標準 2 2 3 2_Sheet1" xfId="4885"/>
    <cellStyle name="標準 2 2 3 3" xfId="353"/>
    <cellStyle name="標準 2 2 3 3 2" xfId="354"/>
    <cellStyle name="標準 2 2 3 3 2 2" xfId="355"/>
    <cellStyle name="標準 2 2 3 3 2 2 2" xfId="356"/>
    <cellStyle name="標準 2 2 3 3 2 2 2 2" xfId="357"/>
    <cellStyle name="標準 2 2 3 3 2 2 2 2 2" xfId="1882"/>
    <cellStyle name="標準 2 2 3 3 2 2 2 2 2 2" xfId="5364"/>
    <cellStyle name="標準 2 2 3 3 2 2 2 2 2 2 2" xfId="11635"/>
    <cellStyle name="標準 2 2 3 3 2 2 2 2 2 2 2 2" xfId="33522"/>
    <cellStyle name="標準 2 2 3 3 2 2 2 2 2 2 3" xfId="20714"/>
    <cellStyle name="標準 2 2 3 3 2 2 2 2 2 3" xfId="6511"/>
    <cellStyle name="標準 2 2 3 3 2 2 2 2 2 3 2" xfId="10843"/>
    <cellStyle name="標準 2 2 3 3 2 2 2 2 2 3 2 2" xfId="32704"/>
    <cellStyle name="標準 2 2 3 3 2 2 2 2 2 3 2 3" xfId="48528"/>
    <cellStyle name="標準 2 2 3 3 2 2 2 2 2 3 3" xfId="20715"/>
    <cellStyle name="標準 2 2 3 3 2 2 2 2 2 3 4" xfId="37258"/>
    <cellStyle name="標準 2 2 3 3 2 2 2 2 2 4" xfId="15056"/>
    <cellStyle name="標準 2 2 3 3 2 2 2 2 2 4 2" xfId="28746"/>
    <cellStyle name="標準 2 2 3 3 2 2 2 2 2 4 3" xfId="44584"/>
    <cellStyle name="標準 2 2 3 3 2 2 2 2 2 5" xfId="17511"/>
    <cellStyle name="標準 2 2 3 3 2 2 2 2 3" xfId="1881"/>
    <cellStyle name="標準 2 2 3 3 2 2 2 2 3 2" xfId="9585"/>
    <cellStyle name="標準 2 2 3 3 2 2 2 2 3 2 2" xfId="31425"/>
    <cellStyle name="標準 2 2 3 3 2 2 2 2 3 2 3" xfId="47250"/>
    <cellStyle name="標準 2 2 3 3 2 2 2 2 3 3" xfId="20716"/>
    <cellStyle name="標準 2 2 3 3 2 2 2 2 3 4" xfId="37259"/>
    <cellStyle name="標準 2 2 3 3 2 2 2 2 4" xfId="3872"/>
    <cellStyle name="標準 2 2 3 3 2 2 2 2 4 2" xfId="8538"/>
    <cellStyle name="標準 2 2 3 3 2 2 2 2 4 2 2" xfId="30292"/>
    <cellStyle name="標準 2 2 3 3 2 2 2 2 4 2 3" xfId="46120"/>
    <cellStyle name="標準 2 2 3 3 2 2 2 2 4 3" xfId="20720"/>
    <cellStyle name="標準 2 2 3 3 2 2 2 2 4 4" xfId="37262"/>
    <cellStyle name="標準 2 2 3 3 2 2 2 2 5" xfId="13963"/>
    <cellStyle name="標準 2 2 3 3 2 2 2 2 5 2" xfId="27515"/>
    <cellStyle name="標準 2 2 3 3 2 2 2 2 5 3" xfId="43355"/>
    <cellStyle name="標準 2 2 3 3 2 2 2 2 6" xfId="16281"/>
    <cellStyle name="標準 2 2 3 3 2 2 2 3" xfId="1883"/>
    <cellStyle name="標準 2 2 3 3 2 2 2 3 2" xfId="5363"/>
    <cellStyle name="標準 2 2 3 3 2 2 2 3 2 2" xfId="11634"/>
    <cellStyle name="標準 2 2 3 3 2 2 2 3 2 2 2" xfId="33521"/>
    <cellStyle name="標準 2 2 3 3 2 2 2 3 2 3" xfId="20721"/>
    <cellStyle name="標準 2 2 3 3 2 2 2 3 3" xfId="6510"/>
    <cellStyle name="標準 2 2 3 3 2 2 2 3 3 2" xfId="10844"/>
    <cellStyle name="標準 2 2 3 3 2 2 2 3 3 2 2" xfId="32705"/>
    <cellStyle name="標準 2 2 3 3 2 2 2 3 3 2 3" xfId="48529"/>
    <cellStyle name="標準 2 2 3 3 2 2 2 3 3 3" xfId="20722"/>
    <cellStyle name="標準 2 2 3 3 2 2 2 3 3 4" xfId="37263"/>
    <cellStyle name="標準 2 2 3 3 2 2 2 3 4" xfId="15055"/>
    <cellStyle name="標準 2 2 3 3 2 2 2 3 4 2" xfId="28745"/>
    <cellStyle name="標準 2 2 3 3 2 2 2 3 4 3" xfId="44583"/>
    <cellStyle name="標準 2 2 3 3 2 2 2 3 5" xfId="17510"/>
    <cellStyle name="標準 2 2 3 3 2 2 2 4" xfId="1880"/>
    <cellStyle name="標準 2 2 3 3 2 2 2 4 2" xfId="9584"/>
    <cellStyle name="標準 2 2 3 3 2 2 2 4 2 2" xfId="31424"/>
    <cellStyle name="標準 2 2 3 3 2 2 2 4 2 3" xfId="47249"/>
    <cellStyle name="標準 2 2 3 3 2 2 2 4 3" xfId="20429"/>
    <cellStyle name="標準 2 2 3 3 2 2 2 4 4" xfId="37030"/>
    <cellStyle name="標準 2 2 3 3 2 2 2 5" xfId="3871"/>
    <cellStyle name="標準 2 2 3 3 2 2 2 5 2" xfId="8537"/>
    <cellStyle name="標準 2 2 3 3 2 2 2 5 2 2" xfId="30291"/>
    <cellStyle name="標準 2 2 3 3 2 2 2 5 2 3" xfId="46119"/>
    <cellStyle name="標準 2 2 3 3 2 2 2 5 3" xfId="20438"/>
    <cellStyle name="標準 2 2 3 3 2 2 2 5 4" xfId="37037"/>
    <cellStyle name="標準 2 2 3 3 2 2 2 6" xfId="13962"/>
    <cellStyle name="標準 2 2 3 3 2 2 2 6 2" xfId="27514"/>
    <cellStyle name="標準 2 2 3 3 2 2 2 6 3" xfId="43354"/>
    <cellStyle name="標準 2 2 3 3 2 2 2 7" xfId="16280"/>
    <cellStyle name="標準 2 2 3 3 2 2 2_Sheet1" xfId="4987"/>
    <cellStyle name="標準 2 2 3 3 2 2 3" xfId="358"/>
    <cellStyle name="標準 2 2 3 3 2 2 3 2" xfId="359"/>
    <cellStyle name="標準 2 2 3 3 2 2 3 2 2" xfId="1886"/>
    <cellStyle name="標準 2 2 3 3 2 2 3 2 2 2" xfId="5366"/>
    <cellStyle name="標準 2 2 3 3 2 2 3 2 2 2 2" xfId="11637"/>
    <cellStyle name="標準 2 2 3 3 2 2 3 2 2 2 2 2" xfId="33524"/>
    <cellStyle name="標準 2 2 3 3 2 2 3 2 2 2 3" xfId="20723"/>
    <cellStyle name="標準 2 2 3 3 2 2 3 2 2 3" xfId="6513"/>
    <cellStyle name="標準 2 2 3 3 2 2 3 2 2 3 2" xfId="10345"/>
    <cellStyle name="標準 2 2 3 3 2 2 3 2 2 3 2 2" xfId="32188"/>
    <cellStyle name="標準 2 2 3 3 2 2 3 2 2 3 2 3" xfId="48012"/>
    <cellStyle name="標準 2 2 3 3 2 2 3 2 2 3 3" xfId="20724"/>
    <cellStyle name="標準 2 2 3 3 2 2 3 2 2 3 4" xfId="37264"/>
    <cellStyle name="標準 2 2 3 3 2 2 3 2 2 4" xfId="15058"/>
    <cellStyle name="標準 2 2 3 3 2 2 3 2 2 4 2" xfId="28748"/>
    <cellStyle name="標準 2 2 3 3 2 2 3 2 2 4 3" xfId="44586"/>
    <cellStyle name="標準 2 2 3 3 2 2 3 2 2 5" xfId="17513"/>
    <cellStyle name="標準 2 2 3 3 2 2 3 2 3" xfId="1885"/>
    <cellStyle name="標準 2 2 3 3 2 2 3 2 3 2" xfId="9587"/>
    <cellStyle name="標準 2 2 3 3 2 2 3 2 3 2 2" xfId="31427"/>
    <cellStyle name="標準 2 2 3 3 2 2 3 2 3 2 3" xfId="47252"/>
    <cellStyle name="標準 2 2 3 3 2 2 3 2 3 3" xfId="20725"/>
    <cellStyle name="標準 2 2 3 3 2 2 3 2 3 4" xfId="37265"/>
    <cellStyle name="標準 2 2 3 3 2 2 3 2 4" xfId="3874"/>
    <cellStyle name="標準 2 2 3 3 2 2 3 2 4 2" xfId="8540"/>
    <cellStyle name="標準 2 2 3 3 2 2 3 2 4 2 2" xfId="30294"/>
    <cellStyle name="標準 2 2 3 3 2 2 3 2 4 2 3" xfId="46122"/>
    <cellStyle name="標準 2 2 3 3 2 2 3 2 4 3" xfId="20726"/>
    <cellStyle name="標準 2 2 3 3 2 2 3 2 4 4" xfId="37266"/>
    <cellStyle name="標準 2 2 3 3 2 2 3 2 5" xfId="13965"/>
    <cellStyle name="標準 2 2 3 3 2 2 3 2 5 2" xfId="27517"/>
    <cellStyle name="標準 2 2 3 3 2 2 3 2 5 3" xfId="43357"/>
    <cellStyle name="標準 2 2 3 3 2 2 3 2 6" xfId="16283"/>
    <cellStyle name="標準 2 2 3 3 2 2 3 3" xfId="1887"/>
    <cellStyle name="標準 2 2 3 3 2 2 3 3 2" xfId="5365"/>
    <cellStyle name="標準 2 2 3 3 2 2 3 3 2 2" xfId="11636"/>
    <cellStyle name="標準 2 2 3 3 2 2 3 3 2 2 2" xfId="33523"/>
    <cellStyle name="標準 2 2 3 3 2 2 3 3 2 3" xfId="20728"/>
    <cellStyle name="標準 2 2 3 3 2 2 3 3 3" xfId="6512"/>
    <cellStyle name="標準 2 2 3 3 2 2 3 3 3 2" xfId="10983"/>
    <cellStyle name="標準 2 2 3 3 2 2 3 3 3 2 2" xfId="32846"/>
    <cellStyle name="標準 2 2 3 3 2 2 3 3 3 2 3" xfId="48670"/>
    <cellStyle name="標準 2 2 3 3 2 2 3 3 3 3" xfId="20729"/>
    <cellStyle name="標準 2 2 3 3 2 2 3 3 3 4" xfId="37268"/>
    <cellStyle name="標準 2 2 3 3 2 2 3 3 4" xfId="15057"/>
    <cellStyle name="標準 2 2 3 3 2 2 3 3 4 2" xfId="28747"/>
    <cellStyle name="標準 2 2 3 3 2 2 3 3 4 3" xfId="44585"/>
    <cellStyle name="標準 2 2 3 3 2 2 3 3 5" xfId="17512"/>
    <cellStyle name="標準 2 2 3 3 2 2 3 4" xfId="1884"/>
    <cellStyle name="標準 2 2 3 3 2 2 3 4 2" xfId="9586"/>
    <cellStyle name="標準 2 2 3 3 2 2 3 4 2 2" xfId="31426"/>
    <cellStyle name="標準 2 2 3 3 2 2 3 4 2 3" xfId="47251"/>
    <cellStyle name="標準 2 2 3 3 2 2 3 4 3" xfId="20444"/>
    <cellStyle name="標準 2 2 3 3 2 2 3 4 4" xfId="37041"/>
    <cellStyle name="標準 2 2 3 3 2 2 3 5" xfId="3873"/>
    <cellStyle name="標準 2 2 3 3 2 2 3 5 2" xfId="8539"/>
    <cellStyle name="標準 2 2 3 3 2 2 3 5 2 2" xfId="30293"/>
    <cellStyle name="標準 2 2 3 3 2 2 3 5 2 3" xfId="46121"/>
    <cellStyle name="標準 2 2 3 3 2 2 3 5 3" xfId="20451"/>
    <cellStyle name="標準 2 2 3 3 2 2 3 5 4" xfId="37046"/>
    <cellStyle name="標準 2 2 3 3 2 2 3 6" xfId="13964"/>
    <cellStyle name="標準 2 2 3 3 2 2 3 6 2" xfId="27516"/>
    <cellStyle name="標準 2 2 3 3 2 2 3 6 3" xfId="43356"/>
    <cellStyle name="標準 2 2 3 3 2 2 3 7" xfId="16282"/>
    <cellStyle name="標準 2 2 3 3 2 2 3_Sheet1" xfId="4867"/>
    <cellStyle name="標準 2 2 3 3 2 2 4" xfId="360"/>
    <cellStyle name="標準 2 2 3 3 2 2 4 2" xfId="986"/>
    <cellStyle name="標準 2 2 3 3 2 2 4 2 2" xfId="1890"/>
    <cellStyle name="標準 2 2 3 3 2 2 4 2 2 2" xfId="5992"/>
    <cellStyle name="標準 2 2 3 3 2 2 4 2 2 2 2" xfId="12263"/>
    <cellStyle name="標準 2 2 3 3 2 2 4 2 2 2 2 2" xfId="34150"/>
    <cellStyle name="標準 2 2 3 3 2 2 4 2 2 2 3" xfId="20731"/>
    <cellStyle name="標準 2 2 3 3 2 2 4 2 2 3" xfId="7139"/>
    <cellStyle name="標準 2 2 3 3 2 2 4 2 2 3 2" xfId="10559"/>
    <cellStyle name="標準 2 2 3 3 2 2 4 2 2 3 2 2" xfId="32420"/>
    <cellStyle name="標準 2 2 3 3 2 2 4 2 2 3 2 3" xfId="48244"/>
    <cellStyle name="標準 2 2 3 3 2 2 4 2 2 3 3" xfId="20733"/>
    <cellStyle name="標準 2 2 3 3 2 2 4 2 2 3 4" xfId="37270"/>
    <cellStyle name="標準 2 2 3 3 2 2 4 2 2 4" xfId="15684"/>
    <cellStyle name="標準 2 2 3 3 2 2 4 2 2 4 2" xfId="29374"/>
    <cellStyle name="標準 2 2 3 3 2 2 4 2 2 4 3" xfId="45212"/>
    <cellStyle name="標準 2 2 3 3 2 2 4 2 2 5" xfId="18139"/>
    <cellStyle name="標準 2 2 3 3 2 2 4 2 3" xfId="1889"/>
    <cellStyle name="標準 2 2 3 3 2 2 4 2 3 2" xfId="10214"/>
    <cellStyle name="標準 2 2 3 3 2 2 4 2 3 2 2" xfId="32054"/>
    <cellStyle name="標準 2 2 3 3 2 2 4 2 3 2 3" xfId="47878"/>
    <cellStyle name="標準 2 2 3 3 2 2 4 2 3 3" xfId="20734"/>
    <cellStyle name="標準 2 2 3 3 2 2 4 2 3 4" xfId="37271"/>
    <cellStyle name="標準 2 2 3 3 2 2 4 2 4" xfId="4500"/>
    <cellStyle name="標準 2 2 3 3 2 2 4 2 4 2" xfId="8542"/>
    <cellStyle name="標準 2 2 3 3 2 2 4 2 4 2 2" xfId="30296"/>
    <cellStyle name="標準 2 2 3 3 2 2 4 2 4 2 3" xfId="46124"/>
    <cellStyle name="標準 2 2 3 3 2 2 4 2 4 3" xfId="20737"/>
    <cellStyle name="標準 2 2 3 3 2 2 4 2 4 4" xfId="37274"/>
    <cellStyle name="標準 2 2 3 3 2 2 4 2 5" xfId="14591"/>
    <cellStyle name="標準 2 2 3 3 2 2 4 2 5 2" xfId="28144"/>
    <cellStyle name="標準 2 2 3 3 2 2 4 2 5 3" xfId="43983"/>
    <cellStyle name="標準 2 2 3 3 2 2 4 2 6" xfId="16909"/>
    <cellStyle name="標準 2 2 3 3 2 2 4 3" xfId="883"/>
    <cellStyle name="標準 2 2 3 3 2 2 4 3 2" xfId="1892"/>
    <cellStyle name="標準 2 2 3 3 2 2 4 3 2 2" xfId="5889"/>
    <cellStyle name="標準 2 2 3 3 2 2 4 3 2 2 2" xfId="12160"/>
    <cellStyle name="標準 2 2 3 3 2 2 4 3 2 2 2 2" xfId="34047"/>
    <cellStyle name="標準 2 2 3 3 2 2 4 3 2 2 3" xfId="20740"/>
    <cellStyle name="標準 2 2 3 3 2 2 4 3 2 3" xfId="7036"/>
    <cellStyle name="標準 2 2 3 3 2 2 4 3 2 3 2" xfId="10462"/>
    <cellStyle name="標準 2 2 3 3 2 2 4 3 2 3 2 2" xfId="32314"/>
    <cellStyle name="標準 2 2 3 3 2 2 4 3 2 3 2 3" xfId="48138"/>
    <cellStyle name="標準 2 2 3 3 2 2 4 3 2 3 3" xfId="20741"/>
    <cellStyle name="標準 2 2 3 3 2 2 4 3 2 3 4" xfId="37277"/>
    <cellStyle name="標準 2 2 3 3 2 2 4 3 2 4" xfId="15581"/>
    <cellStyle name="標準 2 2 3 3 2 2 4 3 2 4 2" xfId="29271"/>
    <cellStyle name="標準 2 2 3 3 2 2 4 3 2 4 3" xfId="45109"/>
    <cellStyle name="標準 2 2 3 3 2 2 4 3 2 5" xfId="18036"/>
    <cellStyle name="標準 2 2 3 3 2 2 4 3 3" xfId="1891"/>
    <cellStyle name="標準 2 2 3 3 2 2 4 3 3 2" xfId="10111"/>
    <cellStyle name="標準 2 2 3 3 2 2 4 3 3 2 2" xfId="31951"/>
    <cellStyle name="標準 2 2 3 3 2 2 4 3 3 2 3" xfId="47775"/>
    <cellStyle name="標準 2 2 3 3 2 2 4 3 3 3" xfId="20742"/>
    <cellStyle name="標準 2 2 3 3 2 2 4 3 3 4" xfId="37278"/>
    <cellStyle name="標準 2 2 3 3 2 2 4 3 4" xfId="4397"/>
    <cellStyle name="標準 2 2 3 3 2 2 4 3 4 2" xfId="8543"/>
    <cellStyle name="標準 2 2 3 3 2 2 4 3 4 2 2" xfId="30297"/>
    <cellStyle name="標準 2 2 3 3 2 2 4 3 4 2 3" xfId="46125"/>
    <cellStyle name="標準 2 2 3 3 2 2 4 3 4 3" xfId="18732"/>
    <cellStyle name="標準 2 2 3 3 2 2 4 3 4 4" xfId="35696"/>
    <cellStyle name="標準 2 2 3 3 2 2 4 3 5" xfId="14488"/>
    <cellStyle name="標準 2 2 3 3 2 2 4 3 5 2" xfId="28041"/>
    <cellStyle name="標準 2 2 3 3 2 2 4 3 5 3" xfId="43880"/>
    <cellStyle name="標準 2 2 3 3 2 2 4 3 6" xfId="16806"/>
    <cellStyle name="標準 2 2 3 3 2 2 4 4" xfId="1893"/>
    <cellStyle name="標準 2 2 3 3 2 2 4 4 2" xfId="5367"/>
    <cellStyle name="標準 2 2 3 3 2 2 4 4 2 2" xfId="11638"/>
    <cellStyle name="標準 2 2 3 3 2 2 4 4 2 2 2" xfId="33525"/>
    <cellStyle name="標準 2 2 3 3 2 2 4 4 2 3" xfId="20744"/>
    <cellStyle name="標準 2 2 3 3 2 2 4 4 3" xfId="6514"/>
    <cellStyle name="標準 2 2 3 3 2 2 4 4 3 2" xfId="10842"/>
    <cellStyle name="標準 2 2 3 3 2 2 4 4 3 2 2" xfId="32703"/>
    <cellStyle name="標準 2 2 3 3 2 2 4 4 3 2 3" xfId="48527"/>
    <cellStyle name="標準 2 2 3 3 2 2 4 4 3 3" xfId="20747"/>
    <cellStyle name="標準 2 2 3 3 2 2 4 4 3 4" xfId="37281"/>
    <cellStyle name="標準 2 2 3 3 2 2 4 4 4" xfId="15059"/>
    <cellStyle name="標準 2 2 3 3 2 2 4 4 4 2" xfId="28749"/>
    <cellStyle name="標準 2 2 3 3 2 2 4 4 4 3" xfId="44587"/>
    <cellStyle name="標準 2 2 3 3 2 2 4 4 5" xfId="17514"/>
    <cellStyle name="標準 2 2 3 3 2 2 4 5" xfId="1888"/>
    <cellStyle name="標準 2 2 3 3 2 2 4 5 2" xfId="9588"/>
    <cellStyle name="標準 2 2 3 3 2 2 4 5 2 2" xfId="31428"/>
    <cellStyle name="標準 2 2 3 3 2 2 4 5 2 3" xfId="47253"/>
    <cellStyle name="標準 2 2 3 3 2 2 4 5 3" xfId="20457"/>
    <cellStyle name="標準 2 2 3 3 2 2 4 5 4" xfId="37050"/>
    <cellStyle name="標準 2 2 3 3 2 2 4 6" xfId="3875"/>
    <cellStyle name="標準 2 2 3 3 2 2 4 6 2" xfId="8541"/>
    <cellStyle name="標準 2 2 3 3 2 2 4 6 2 2" xfId="30295"/>
    <cellStyle name="標準 2 2 3 3 2 2 4 6 2 3" xfId="46123"/>
    <cellStyle name="標準 2 2 3 3 2 2 4 6 3" xfId="20748"/>
    <cellStyle name="標準 2 2 3 3 2 2 4 6 4" xfId="37282"/>
    <cellStyle name="標準 2 2 3 3 2 2 4 7" xfId="13966"/>
    <cellStyle name="標準 2 2 3 3 2 2 4 7 2" xfId="27518"/>
    <cellStyle name="標準 2 2 3 3 2 2 4 7 3" xfId="43358"/>
    <cellStyle name="標準 2 2 3 3 2 2 4 8" xfId="16284"/>
    <cellStyle name="標準 2 2 3 3 2 2 4_Sheet1" xfId="4866"/>
    <cellStyle name="標準 2 2 3 3 2 2 5" xfId="1894"/>
    <cellStyle name="標準 2 2 3 3 2 2 5 2" xfId="5362"/>
    <cellStyle name="標準 2 2 3 3 2 2 5 2 2" xfId="11633"/>
    <cellStyle name="標準 2 2 3 3 2 2 5 2 2 2" xfId="33520"/>
    <cellStyle name="標準 2 2 3 3 2 2 5 2 3" xfId="20751"/>
    <cellStyle name="標準 2 2 3 3 2 2 5 3" xfId="6509"/>
    <cellStyle name="標準 2 2 3 3 2 2 5 3 2" xfId="10845"/>
    <cellStyle name="標準 2 2 3 3 2 2 5 3 2 2" xfId="32706"/>
    <cellStyle name="標準 2 2 3 3 2 2 5 3 2 3" xfId="48530"/>
    <cellStyle name="標準 2 2 3 3 2 2 5 3 3" xfId="20752"/>
    <cellStyle name="標準 2 2 3 3 2 2 5 3 4" xfId="37285"/>
    <cellStyle name="標準 2 2 3 3 2 2 5 4" xfId="15054"/>
    <cellStyle name="標準 2 2 3 3 2 2 5 4 2" xfId="28744"/>
    <cellStyle name="標準 2 2 3 3 2 2 5 4 3" xfId="44582"/>
    <cellStyle name="標準 2 2 3 3 2 2 5 5" xfId="17509"/>
    <cellStyle name="標準 2 2 3 3 2 2 6" xfId="1879"/>
    <cellStyle name="標準 2 2 3 3 2 2 6 2" xfId="9583"/>
    <cellStyle name="標準 2 2 3 3 2 2 6 2 2" xfId="31423"/>
    <cellStyle name="標準 2 2 3 3 2 2 6 2 3" xfId="47248"/>
    <cellStyle name="標準 2 2 3 3 2 2 6 3" xfId="20753"/>
    <cellStyle name="標準 2 2 3 3 2 2 6 4" xfId="37286"/>
    <cellStyle name="標準 2 2 3 3 2 2 7" xfId="3870"/>
    <cellStyle name="標準 2 2 3 3 2 2 7 2" xfId="8536"/>
    <cellStyle name="標準 2 2 3 3 2 2 7 2 2" xfId="30290"/>
    <cellStyle name="標準 2 2 3 3 2 2 7 2 3" xfId="46118"/>
    <cellStyle name="標準 2 2 3 3 2 2 7 3" xfId="20754"/>
    <cellStyle name="標準 2 2 3 3 2 2 7 4" xfId="37287"/>
    <cellStyle name="標準 2 2 3 3 2 2 8" xfId="13961"/>
    <cellStyle name="標準 2 2 3 3 2 2 8 2" xfId="27513"/>
    <cellStyle name="標準 2 2 3 3 2 2 8 3" xfId="43353"/>
    <cellStyle name="標準 2 2 3 3 2 2 9" xfId="16279"/>
    <cellStyle name="標準 2 2 3 3 2 2_Sheet1" xfId="4868"/>
    <cellStyle name="標準 2 2 3 3 2 3" xfId="361"/>
    <cellStyle name="標準 2 2 3 3 2 3 2" xfId="1896"/>
    <cellStyle name="標準 2 2 3 3 2 3 2 2" xfId="5368"/>
    <cellStyle name="標準 2 2 3 3 2 3 2 2 2" xfId="11639"/>
    <cellStyle name="標準 2 2 3 3 2 3 2 2 2 2" xfId="33526"/>
    <cellStyle name="標準 2 2 3 3 2 3 2 2 3" xfId="20758"/>
    <cellStyle name="標準 2 2 3 3 2 3 2 3" xfId="6515"/>
    <cellStyle name="標準 2 2 3 3 2 3 2 3 2" xfId="11115"/>
    <cellStyle name="標準 2 2 3 3 2 3 2 3 2 2" xfId="32988"/>
    <cellStyle name="標準 2 2 3 3 2 3 2 3 2 3" xfId="48812"/>
    <cellStyle name="標準 2 2 3 3 2 3 2 3 3" xfId="20759"/>
    <cellStyle name="標準 2 2 3 3 2 3 2 3 4" xfId="37290"/>
    <cellStyle name="標準 2 2 3 3 2 3 2 4" xfId="15060"/>
    <cellStyle name="標準 2 2 3 3 2 3 2 4 2" xfId="28750"/>
    <cellStyle name="標準 2 2 3 3 2 3 2 4 3" xfId="44588"/>
    <cellStyle name="標準 2 2 3 3 2 3 2 5" xfId="17515"/>
    <cellStyle name="標準 2 2 3 3 2 3 3" xfId="1895"/>
    <cellStyle name="標準 2 2 3 3 2 3 3 2" xfId="9589"/>
    <cellStyle name="標準 2 2 3 3 2 3 3 2 2" xfId="31429"/>
    <cellStyle name="標準 2 2 3 3 2 3 3 2 3" xfId="47254"/>
    <cellStyle name="標準 2 2 3 3 2 3 3 3" xfId="20761"/>
    <cellStyle name="標準 2 2 3 3 2 3 3 4" xfId="37292"/>
    <cellStyle name="標準 2 2 3 3 2 3 4" xfId="3876"/>
    <cellStyle name="標準 2 2 3 3 2 3 4 2" xfId="8544"/>
    <cellStyle name="標準 2 2 3 3 2 3 4 2 2" xfId="30298"/>
    <cellStyle name="標準 2 2 3 3 2 3 4 2 3" xfId="46126"/>
    <cellStyle name="標準 2 2 3 3 2 3 4 3" xfId="20762"/>
    <cellStyle name="標準 2 2 3 3 2 3 4 4" xfId="37293"/>
    <cellStyle name="標準 2 2 3 3 2 3 5" xfId="13967"/>
    <cellStyle name="標準 2 2 3 3 2 3 5 2" xfId="27519"/>
    <cellStyle name="標準 2 2 3 3 2 3 5 3" xfId="43359"/>
    <cellStyle name="標準 2 2 3 3 2 3 6" xfId="16285"/>
    <cellStyle name="標準 2 2 3 3 2 4" xfId="1897"/>
    <cellStyle name="標準 2 2 3 3 2 4 2" xfId="5361"/>
    <cellStyle name="標準 2 2 3 3 2 4 2 2" xfId="11632"/>
    <cellStyle name="標準 2 2 3 3 2 4 2 2 2" xfId="33519"/>
    <cellStyle name="標準 2 2 3 3 2 4 2 3" xfId="19744"/>
    <cellStyle name="標準 2 2 3 3 2 4 3" xfId="6508"/>
    <cellStyle name="標準 2 2 3 3 2 4 3 2" xfId="10846"/>
    <cellStyle name="標準 2 2 3 3 2 4 3 2 2" xfId="32707"/>
    <cellStyle name="標準 2 2 3 3 2 4 3 2 3" xfId="48531"/>
    <cellStyle name="標準 2 2 3 3 2 4 3 3" xfId="20764"/>
    <cellStyle name="標準 2 2 3 3 2 4 3 4" xfId="37295"/>
    <cellStyle name="標準 2 2 3 3 2 4 4" xfId="15053"/>
    <cellStyle name="標準 2 2 3 3 2 4 4 2" xfId="28743"/>
    <cellStyle name="標準 2 2 3 3 2 4 4 3" xfId="44581"/>
    <cellStyle name="標準 2 2 3 3 2 4 5" xfId="17508"/>
    <cellStyle name="標準 2 2 3 3 2 5" xfId="1878"/>
    <cellStyle name="標準 2 2 3 3 2 5 2" xfId="9582"/>
    <cellStyle name="標準 2 2 3 3 2 5 2 2" xfId="31422"/>
    <cellStyle name="標準 2 2 3 3 2 5 2 3" xfId="47247"/>
    <cellStyle name="標準 2 2 3 3 2 5 3" xfId="20766"/>
    <cellStyle name="標準 2 2 3 3 2 5 4" xfId="37297"/>
    <cellStyle name="標準 2 2 3 3 2 6" xfId="3869"/>
    <cellStyle name="標準 2 2 3 3 2 6 2" xfId="8535"/>
    <cellStyle name="標準 2 2 3 3 2 6 2 2" xfId="30289"/>
    <cellStyle name="標準 2 2 3 3 2 6 2 3" xfId="46117"/>
    <cellStyle name="標準 2 2 3 3 2 6 3" xfId="20767"/>
    <cellStyle name="標準 2 2 3 3 2 6 4" xfId="37298"/>
    <cellStyle name="標準 2 2 3 3 2 7" xfId="13960"/>
    <cellStyle name="標準 2 2 3 3 2 7 2" xfId="27512"/>
    <cellStyle name="標準 2 2 3 3 2 7 3" xfId="43352"/>
    <cellStyle name="標準 2 2 3 3 2 8" xfId="16278"/>
    <cellStyle name="標準 2 2 3 3 2_Sheet1" xfId="4869"/>
    <cellStyle name="標準 2 2 3 3 3" xfId="362"/>
    <cellStyle name="標準 2 2 3 3 3 2" xfId="363"/>
    <cellStyle name="標準 2 2 3 3 3 2 2" xfId="364"/>
    <cellStyle name="標準 2 2 3 3 3 2 2 2" xfId="1901"/>
    <cellStyle name="標準 2 2 3 3 3 2 2 2 2" xfId="5371"/>
    <cellStyle name="標準 2 2 3 3 3 2 2 2 2 2" xfId="11642"/>
    <cellStyle name="標準 2 2 3 3 3 2 2 2 2 2 2" xfId="33529"/>
    <cellStyle name="標準 2 2 3 3 3 2 2 2 2 3" xfId="19635"/>
    <cellStyle name="標準 2 2 3 3 3 2 2 2 3" xfId="6518"/>
    <cellStyle name="標準 2 2 3 3 3 2 2 2 3 2" xfId="10503"/>
    <cellStyle name="標準 2 2 3 3 3 2 2 2 3 2 2" xfId="32355"/>
    <cellStyle name="標準 2 2 3 3 3 2 2 2 3 2 3" xfId="48179"/>
    <cellStyle name="標準 2 2 3 3 3 2 2 2 3 3" xfId="19723"/>
    <cellStyle name="標準 2 2 3 3 3 2 2 2 3 4" xfId="36473"/>
    <cellStyle name="標準 2 2 3 3 3 2 2 2 4" xfId="15063"/>
    <cellStyle name="標準 2 2 3 3 3 2 2 2 4 2" xfId="28753"/>
    <cellStyle name="標準 2 2 3 3 3 2 2 2 4 3" xfId="44591"/>
    <cellStyle name="標準 2 2 3 3 3 2 2 2 5" xfId="17518"/>
    <cellStyle name="標準 2 2 3 3 3 2 2 3" xfId="1900"/>
    <cellStyle name="標準 2 2 3 3 3 2 2 3 2" xfId="9592"/>
    <cellStyle name="標準 2 2 3 3 3 2 2 3 2 2" xfId="31432"/>
    <cellStyle name="標準 2 2 3 3 3 2 2 3 2 3" xfId="47257"/>
    <cellStyle name="標準 2 2 3 3 3 2 2 3 3" xfId="19726"/>
    <cellStyle name="標準 2 2 3 3 3 2 2 3 4" xfId="36476"/>
    <cellStyle name="標準 2 2 3 3 3 2 2 4" xfId="3879"/>
    <cellStyle name="標準 2 2 3 3 3 2 2 4 2" xfId="8547"/>
    <cellStyle name="標準 2 2 3 3 3 2 2 4 2 2" xfId="30301"/>
    <cellStyle name="標準 2 2 3 3 3 2 2 4 2 3" xfId="46129"/>
    <cellStyle name="標準 2 2 3 3 3 2 2 4 3" xfId="19729"/>
    <cellStyle name="標準 2 2 3 3 3 2 2 4 4" xfId="36479"/>
    <cellStyle name="標準 2 2 3 3 3 2 2 5" xfId="13970"/>
    <cellStyle name="標準 2 2 3 3 3 2 2 5 2" xfId="27522"/>
    <cellStyle name="標準 2 2 3 3 3 2 2 5 3" xfId="43362"/>
    <cellStyle name="標準 2 2 3 3 3 2 2 6" xfId="16288"/>
    <cellStyle name="標準 2 2 3 3 3 2 3" xfId="1902"/>
    <cellStyle name="標準 2 2 3 3 3 2 3 2" xfId="5370"/>
    <cellStyle name="標準 2 2 3 3 3 2 3 2 2" xfId="11641"/>
    <cellStyle name="標準 2 2 3 3 3 2 3 2 2 2" xfId="33528"/>
    <cellStyle name="標準 2 2 3 3 3 2 3 2 3" xfId="19754"/>
    <cellStyle name="標準 2 2 3 3 3 2 3 3" xfId="6517"/>
    <cellStyle name="標準 2 2 3 3 3 2 3 3 2" xfId="10424"/>
    <cellStyle name="標準 2 2 3 3 3 2 3 3 2 2" xfId="32275"/>
    <cellStyle name="標準 2 2 3 3 3 2 3 3 2 3" xfId="48099"/>
    <cellStyle name="標準 2 2 3 3 3 2 3 3 3" xfId="19770"/>
    <cellStyle name="標準 2 2 3 3 3 2 3 3 4" xfId="36507"/>
    <cellStyle name="標準 2 2 3 3 3 2 3 4" xfId="15062"/>
    <cellStyle name="標準 2 2 3 3 3 2 3 4 2" xfId="28752"/>
    <cellStyle name="標準 2 2 3 3 3 2 3 4 3" xfId="44590"/>
    <cellStyle name="標準 2 2 3 3 3 2 3 5" xfId="17517"/>
    <cellStyle name="標準 2 2 3 3 3 2 4" xfId="1899"/>
    <cellStyle name="標準 2 2 3 3 3 2 4 2" xfId="9591"/>
    <cellStyle name="標準 2 2 3 3 3 2 4 2 2" xfId="31431"/>
    <cellStyle name="標準 2 2 3 3 3 2 4 2 3" xfId="47256"/>
    <cellStyle name="標準 2 2 3 3 3 2 4 3" xfId="20770"/>
    <cellStyle name="標準 2 2 3 3 3 2 4 4" xfId="37301"/>
    <cellStyle name="標準 2 2 3 3 3 2 5" xfId="3878"/>
    <cellStyle name="標準 2 2 3 3 3 2 5 2" xfId="8546"/>
    <cellStyle name="標準 2 2 3 3 3 2 5 2 2" xfId="30300"/>
    <cellStyle name="標準 2 2 3 3 3 2 5 2 3" xfId="46128"/>
    <cellStyle name="標準 2 2 3 3 3 2 5 3" xfId="20772"/>
    <cellStyle name="標準 2 2 3 3 3 2 5 4" xfId="37303"/>
    <cellStyle name="標準 2 2 3 3 3 2 6" xfId="13969"/>
    <cellStyle name="標準 2 2 3 3 3 2 6 2" xfId="27521"/>
    <cellStyle name="標準 2 2 3 3 3 2 6 3" xfId="43361"/>
    <cellStyle name="標準 2 2 3 3 3 2 7" xfId="16287"/>
    <cellStyle name="標準 2 2 3 3 3 2_Sheet1" xfId="4865"/>
    <cellStyle name="標準 2 2 3 3 3 3" xfId="365"/>
    <cellStyle name="標準 2 2 3 3 3 3 2" xfId="366"/>
    <cellStyle name="標準 2 2 3 3 3 3 2 2" xfId="1905"/>
    <cellStyle name="標準 2 2 3 3 3 3 2 2 2" xfId="5373"/>
    <cellStyle name="標準 2 2 3 3 3 3 2 2 2 2" xfId="11644"/>
    <cellStyle name="標準 2 2 3 3 3 3 2 2 2 2 2" xfId="33531"/>
    <cellStyle name="標準 2 2 3 3 3 3 2 2 2 3" xfId="19809"/>
    <cellStyle name="標準 2 2 3 3 3 3 2 2 3" xfId="6520"/>
    <cellStyle name="標準 2 2 3 3 3 3 2 2 3 2" xfId="10840"/>
    <cellStyle name="標準 2 2 3 3 3 3 2 2 3 2 2" xfId="32701"/>
    <cellStyle name="標準 2 2 3 3 3 3 2 2 3 2 3" xfId="48525"/>
    <cellStyle name="標準 2 2 3 3 3 3 2 2 3 3" xfId="19816"/>
    <cellStyle name="標準 2 2 3 3 3 3 2 2 3 4" xfId="36542"/>
    <cellStyle name="標準 2 2 3 3 3 3 2 2 4" xfId="15065"/>
    <cellStyle name="標準 2 2 3 3 3 3 2 2 4 2" xfId="28755"/>
    <cellStyle name="標準 2 2 3 3 3 3 2 2 4 3" xfId="44593"/>
    <cellStyle name="標準 2 2 3 3 3 3 2 2 5" xfId="17520"/>
    <cellStyle name="標準 2 2 3 3 3 3 2 3" xfId="1904"/>
    <cellStyle name="標準 2 2 3 3 3 3 2 3 2" xfId="9594"/>
    <cellStyle name="標準 2 2 3 3 3 3 2 3 2 2" xfId="31434"/>
    <cellStyle name="標準 2 2 3 3 3 3 2 3 2 3" xfId="47259"/>
    <cellStyle name="標準 2 2 3 3 3 3 2 3 3" xfId="19832"/>
    <cellStyle name="標準 2 2 3 3 3 3 2 3 4" xfId="36556"/>
    <cellStyle name="標準 2 2 3 3 3 3 2 4" xfId="3881"/>
    <cellStyle name="標準 2 2 3 3 3 3 2 4 2" xfId="8549"/>
    <cellStyle name="標準 2 2 3 3 3 3 2 4 2 2" xfId="30303"/>
    <cellStyle name="標準 2 2 3 3 3 3 2 4 2 3" xfId="46131"/>
    <cellStyle name="標準 2 2 3 3 3 3 2 4 3" xfId="19838"/>
    <cellStyle name="標準 2 2 3 3 3 3 2 4 4" xfId="36561"/>
    <cellStyle name="標準 2 2 3 3 3 3 2 5" xfId="13972"/>
    <cellStyle name="標準 2 2 3 3 3 3 2 5 2" xfId="27524"/>
    <cellStyle name="標準 2 2 3 3 3 3 2 5 3" xfId="43364"/>
    <cellStyle name="標準 2 2 3 3 3 3 2 6" xfId="16290"/>
    <cellStyle name="標準 2 2 3 3 3 3 3" xfId="1906"/>
    <cellStyle name="標準 2 2 3 3 3 3 3 2" xfId="5372"/>
    <cellStyle name="標準 2 2 3 3 3 3 3 2 2" xfId="11643"/>
    <cellStyle name="標準 2 2 3 3 3 3 3 2 2 2" xfId="33530"/>
    <cellStyle name="標準 2 2 3 3 3 3 3 2 3" xfId="19842"/>
    <cellStyle name="標準 2 2 3 3 3 3 3 3" xfId="6519"/>
    <cellStyle name="標準 2 2 3 3 3 3 3 3 2" xfId="10841"/>
    <cellStyle name="標準 2 2 3 3 3 3 3 3 2 2" xfId="32702"/>
    <cellStyle name="標準 2 2 3 3 3 3 3 3 2 3" xfId="48526"/>
    <cellStyle name="標準 2 2 3 3 3 3 3 3 3" xfId="20778"/>
    <cellStyle name="標準 2 2 3 3 3 3 3 3 4" xfId="37307"/>
    <cellStyle name="標準 2 2 3 3 3 3 3 4" xfId="15064"/>
    <cellStyle name="標準 2 2 3 3 3 3 3 4 2" xfId="28754"/>
    <cellStyle name="標準 2 2 3 3 3 3 3 4 3" xfId="44592"/>
    <cellStyle name="標準 2 2 3 3 3 3 3 5" xfId="17519"/>
    <cellStyle name="標準 2 2 3 3 3 3 4" xfId="1903"/>
    <cellStyle name="標準 2 2 3 3 3 3 4 2" xfId="9593"/>
    <cellStyle name="標準 2 2 3 3 3 3 4 2 2" xfId="31433"/>
    <cellStyle name="標準 2 2 3 3 3 3 4 2 3" xfId="47258"/>
    <cellStyle name="標準 2 2 3 3 3 3 4 3" xfId="20782"/>
    <cellStyle name="標準 2 2 3 3 3 3 4 4" xfId="37310"/>
    <cellStyle name="標準 2 2 3 3 3 3 5" xfId="3880"/>
    <cellStyle name="標準 2 2 3 3 3 3 5 2" xfId="8548"/>
    <cellStyle name="標準 2 2 3 3 3 3 5 2 2" xfId="30302"/>
    <cellStyle name="標準 2 2 3 3 3 3 5 2 3" xfId="46130"/>
    <cellStyle name="標準 2 2 3 3 3 3 5 3" xfId="20784"/>
    <cellStyle name="標準 2 2 3 3 3 3 5 4" xfId="37312"/>
    <cellStyle name="標準 2 2 3 3 3 3 6" xfId="13971"/>
    <cellStyle name="標準 2 2 3 3 3 3 6 2" xfId="27523"/>
    <cellStyle name="標準 2 2 3 3 3 3 6 3" xfId="43363"/>
    <cellStyle name="標準 2 2 3 3 3 3 7" xfId="16289"/>
    <cellStyle name="標準 2 2 3 3 3 3_Sheet1" xfId="4864"/>
    <cellStyle name="標準 2 2 3 3 3 4" xfId="367"/>
    <cellStyle name="標準 2 2 3 3 3 4 2" xfId="987"/>
    <cellStyle name="標準 2 2 3 3 3 4 2 2" xfId="1909"/>
    <cellStyle name="標準 2 2 3 3 3 4 2 2 2" xfId="5993"/>
    <cellStyle name="標準 2 2 3 3 3 4 2 2 2 2" xfId="12264"/>
    <cellStyle name="標準 2 2 3 3 3 4 2 2 2 2 2" xfId="34151"/>
    <cellStyle name="標準 2 2 3 3 3 4 2 2 2 3" xfId="19254"/>
    <cellStyle name="標準 2 2 3 3 3 4 2 2 3" xfId="7140"/>
    <cellStyle name="標準 2 2 3 3 3 4 2 2 3 2" xfId="10558"/>
    <cellStyle name="標準 2 2 3 3 3 4 2 2 3 2 2" xfId="32419"/>
    <cellStyle name="標準 2 2 3 3 3 4 2 2 3 2 3" xfId="48243"/>
    <cellStyle name="標準 2 2 3 3 3 4 2 2 3 3" xfId="19256"/>
    <cellStyle name="標準 2 2 3 3 3 4 2 2 3 4" xfId="36117"/>
    <cellStyle name="標準 2 2 3 3 3 4 2 2 4" xfId="15685"/>
    <cellStyle name="標準 2 2 3 3 3 4 2 2 4 2" xfId="29375"/>
    <cellStyle name="標準 2 2 3 3 3 4 2 2 4 3" xfId="45213"/>
    <cellStyle name="標準 2 2 3 3 3 4 2 2 5" xfId="18140"/>
    <cellStyle name="標準 2 2 3 3 3 4 2 3" xfId="1908"/>
    <cellStyle name="標準 2 2 3 3 3 4 2 3 2" xfId="10215"/>
    <cellStyle name="標準 2 2 3 3 3 4 2 3 2 2" xfId="32055"/>
    <cellStyle name="標準 2 2 3 3 3 4 2 3 2 3" xfId="47879"/>
    <cellStyle name="標準 2 2 3 3 3 4 2 3 3" xfId="19859"/>
    <cellStyle name="標準 2 2 3 3 3 4 2 3 4" xfId="36578"/>
    <cellStyle name="標準 2 2 3 3 3 4 2 4" xfId="4501"/>
    <cellStyle name="標準 2 2 3 3 3 4 2 4 2" xfId="8551"/>
    <cellStyle name="標準 2 2 3 3 3 4 2 4 2 2" xfId="30305"/>
    <cellStyle name="標準 2 2 3 3 3 4 2 4 2 3" xfId="46133"/>
    <cellStyle name="標準 2 2 3 3 3 4 2 4 3" xfId="20787"/>
    <cellStyle name="標準 2 2 3 3 3 4 2 4 4" xfId="37314"/>
    <cellStyle name="標準 2 2 3 3 3 4 2 5" xfId="14592"/>
    <cellStyle name="標準 2 2 3 3 3 4 2 5 2" xfId="28145"/>
    <cellStyle name="標準 2 2 3 3 3 4 2 5 3" xfId="43984"/>
    <cellStyle name="標準 2 2 3 3 3 4 2 6" xfId="16910"/>
    <cellStyle name="標準 2 2 3 3 3 4 3" xfId="884"/>
    <cellStyle name="標準 2 2 3 3 3 4 3 2" xfId="1911"/>
    <cellStyle name="標準 2 2 3 3 3 4 3 2 2" xfId="5890"/>
    <cellStyle name="標準 2 2 3 3 3 4 3 2 2 2" xfId="12161"/>
    <cellStyle name="標準 2 2 3 3 3 4 3 2 2 2 2" xfId="34048"/>
    <cellStyle name="標準 2 2 3 3 3 4 3 2 2 3" xfId="20788"/>
    <cellStyle name="標準 2 2 3 3 3 4 3 2 3" xfId="7037"/>
    <cellStyle name="標準 2 2 3 3 3 4 3 2 3 2" xfId="10607"/>
    <cellStyle name="標準 2 2 3 3 3 4 3 2 3 2 2" xfId="32468"/>
    <cellStyle name="標準 2 2 3 3 3 4 3 2 3 2 3" xfId="48292"/>
    <cellStyle name="標準 2 2 3 3 3 4 3 2 3 3" xfId="20789"/>
    <cellStyle name="標準 2 2 3 3 3 4 3 2 3 4" xfId="37315"/>
    <cellStyle name="標準 2 2 3 3 3 4 3 2 4" xfId="15582"/>
    <cellStyle name="標準 2 2 3 3 3 4 3 2 4 2" xfId="29272"/>
    <cellStyle name="標準 2 2 3 3 3 4 3 2 4 3" xfId="45110"/>
    <cellStyle name="標準 2 2 3 3 3 4 3 2 5" xfId="18037"/>
    <cellStyle name="標準 2 2 3 3 3 4 3 3" xfId="1910"/>
    <cellStyle name="標準 2 2 3 3 3 4 3 3 2" xfId="10112"/>
    <cellStyle name="標準 2 2 3 3 3 4 3 3 2 2" xfId="31952"/>
    <cellStyle name="標準 2 2 3 3 3 4 3 3 2 3" xfId="47776"/>
    <cellStyle name="標準 2 2 3 3 3 4 3 3 3" xfId="19876"/>
    <cellStyle name="標準 2 2 3 3 3 4 3 3 4" xfId="36591"/>
    <cellStyle name="標準 2 2 3 3 3 4 3 4" xfId="4398"/>
    <cellStyle name="標準 2 2 3 3 3 4 3 4 2" xfId="8552"/>
    <cellStyle name="標準 2 2 3 3 3 4 3 4 2 2" xfId="30306"/>
    <cellStyle name="標準 2 2 3 3 3 4 3 4 2 3" xfId="46134"/>
    <cellStyle name="標準 2 2 3 3 3 4 3 4 3" xfId="20396"/>
    <cellStyle name="標準 2 2 3 3 3 4 3 4 4" xfId="37003"/>
    <cellStyle name="標準 2 2 3 3 3 4 3 5" xfId="14489"/>
    <cellStyle name="標準 2 2 3 3 3 4 3 5 2" xfId="28042"/>
    <cellStyle name="標準 2 2 3 3 3 4 3 5 3" xfId="43881"/>
    <cellStyle name="標準 2 2 3 3 3 4 3 6" xfId="16807"/>
    <cellStyle name="標準 2 2 3 3 3 4 4" xfId="1912"/>
    <cellStyle name="標準 2 2 3 3 3 4 4 2" xfId="5374"/>
    <cellStyle name="標準 2 2 3 3 3 4 4 2 2" xfId="11645"/>
    <cellStyle name="標準 2 2 3 3 3 4 4 2 2 2" xfId="33532"/>
    <cellStyle name="標準 2 2 3 3 3 4 4 2 3" xfId="19890"/>
    <cellStyle name="標準 2 2 3 3 3 4 4 3" xfId="6521"/>
    <cellStyle name="標準 2 2 3 3 3 4 4 3 2" xfId="10982"/>
    <cellStyle name="標準 2 2 3 3 3 4 4 3 2 2" xfId="32845"/>
    <cellStyle name="標準 2 2 3 3 3 4 4 3 2 3" xfId="48669"/>
    <cellStyle name="標準 2 2 3 3 3 4 4 3 3" xfId="19893"/>
    <cellStyle name="標準 2 2 3 3 3 4 4 3 4" xfId="36604"/>
    <cellStyle name="標準 2 2 3 3 3 4 4 4" xfId="15066"/>
    <cellStyle name="標準 2 2 3 3 3 4 4 4 2" xfId="28756"/>
    <cellStyle name="標準 2 2 3 3 3 4 4 4 3" xfId="44594"/>
    <cellStyle name="標準 2 2 3 3 3 4 4 5" xfId="17521"/>
    <cellStyle name="標準 2 2 3 3 3 4 5" xfId="1907"/>
    <cellStyle name="標準 2 2 3 3 3 4 5 2" xfId="9595"/>
    <cellStyle name="標準 2 2 3 3 3 4 5 2 2" xfId="31435"/>
    <cellStyle name="標準 2 2 3 3 3 4 5 2 3" xfId="47260"/>
    <cellStyle name="標準 2 2 3 3 3 4 5 3" xfId="20790"/>
    <cellStyle name="標準 2 2 3 3 3 4 5 4" xfId="37316"/>
    <cellStyle name="標準 2 2 3 3 3 4 6" xfId="3882"/>
    <cellStyle name="標準 2 2 3 3 3 4 6 2" xfId="8550"/>
    <cellStyle name="標準 2 2 3 3 3 4 6 2 2" xfId="30304"/>
    <cellStyle name="標準 2 2 3 3 3 4 6 2 3" xfId="46132"/>
    <cellStyle name="標準 2 2 3 3 3 4 6 3" xfId="19247"/>
    <cellStyle name="標準 2 2 3 3 3 4 6 4" xfId="36111"/>
    <cellStyle name="標準 2 2 3 3 3 4 7" xfId="13973"/>
    <cellStyle name="標準 2 2 3 3 3 4 7 2" xfId="27525"/>
    <cellStyle name="標準 2 2 3 3 3 4 7 3" xfId="43365"/>
    <cellStyle name="標準 2 2 3 3 3 4 8" xfId="16291"/>
    <cellStyle name="標準 2 2 3 3 3 4_Sheet1" xfId="4863"/>
    <cellStyle name="標準 2 2 3 3 3 5" xfId="1913"/>
    <cellStyle name="標準 2 2 3 3 3 5 2" xfId="5369"/>
    <cellStyle name="標準 2 2 3 3 3 5 2 2" xfId="11640"/>
    <cellStyle name="標準 2 2 3 3 3 5 2 2 2" xfId="33527"/>
    <cellStyle name="標準 2 2 3 3 3 5 2 3" xfId="20793"/>
    <cellStyle name="標準 2 2 3 3 3 5 3" xfId="6516"/>
    <cellStyle name="標準 2 2 3 3 3 5 3 2" xfId="11211"/>
    <cellStyle name="標準 2 2 3 3 3 5 3 2 2" xfId="33086"/>
    <cellStyle name="標準 2 2 3 3 3 5 3 2 3" xfId="48910"/>
    <cellStyle name="標準 2 2 3 3 3 5 3 3" xfId="20794"/>
    <cellStyle name="標準 2 2 3 3 3 5 3 4" xfId="37319"/>
    <cellStyle name="標準 2 2 3 3 3 5 4" xfId="15061"/>
    <cellStyle name="標準 2 2 3 3 3 5 4 2" xfId="28751"/>
    <cellStyle name="標準 2 2 3 3 3 5 4 3" xfId="44589"/>
    <cellStyle name="標準 2 2 3 3 3 5 5" xfId="17516"/>
    <cellStyle name="標準 2 2 3 3 3 6" xfId="1898"/>
    <cellStyle name="標準 2 2 3 3 3 6 2" xfId="9590"/>
    <cellStyle name="標準 2 2 3 3 3 6 2 2" xfId="31430"/>
    <cellStyle name="標準 2 2 3 3 3 6 2 3" xfId="47255"/>
    <cellStyle name="標準 2 2 3 3 3 6 3" xfId="20795"/>
    <cellStyle name="標準 2 2 3 3 3 6 4" xfId="37320"/>
    <cellStyle name="標準 2 2 3 3 3 7" xfId="3877"/>
    <cellStyle name="標準 2 2 3 3 3 7 2" xfId="8545"/>
    <cellStyle name="標準 2 2 3 3 3 7 2 2" xfId="30299"/>
    <cellStyle name="標準 2 2 3 3 3 7 2 3" xfId="46127"/>
    <cellStyle name="標準 2 2 3 3 3 7 3" xfId="18500"/>
    <cellStyle name="標準 2 2 3 3 3 7 4" xfId="35503"/>
    <cellStyle name="標準 2 2 3 3 3 8" xfId="13968"/>
    <cellStyle name="標準 2 2 3 3 3 8 2" xfId="27520"/>
    <cellStyle name="標準 2 2 3 3 3 8 3" xfId="43360"/>
    <cellStyle name="標準 2 2 3 3 3 9" xfId="16286"/>
    <cellStyle name="標準 2 2 3 3 3_Sheet1" xfId="5036"/>
    <cellStyle name="標準 2 2 3 3 4" xfId="368"/>
    <cellStyle name="標準 2 2 3 3 4 2" xfId="1915"/>
    <cellStyle name="標準 2 2 3 3 4 2 2" xfId="5375"/>
    <cellStyle name="標準 2 2 3 3 4 2 2 2" xfId="11646"/>
    <cellStyle name="標準 2 2 3 3 4 2 2 2 2" xfId="33533"/>
    <cellStyle name="標準 2 2 3 3 4 2 2 3" xfId="20797"/>
    <cellStyle name="標準 2 2 3 3 4 2 3" xfId="6522"/>
    <cellStyle name="標準 2 2 3 3 4 2 3 2" xfId="10339"/>
    <cellStyle name="標準 2 2 3 3 4 2 3 2 2" xfId="32182"/>
    <cellStyle name="標準 2 2 3 3 4 2 3 2 3" xfId="48006"/>
    <cellStyle name="標準 2 2 3 3 4 2 3 3" xfId="20799"/>
    <cellStyle name="標準 2 2 3 3 4 2 3 4" xfId="37322"/>
    <cellStyle name="標準 2 2 3 3 4 2 4" xfId="15067"/>
    <cellStyle name="標準 2 2 3 3 4 2 4 2" xfId="28757"/>
    <cellStyle name="標準 2 2 3 3 4 2 4 3" xfId="44595"/>
    <cellStyle name="標準 2 2 3 3 4 2 5" xfId="17522"/>
    <cellStyle name="標準 2 2 3 3 4 3" xfId="1914"/>
    <cellStyle name="標準 2 2 3 3 4 3 2" xfId="9596"/>
    <cellStyle name="標準 2 2 3 3 4 3 2 2" xfId="31436"/>
    <cellStyle name="標準 2 2 3 3 4 3 2 3" xfId="47261"/>
    <cellStyle name="標準 2 2 3 3 4 3 3" xfId="20802"/>
    <cellStyle name="標準 2 2 3 3 4 3 4" xfId="37324"/>
    <cellStyle name="標準 2 2 3 3 4 4" xfId="3883"/>
    <cellStyle name="標準 2 2 3 3 4 4 2" xfId="8553"/>
    <cellStyle name="標準 2 2 3 3 4 4 2 2" xfId="30307"/>
    <cellStyle name="標準 2 2 3 3 4 4 2 3" xfId="46135"/>
    <cellStyle name="標準 2 2 3 3 4 4 3" xfId="20805"/>
    <cellStyle name="標準 2 2 3 3 4 4 4" xfId="37327"/>
    <cellStyle name="標準 2 2 3 3 4 5" xfId="13974"/>
    <cellStyle name="標準 2 2 3 3 4 5 2" xfId="27526"/>
    <cellStyle name="標準 2 2 3 3 4 5 3" xfId="43366"/>
    <cellStyle name="標準 2 2 3 3 4 6" xfId="16292"/>
    <cellStyle name="標準 2 2 3 3 5" xfId="1916"/>
    <cellStyle name="標準 2 2 3 3 5 2" xfId="5360"/>
    <cellStyle name="標準 2 2 3 3 5 2 2" xfId="11631"/>
    <cellStyle name="標準 2 2 3 3 5 2 2 2" xfId="33518"/>
    <cellStyle name="標準 2 2 3 3 5 2 3" xfId="18473"/>
    <cellStyle name="標準 2 2 3 3 5 3" xfId="6507"/>
    <cellStyle name="標準 2 2 3 3 5 3 2" xfId="11212"/>
    <cellStyle name="標準 2 2 3 3 5 3 2 2" xfId="33087"/>
    <cellStyle name="標準 2 2 3 3 5 3 2 3" xfId="48911"/>
    <cellStyle name="標準 2 2 3 3 5 3 3" xfId="18562"/>
    <cellStyle name="標準 2 2 3 3 5 3 4" xfId="35555"/>
    <cellStyle name="標準 2 2 3 3 5 4" xfId="15052"/>
    <cellStyle name="標準 2 2 3 3 5 4 2" xfId="28742"/>
    <cellStyle name="標準 2 2 3 3 5 4 3" xfId="44580"/>
    <cellStyle name="標準 2 2 3 3 5 5" xfId="17507"/>
    <cellStyle name="標準 2 2 3 3 6" xfId="1877"/>
    <cellStyle name="標準 2 2 3 3 6 2" xfId="9581"/>
    <cellStyle name="標準 2 2 3 3 6 2 2" xfId="31421"/>
    <cellStyle name="標準 2 2 3 3 6 2 3" xfId="47246"/>
    <cellStyle name="標準 2 2 3 3 6 3" xfId="18948"/>
    <cellStyle name="標準 2 2 3 3 6 4" xfId="35881"/>
    <cellStyle name="標準 2 2 3 3 7" xfId="3868"/>
    <cellStyle name="標準 2 2 3 3 7 2" xfId="8534"/>
    <cellStyle name="標準 2 2 3 3 7 2 2" xfId="30288"/>
    <cellStyle name="標準 2 2 3 3 7 2 3" xfId="46116"/>
    <cellStyle name="標準 2 2 3 3 7 3" xfId="18469"/>
    <cellStyle name="標準 2 2 3 3 7 4" xfId="35479"/>
    <cellStyle name="標準 2 2 3 3 8" xfId="13959"/>
    <cellStyle name="標準 2 2 3 3 8 2" xfId="27511"/>
    <cellStyle name="標準 2 2 3 3 8 3" xfId="43351"/>
    <cellStyle name="標準 2 2 3 3 9" xfId="16277"/>
    <cellStyle name="標準 2 2 3 3_Sheet1" xfId="4870"/>
    <cellStyle name="標準 2 2 3 4" xfId="369"/>
    <cellStyle name="標準 2 2 3 4 2" xfId="370"/>
    <cellStyle name="標準 2 2 3 4 2 2" xfId="371"/>
    <cellStyle name="標準 2 2 3 4 2 2 2" xfId="372"/>
    <cellStyle name="標準 2 2 3 4 2 2 2 2" xfId="1921"/>
    <cellStyle name="標準 2 2 3 4 2 2 2 2 2" xfId="5379"/>
    <cellStyle name="標準 2 2 3 4 2 2 2 2 2 2" xfId="11650"/>
    <cellStyle name="標準 2 2 3 4 2 2 2 2 2 2 2" xfId="33537"/>
    <cellStyle name="標準 2 2 3 4 2 2 2 2 2 3" xfId="20806"/>
    <cellStyle name="標準 2 2 3 4 2 2 2 2 3" xfId="6526"/>
    <cellStyle name="標準 2 2 3 4 2 2 2 2 3 2" xfId="11114"/>
    <cellStyle name="標準 2 2 3 4 2 2 2 2 3 2 2" xfId="32987"/>
    <cellStyle name="標準 2 2 3 4 2 2 2 2 3 2 3" xfId="48811"/>
    <cellStyle name="標準 2 2 3 4 2 2 2 2 3 3" xfId="20807"/>
    <cellStyle name="標準 2 2 3 4 2 2 2 2 3 4" xfId="37328"/>
    <cellStyle name="標準 2 2 3 4 2 2 2 2 4" xfId="15071"/>
    <cellStyle name="標準 2 2 3 4 2 2 2 2 4 2" xfId="28761"/>
    <cellStyle name="標準 2 2 3 4 2 2 2 2 4 3" xfId="44599"/>
    <cellStyle name="標準 2 2 3 4 2 2 2 2 5" xfId="17526"/>
    <cellStyle name="標準 2 2 3 4 2 2 2 3" xfId="1920"/>
    <cellStyle name="標準 2 2 3 4 2 2 2 3 2" xfId="9600"/>
    <cellStyle name="標準 2 2 3 4 2 2 2 3 2 2" xfId="31440"/>
    <cellStyle name="標準 2 2 3 4 2 2 2 3 2 3" xfId="47265"/>
    <cellStyle name="標準 2 2 3 4 2 2 2 3 3" xfId="20808"/>
    <cellStyle name="標準 2 2 3 4 2 2 2 3 4" xfId="37329"/>
    <cellStyle name="標準 2 2 3 4 2 2 2 4" xfId="3887"/>
    <cellStyle name="標準 2 2 3 4 2 2 2 4 2" xfId="8557"/>
    <cellStyle name="標準 2 2 3 4 2 2 2 4 2 2" xfId="30311"/>
    <cellStyle name="標準 2 2 3 4 2 2 2 4 2 3" xfId="46139"/>
    <cellStyle name="標準 2 2 3 4 2 2 2 4 3" xfId="20809"/>
    <cellStyle name="標準 2 2 3 4 2 2 2 4 4" xfId="37330"/>
    <cellStyle name="標準 2 2 3 4 2 2 2 5" xfId="13978"/>
    <cellStyle name="標準 2 2 3 4 2 2 2 5 2" xfId="27530"/>
    <cellStyle name="標準 2 2 3 4 2 2 2 5 3" xfId="43370"/>
    <cellStyle name="標準 2 2 3 4 2 2 2 6" xfId="16296"/>
    <cellStyle name="標準 2 2 3 4 2 2 3" xfId="1922"/>
    <cellStyle name="標準 2 2 3 4 2 2 3 2" xfId="5378"/>
    <cellStyle name="標準 2 2 3 4 2 2 3 2 2" xfId="11649"/>
    <cellStyle name="標準 2 2 3 4 2 2 3 2 2 2" xfId="33536"/>
    <cellStyle name="標準 2 2 3 4 2 2 3 2 3" xfId="20810"/>
    <cellStyle name="標準 2 2 3 4 2 2 3 3" xfId="6525"/>
    <cellStyle name="標準 2 2 3 4 2 2 3 3 2" xfId="10837"/>
    <cellStyle name="標準 2 2 3 4 2 2 3 3 2 2" xfId="32698"/>
    <cellStyle name="標準 2 2 3 4 2 2 3 3 2 3" xfId="48522"/>
    <cellStyle name="標準 2 2 3 4 2 2 3 3 3" xfId="20811"/>
    <cellStyle name="標準 2 2 3 4 2 2 3 3 4" xfId="37331"/>
    <cellStyle name="標準 2 2 3 4 2 2 3 4" xfId="15070"/>
    <cellStyle name="標準 2 2 3 4 2 2 3 4 2" xfId="28760"/>
    <cellStyle name="標準 2 2 3 4 2 2 3 4 3" xfId="44598"/>
    <cellStyle name="標準 2 2 3 4 2 2 3 5" xfId="17525"/>
    <cellStyle name="標準 2 2 3 4 2 2 4" xfId="1919"/>
    <cellStyle name="標準 2 2 3 4 2 2 4 2" xfId="9599"/>
    <cellStyle name="標準 2 2 3 4 2 2 4 2 2" xfId="31439"/>
    <cellStyle name="標準 2 2 3 4 2 2 4 2 3" xfId="47264"/>
    <cellStyle name="標準 2 2 3 4 2 2 4 3" xfId="18480"/>
    <cellStyle name="標準 2 2 3 4 2 2 4 4" xfId="35486"/>
    <cellStyle name="標準 2 2 3 4 2 2 5" xfId="3886"/>
    <cellStyle name="標準 2 2 3 4 2 2 5 2" xfId="8556"/>
    <cellStyle name="標準 2 2 3 4 2 2 5 2 2" xfId="30310"/>
    <cellStyle name="標準 2 2 3 4 2 2 5 2 3" xfId="46138"/>
    <cellStyle name="標準 2 2 3 4 2 2 5 3" xfId="20812"/>
    <cellStyle name="標準 2 2 3 4 2 2 5 4" xfId="37332"/>
    <cellStyle name="標準 2 2 3 4 2 2 6" xfId="13977"/>
    <cellStyle name="標準 2 2 3 4 2 2 6 2" xfId="27529"/>
    <cellStyle name="標準 2 2 3 4 2 2 6 3" xfId="43369"/>
    <cellStyle name="標準 2 2 3 4 2 2 7" xfId="16295"/>
    <cellStyle name="標準 2 2 3 4 2 2_Sheet1" xfId="4861"/>
    <cellStyle name="標準 2 2 3 4 2 3" xfId="373"/>
    <cellStyle name="標準 2 2 3 4 2 3 2" xfId="374"/>
    <cellStyle name="標準 2 2 3 4 2 3 2 2" xfId="1925"/>
    <cellStyle name="標準 2 2 3 4 2 3 2 2 2" xfId="5381"/>
    <cellStyle name="標準 2 2 3 4 2 3 2 2 2 2" xfId="11652"/>
    <cellStyle name="標準 2 2 3 4 2 3 2 2 2 2 2" xfId="33539"/>
    <cellStyle name="標準 2 2 3 4 2 3 2 2 2 3" xfId="20718"/>
    <cellStyle name="標準 2 2 3 4 2 3 2 2 3" xfId="6528"/>
    <cellStyle name="標準 2 2 3 4 2 3 2 2 3 2" xfId="11138"/>
    <cellStyle name="標準 2 2 3 4 2 3 2 2 3 2 2" xfId="33011"/>
    <cellStyle name="標準 2 2 3 4 2 3 2 2 3 2 3" xfId="48835"/>
    <cellStyle name="標準 2 2 3 4 2 3 2 2 3 3" xfId="19613"/>
    <cellStyle name="標準 2 2 3 4 2 3 2 2 3 4" xfId="36390"/>
    <cellStyle name="標準 2 2 3 4 2 3 2 2 4" xfId="15073"/>
    <cellStyle name="標準 2 2 3 4 2 3 2 2 4 2" xfId="28763"/>
    <cellStyle name="標準 2 2 3 4 2 3 2 2 4 3" xfId="44601"/>
    <cellStyle name="標準 2 2 3 4 2 3 2 2 5" xfId="17528"/>
    <cellStyle name="標準 2 2 3 4 2 3 2 3" xfId="1924"/>
    <cellStyle name="標準 2 2 3 4 2 3 2 3 2" xfId="9602"/>
    <cellStyle name="標準 2 2 3 4 2 3 2 3 2 2" xfId="31442"/>
    <cellStyle name="標準 2 2 3 4 2 3 2 3 2 3" xfId="47267"/>
    <cellStyle name="標準 2 2 3 4 2 3 2 3 3" xfId="18796"/>
    <cellStyle name="標準 2 2 3 4 2 3 2 3 4" xfId="35752"/>
    <cellStyle name="標準 2 2 3 4 2 3 2 4" xfId="3889"/>
    <cellStyle name="標準 2 2 3 4 2 3 2 4 2" xfId="8559"/>
    <cellStyle name="標準 2 2 3 4 2 3 2 4 2 2" xfId="30313"/>
    <cellStyle name="標準 2 2 3 4 2 3 2 4 2 3" xfId="46141"/>
    <cellStyle name="標準 2 2 3 4 2 3 2 4 3" xfId="18807"/>
    <cellStyle name="標準 2 2 3 4 2 3 2 4 4" xfId="35762"/>
    <cellStyle name="標準 2 2 3 4 2 3 2 5" xfId="13980"/>
    <cellStyle name="標準 2 2 3 4 2 3 2 5 2" xfId="27532"/>
    <cellStyle name="標準 2 2 3 4 2 3 2 5 3" xfId="43372"/>
    <cellStyle name="標準 2 2 3 4 2 3 2 6" xfId="16298"/>
    <cellStyle name="標準 2 2 3 4 2 3 3" xfId="1926"/>
    <cellStyle name="標準 2 2 3 4 2 3 3 2" xfId="5380"/>
    <cellStyle name="標準 2 2 3 4 2 3 3 2 2" xfId="11651"/>
    <cellStyle name="標準 2 2 3 4 2 3 3 2 2 2" xfId="33538"/>
    <cellStyle name="標準 2 2 3 4 2 3 3 2 3" xfId="20816"/>
    <cellStyle name="標準 2 2 3 4 2 3 3 3" xfId="6527"/>
    <cellStyle name="標準 2 2 3 4 2 3 3 3 2" xfId="11210"/>
    <cellStyle name="標準 2 2 3 4 2 3 3 3 2 2" xfId="33085"/>
    <cellStyle name="標準 2 2 3 4 2 3 3 3 2 3" xfId="48909"/>
    <cellStyle name="標準 2 2 3 4 2 3 3 3 3" xfId="18525"/>
    <cellStyle name="標準 2 2 3 4 2 3 3 3 4" xfId="35524"/>
    <cellStyle name="標準 2 2 3 4 2 3 3 4" xfId="15072"/>
    <cellStyle name="標準 2 2 3 4 2 3 3 4 2" xfId="28762"/>
    <cellStyle name="標準 2 2 3 4 2 3 3 4 3" xfId="44600"/>
    <cellStyle name="標準 2 2 3 4 2 3 3 5" xfId="17527"/>
    <cellStyle name="標準 2 2 3 4 2 3 4" xfId="1923"/>
    <cellStyle name="標準 2 2 3 4 2 3 4 2" xfId="9601"/>
    <cellStyle name="標準 2 2 3 4 2 3 4 2 2" xfId="31441"/>
    <cellStyle name="標準 2 2 3 4 2 3 4 2 3" xfId="47266"/>
    <cellStyle name="標準 2 2 3 4 2 3 4 3" xfId="20817"/>
    <cellStyle name="標準 2 2 3 4 2 3 4 4" xfId="37336"/>
    <cellStyle name="標準 2 2 3 4 2 3 5" xfId="3888"/>
    <cellStyle name="標準 2 2 3 4 2 3 5 2" xfId="8558"/>
    <cellStyle name="標準 2 2 3 4 2 3 5 2 2" xfId="30312"/>
    <cellStyle name="標準 2 2 3 4 2 3 5 2 3" xfId="46140"/>
    <cellStyle name="標準 2 2 3 4 2 3 5 3" xfId="20818"/>
    <cellStyle name="標準 2 2 3 4 2 3 5 4" xfId="37337"/>
    <cellStyle name="標準 2 2 3 4 2 3 6" xfId="13979"/>
    <cellStyle name="標準 2 2 3 4 2 3 6 2" xfId="27531"/>
    <cellStyle name="標準 2 2 3 4 2 3 6 3" xfId="43371"/>
    <cellStyle name="標準 2 2 3 4 2 3 7" xfId="16297"/>
    <cellStyle name="標準 2 2 3 4 2 3_Sheet1" xfId="4860"/>
    <cellStyle name="標準 2 2 3 4 2 4" xfId="375"/>
    <cellStyle name="標準 2 2 3 4 2 4 2" xfId="988"/>
    <cellStyle name="標準 2 2 3 4 2 4 2 2" xfId="1929"/>
    <cellStyle name="標準 2 2 3 4 2 4 2 2 2" xfId="5994"/>
    <cellStyle name="標準 2 2 3 4 2 4 2 2 2 2" xfId="12265"/>
    <cellStyle name="標準 2 2 3 4 2 4 2 2 2 2 2" xfId="34152"/>
    <cellStyle name="標準 2 2 3 4 2 4 2 2 2 3" xfId="20821"/>
    <cellStyle name="標準 2 2 3 4 2 4 2 2 3" xfId="7141"/>
    <cellStyle name="標準 2 2 3 4 2 4 2 2 3 2" xfId="10557"/>
    <cellStyle name="標準 2 2 3 4 2 4 2 2 3 2 2" xfId="32418"/>
    <cellStyle name="標準 2 2 3 4 2 4 2 2 3 2 3" xfId="48242"/>
    <cellStyle name="標準 2 2 3 4 2 4 2 2 3 3" xfId="18929"/>
    <cellStyle name="標準 2 2 3 4 2 4 2 2 3 4" xfId="35869"/>
    <cellStyle name="標準 2 2 3 4 2 4 2 2 4" xfId="15686"/>
    <cellStyle name="標準 2 2 3 4 2 4 2 2 4 2" xfId="29376"/>
    <cellStyle name="標準 2 2 3 4 2 4 2 2 4 3" xfId="45214"/>
    <cellStyle name="標準 2 2 3 4 2 4 2 2 5" xfId="18141"/>
    <cellStyle name="標準 2 2 3 4 2 4 2 3" xfId="1928"/>
    <cellStyle name="標準 2 2 3 4 2 4 2 3 2" xfId="10216"/>
    <cellStyle name="標準 2 2 3 4 2 4 2 3 2 2" xfId="32056"/>
    <cellStyle name="標準 2 2 3 4 2 4 2 3 2 3" xfId="47880"/>
    <cellStyle name="標準 2 2 3 4 2 4 2 3 3" xfId="20824"/>
    <cellStyle name="標準 2 2 3 4 2 4 2 3 4" xfId="37342"/>
    <cellStyle name="標準 2 2 3 4 2 4 2 4" xfId="4502"/>
    <cellStyle name="標準 2 2 3 4 2 4 2 4 2" xfId="8561"/>
    <cellStyle name="標準 2 2 3 4 2 4 2 4 2 2" xfId="30315"/>
    <cellStyle name="標準 2 2 3 4 2 4 2 4 2 3" xfId="46143"/>
    <cellStyle name="標準 2 2 3 4 2 4 2 4 3" xfId="20826"/>
    <cellStyle name="標準 2 2 3 4 2 4 2 4 4" xfId="37344"/>
    <cellStyle name="標準 2 2 3 4 2 4 2 5" xfId="14593"/>
    <cellStyle name="標準 2 2 3 4 2 4 2 5 2" xfId="28146"/>
    <cellStyle name="標準 2 2 3 4 2 4 2 5 3" xfId="43985"/>
    <cellStyle name="標準 2 2 3 4 2 4 2 6" xfId="16911"/>
    <cellStyle name="標準 2 2 3 4 2 4 3" xfId="885"/>
    <cellStyle name="標準 2 2 3 4 2 4 3 2" xfId="1931"/>
    <cellStyle name="標準 2 2 3 4 2 4 3 2 2" xfId="5891"/>
    <cellStyle name="標準 2 2 3 4 2 4 3 2 2 2" xfId="12162"/>
    <cellStyle name="標準 2 2 3 4 2 4 3 2 2 2 2" xfId="34049"/>
    <cellStyle name="標準 2 2 3 4 2 4 3 2 2 3" xfId="20827"/>
    <cellStyle name="標準 2 2 3 4 2 4 3 2 3" xfId="7038"/>
    <cellStyle name="標準 2 2 3 4 2 4 3 2 3 2" xfId="11080"/>
    <cellStyle name="標準 2 2 3 4 2 4 3 2 3 2 2" xfId="32953"/>
    <cellStyle name="標準 2 2 3 4 2 4 3 2 3 2 3" xfId="48777"/>
    <cellStyle name="標準 2 2 3 4 2 4 3 2 3 3" xfId="18472"/>
    <cellStyle name="標準 2 2 3 4 2 4 3 2 3 4" xfId="35482"/>
    <cellStyle name="標準 2 2 3 4 2 4 3 2 4" xfId="15583"/>
    <cellStyle name="標準 2 2 3 4 2 4 3 2 4 2" xfId="29273"/>
    <cellStyle name="標準 2 2 3 4 2 4 3 2 4 3" xfId="45111"/>
    <cellStyle name="標準 2 2 3 4 2 4 3 2 5" xfId="18038"/>
    <cellStyle name="標準 2 2 3 4 2 4 3 3" xfId="1930"/>
    <cellStyle name="標準 2 2 3 4 2 4 3 3 2" xfId="10113"/>
    <cellStyle name="標準 2 2 3 4 2 4 3 3 2 2" xfId="31953"/>
    <cellStyle name="標準 2 2 3 4 2 4 3 3 2 3" xfId="47777"/>
    <cellStyle name="標準 2 2 3 4 2 4 3 3 3" xfId="20828"/>
    <cellStyle name="標準 2 2 3 4 2 4 3 3 4" xfId="37345"/>
    <cellStyle name="標準 2 2 3 4 2 4 3 4" xfId="4399"/>
    <cellStyle name="標準 2 2 3 4 2 4 3 4 2" xfId="8562"/>
    <cellStyle name="標準 2 2 3 4 2 4 3 4 2 2" xfId="30316"/>
    <cellStyle name="標準 2 2 3 4 2 4 3 4 2 3" xfId="46144"/>
    <cellStyle name="標準 2 2 3 4 2 4 3 4 3" xfId="20831"/>
    <cellStyle name="標準 2 2 3 4 2 4 3 4 4" xfId="37347"/>
    <cellStyle name="標準 2 2 3 4 2 4 3 5" xfId="14490"/>
    <cellStyle name="標準 2 2 3 4 2 4 3 5 2" xfId="28043"/>
    <cellStyle name="標準 2 2 3 4 2 4 3 5 3" xfId="43882"/>
    <cellStyle name="標準 2 2 3 4 2 4 3 6" xfId="16808"/>
    <cellStyle name="標準 2 2 3 4 2 4 4" xfId="1932"/>
    <cellStyle name="標準 2 2 3 4 2 4 4 2" xfId="5382"/>
    <cellStyle name="標準 2 2 3 4 2 4 4 2 2" xfId="11653"/>
    <cellStyle name="標準 2 2 3 4 2 4 4 2 2 2" xfId="33540"/>
    <cellStyle name="標準 2 2 3 4 2 4 4 2 3" xfId="20832"/>
    <cellStyle name="標準 2 2 3 4 2 4 4 3" xfId="6529"/>
    <cellStyle name="標準 2 2 3 4 2 4 4 3 2" xfId="10342"/>
    <cellStyle name="標準 2 2 3 4 2 4 4 3 2 2" xfId="32185"/>
    <cellStyle name="標準 2 2 3 4 2 4 4 3 2 3" xfId="48009"/>
    <cellStyle name="標準 2 2 3 4 2 4 4 3 3" xfId="20833"/>
    <cellStyle name="標準 2 2 3 4 2 4 4 3 4" xfId="37348"/>
    <cellStyle name="標準 2 2 3 4 2 4 4 4" xfId="15074"/>
    <cellStyle name="標準 2 2 3 4 2 4 4 4 2" xfId="28764"/>
    <cellStyle name="標準 2 2 3 4 2 4 4 4 3" xfId="44602"/>
    <cellStyle name="標準 2 2 3 4 2 4 4 5" xfId="17529"/>
    <cellStyle name="標準 2 2 3 4 2 4 5" xfId="1927"/>
    <cellStyle name="標準 2 2 3 4 2 4 5 2" xfId="9603"/>
    <cellStyle name="標準 2 2 3 4 2 4 5 2 2" xfId="31443"/>
    <cellStyle name="標準 2 2 3 4 2 4 5 2 3" xfId="47268"/>
    <cellStyle name="標準 2 2 3 4 2 4 5 3" xfId="20834"/>
    <cellStyle name="標準 2 2 3 4 2 4 5 4" xfId="37349"/>
    <cellStyle name="標準 2 2 3 4 2 4 6" xfId="3890"/>
    <cellStyle name="標準 2 2 3 4 2 4 6 2" xfId="8560"/>
    <cellStyle name="標準 2 2 3 4 2 4 6 2 2" xfId="30314"/>
    <cellStyle name="標準 2 2 3 4 2 4 6 2 3" xfId="46142"/>
    <cellStyle name="標準 2 2 3 4 2 4 6 3" xfId="18600"/>
    <cellStyle name="標準 2 2 3 4 2 4 6 4" xfId="35586"/>
    <cellStyle name="標準 2 2 3 4 2 4 7" xfId="13981"/>
    <cellStyle name="標準 2 2 3 4 2 4 7 2" xfId="27533"/>
    <cellStyle name="標準 2 2 3 4 2 4 7 3" xfId="43373"/>
    <cellStyle name="標準 2 2 3 4 2 4 8" xfId="16299"/>
    <cellStyle name="標準 2 2 3 4 2 4_Sheet1" xfId="4986"/>
    <cellStyle name="標準 2 2 3 4 2 5" xfId="1933"/>
    <cellStyle name="標準 2 2 3 4 2 5 2" xfId="5377"/>
    <cellStyle name="標準 2 2 3 4 2 5 2 2" xfId="11648"/>
    <cellStyle name="標準 2 2 3 4 2 5 2 2 2" xfId="33535"/>
    <cellStyle name="標準 2 2 3 4 2 5 2 3" xfId="18541"/>
    <cellStyle name="標準 2 2 3 4 2 5 3" xfId="6524"/>
    <cellStyle name="標準 2 2 3 4 2 5 3 2" xfId="10838"/>
    <cellStyle name="標準 2 2 3 4 2 5 3 2 2" xfId="32699"/>
    <cellStyle name="標準 2 2 3 4 2 5 3 2 3" xfId="48523"/>
    <cellStyle name="標準 2 2 3 4 2 5 3 3" xfId="20836"/>
    <cellStyle name="標準 2 2 3 4 2 5 3 4" xfId="37351"/>
    <cellStyle name="標準 2 2 3 4 2 5 4" xfId="15069"/>
    <cellStyle name="標準 2 2 3 4 2 5 4 2" xfId="28759"/>
    <cellStyle name="標準 2 2 3 4 2 5 4 3" xfId="44597"/>
    <cellStyle name="標準 2 2 3 4 2 5 5" xfId="17524"/>
    <cellStyle name="標準 2 2 3 4 2 6" xfId="1918"/>
    <cellStyle name="標準 2 2 3 4 2 6 2" xfId="9598"/>
    <cellStyle name="標準 2 2 3 4 2 6 2 2" xfId="31438"/>
    <cellStyle name="標準 2 2 3 4 2 6 2 3" xfId="47263"/>
    <cellStyle name="標準 2 2 3 4 2 6 3" xfId="20837"/>
    <cellStyle name="標準 2 2 3 4 2 6 4" xfId="37352"/>
    <cellStyle name="標準 2 2 3 4 2 7" xfId="3885"/>
    <cellStyle name="標準 2 2 3 4 2 7 2" xfId="8555"/>
    <cellStyle name="標準 2 2 3 4 2 7 2 2" xfId="30309"/>
    <cellStyle name="標準 2 2 3 4 2 7 2 3" xfId="46137"/>
    <cellStyle name="標準 2 2 3 4 2 7 3" xfId="20839"/>
    <cellStyle name="標準 2 2 3 4 2 7 4" xfId="37353"/>
    <cellStyle name="標準 2 2 3 4 2 8" xfId="13976"/>
    <cellStyle name="標準 2 2 3 4 2 8 2" xfId="27528"/>
    <cellStyle name="標準 2 2 3 4 2 8 3" xfId="43368"/>
    <cellStyle name="標準 2 2 3 4 2 9" xfId="16294"/>
    <cellStyle name="標準 2 2 3 4 2_Sheet1" xfId="4862"/>
    <cellStyle name="標準 2 2 3 4 3" xfId="376"/>
    <cellStyle name="標準 2 2 3 4 3 2" xfId="1935"/>
    <cellStyle name="標準 2 2 3 4 3 2 2" xfId="5383"/>
    <cellStyle name="標準 2 2 3 4 3 2 2 2" xfId="11654"/>
    <cellStyle name="標準 2 2 3 4 3 2 2 2 2" xfId="33541"/>
    <cellStyle name="標準 2 2 3 4 3 2 2 3" xfId="20841"/>
    <cellStyle name="標準 2 2 3 4 3 2 3" xfId="6530"/>
    <cellStyle name="標準 2 2 3 4 3 2 3 2" xfId="10423"/>
    <cellStyle name="標準 2 2 3 4 3 2 3 2 2" xfId="32274"/>
    <cellStyle name="標準 2 2 3 4 3 2 3 2 3" xfId="48098"/>
    <cellStyle name="標準 2 2 3 4 3 2 3 3" xfId="20842"/>
    <cellStyle name="標準 2 2 3 4 3 2 3 4" xfId="37355"/>
    <cellStyle name="標準 2 2 3 4 3 2 4" xfId="15075"/>
    <cellStyle name="標準 2 2 3 4 3 2 4 2" xfId="28765"/>
    <cellStyle name="標準 2 2 3 4 3 2 4 3" xfId="44603"/>
    <cellStyle name="標準 2 2 3 4 3 2 5" xfId="17530"/>
    <cellStyle name="標準 2 2 3 4 3 3" xfId="1934"/>
    <cellStyle name="標準 2 2 3 4 3 3 2" xfId="9604"/>
    <cellStyle name="標準 2 2 3 4 3 3 2 2" xfId="31444"/>
    <cellStyle name="標準 2 2 3 4 3 3 2 3" xfId="47269"/>
    <cellStyle name="標準 2 2 3 4 3 3 3" xfId="20843"/>
    <cellStyle name="標準 2 2 3 4 3 3 4" xfId="37356"/>
    <cellStyle name="標準 2 2 3 4 3 4" xfId="3891"/>
    <cellStyle name="標準 2 2 3 4 3 4 2" xfId="8563"/>
    <cellStyle name="標準 2 2 3 4 3 4 2 2" xfId="30317"/>
    <cellStyle name="標準 2 2 3 4 3 4 2 3" xfId="46145"/>
    <cellStyle name="標準 2 2 3 4 3 4 3" xfId="20844"/>
    <cellStyle name="標準 2 2 3 4 3 4 4" xfId="37357"/>
    <cellStyle name="標準 2 2 3 4 3 5" xfId="13982"/>
    <cellStyle name="標準 2 2 3 4 3 5 2" xfId="27534"/>
    <cellStyle name="標準 2 2 3 4 3 5 3" xfId="43374"/>
    <cellStyle name="標準 2 2 3 4 3 6" xfId="16300"/>
    <cellStyle name="標準 2 2 3 4 4" xfId="1936"/>
    <cellStyle name="標準 2 2 3 4 4 2" xfId="5376"/>
    <cellStyle name="標準 2 2 3 4 4 2 2" xfId="11647"/>
    <cellStyle name="標準 2 2 3 4 4 2 2 2" xfId="33534"/>
    <cellStyle name="標準 2 2 3 4 4 2 3" xfId="20847"/>
    <cellStyle name="標準 2 2 3 4 4 3" xfId="6523"/>
    <cellStyle name="標準 2 2 3 4 4 3 2" xfId="10839"/>
    <cellStyle name="標準 2 2 3 4 4 3 2 2" xfId="32700"/>
    <cellStyle name="標準 2 2 3 4 4 3 2 3" xfId="48524"/>
    <cellStyle name="標準 2 2 3 4 4 3 3" xfId="20848"/>
    <cellStyle name="標準 2 2 3 4 4 3 4" xfId="37358"/>
    <cellStyle name="標準 2 2 3 4 4 4" xfId="15068"/>
    <cellStyle name="標準 2 2 3 4 4 4 2" xfId="28758"/>
    <cellStyle name="標準 2 2 3 4 4 4 3" xfId="44596"/>
    <cellStyle name="標準 2 2 3 4 4 5" xfId="17523"/>
    <cellStyle name="標準 2 2 3 4 5" xfId="1917"/>
    <cellStyle name="標準 2 2 3 4 5 2" xfId="9597"/>
    <cellStyle name="標準 2 2 3 4 5 2 2" xfId="31437"/>
    <cellStyle name="標準 2 2 3 4 5 2 3" xfId="47262"/>
    <cellStyle name="標準 2 2 3 4 5 3" xfId="18957"/>
    <cellStyle name="標準 2 2 3 4 5 4" xfId="35888"/>
    <cellStyle name="標準 2 2 3 4 6" xfId="3884"/>
    <cellStyle name="標準 2 2 3 4 6 2" xfId="8554"/>
    <cellStyle name="標準 2 2 3 4 6 2 2" xfId="30308"/>
    <cellStyle name="標準 2 2 3 4 6 2 3" xfId="46136"/>
    <cellStyle name="標準 2 2 3 4 6 3" xfId="18961"/>
    <cellStyle name="標準 2 2 3 4 6 4" xfId="35891"/>
    <cellStyle name="標準 2 2 3 4 7" xfId="13975"/>
    <cellStyle name="標準 2 2 3 4 7 2" xfId="27527"/>
    <cellStyle name="標準 2 2 3 4 7 3" xfId="43367"/>
    <cellStyle name="標準 2 2 3 4 8" xfId="16293"/>
    <cellStyle name="標準 2 2 3 4_Sheet1" xfId="5035"/>
    <cellStyle name="標準 2 2 3 5" xfId="377"/>
    <cellStyle name="標準 2 2 3 5 2" xfId="378"/>
    <cellStyle name="標準 2 2 3 5 2 2" xfId="379"/>
    <cellStyle name="標準 2 2 3 5 2 2 2" xfId="1940"/>
    <cellStyle name="標準 2 2 3 5 2 2 2 2" xfId="5386"/>
    <cellStyle name="標準 2 2 3 5 2 2 2 2 2" xfId="11657"/>
    <cellStyle name="標準 2 2 3 5 2 2 2 2 2 2" xfId="33544"/>
    <cellStyle name="標準 2 2 3 5 2 2 2 2 3" xfId="20849"/>
    <cellStyle name="標準 2 2 3 5 2 2 2 3" xfId="6533"/>
    <cellStyle name="標準 2 2 3 5 2 2 2 3 2" xfId="10835"/>
    <cellStyle name="標準 2 2 3 5 2 2 2 3 2 2" xfId="32696"/>
    <cellStyle name="標準 2 2 3 5 2 2 2 3 2 3" xfId="48520"/>
    <cellStyle name="標準 2 2 3 5 2 2 2 3 3" xfId="20850"/>
    <cellStyle name="標準 2 2 3 5 2 2 2 3 4" xfId="37359"/>
    <cellStyle name="標準 2 2 3 5 2 2 2 4" xfId="15078"/>
    <cellStyle name="標準 2 2 3 5 2 2 2 4 2" xfId="28768"/>
    <cellStyle name="標準 2 2 3 5 2 2 2 4 3" xfId="44606"/>
    <cellStyle name="標準 2 2 3 5 2 2 2 5" xfId="17533"/>
    <cellStyle name="標準 2 2 3 5 2 2 3" xfId="1939"/>
    <cellStyle name="標準 2 2 3 5 2 2 3 2" xfId="9607"/>
    <cellStyle name="標準 2 2 3 5 2 2 3 2 2" xfId="31447"/>
    <cellStyle name="標準 2 2 3 5 2 2 3 2 3" xfId="47272"/>
    <cellStyle name="標準 2 2 3 5 2 2 3 3" xfId="20852"/>
    <cellStyle name="標準 2 2 3 5 2 2 3 4" xfId="37361"/>
    <cellStyle name="標準 2 2 3 5 2 2 4" xfId="3894"/>
    <cellStyle name="標準 2 2 3 5 2 2 4 2" xfId="8566"/>
    <cellStyle name="標準 2 2 3 5 2 2 4 2 2" xfId="30320"/>
    <cellStyle name="標準 2 2 3 5 2 2 4 2 3" xfId="46148"/>
    <cellStyle name="標準 2 2 3 5 2 2 4 3" xfId="20854"/>
    <cellStyle name="標準 2 2 3 5 2 2 4 4" xfId="37363"/>
    <cellStyle name="標準 2 2 3 5 2 2 5" xfId="13985"/>
    <cellStyle name="標準 2 2 3 5 2 2 5 2" xfId="27537"/>
    <cellStyle name="標準 2 2 3 5 2 2 5 3" xfId="43377"/>
    <cellStyle name="標準 2 2 3 5 2 2 6" xfId="16303"/>
    <cellStyle name="標準 2 2 3 5 2 3" xfId="1941"/>
    <cellStyle name="標準 2 2 3 5 2 3 2" xfId="5385"/>
    <cellStyle name="標準 2 2 3 5 2 3 2 2" xfId="11656"/>
    <cellStyle name="標準 2 2 3 5 2 3 2 2 2" xfId="33543"/>
    <cellStyle name="標準 2 2 3 5 2 3 2 3" xfId="19960"/>
    <cellStyle name="標準 2 2 3 5 2 3 3" xfId="6532"/>
    <cellStyle name="標準 2 2 3 5 2 3 3 2" xfId="10836"/>
    <cellStyle name="標準 2 2 3 5 2 3 3 2 2" xfId="32697"/>
    <cellStyle name="標準 2 2 3 5 2 3 3 2 3" xfId="48521"/>
    <cellStyle name="標準 2 2 3 5 2 3 3 3" xfId="20856"/>
    <cellStyle name="標準 2 2 3 5 2 3 3 4" xfId="37365"/>
    <cellStyle name="標準 2 2 3 5 2 3 4" xfId="15077"/>
    <cellStyle name="標準 2 2 3 5 2 3 4 2" xfId="28767"/>
    <cellStyle name="標準 2 2 3 5 2 3 4 3" xfId="44605"/>
    <cellStyle name="標準 2 2 3 5 2 3 5" xfId="17532"/>
    <cellStyle name="標準 2 2 3 5 2 4" xfId="1938"/>
    <cellStyle name="標準 2 2 3 5 2 4 2" xfId="9606"/>
    <cellStyle name="標準 2 2 3 5 2 4 2 2" xfId="31446"/>
    <cellStyle name="標準 2 2 3 5 2 4 2 3" xfId="47271"/>
    <cellStyle name="標準 2 2 3 5 2 4 3" xfId="20857"/>
    <cellStyle name="標準 2 2 3 5 2 4 4" xfId="37366"/>
    <cellStyle name="標準 2 2 3 5 2 5" xfId="3893"/>
    <cellStyle name="標準 2 2 3 5 2 5 2" xfId="8565"/>
    <cellStyle name="標準 2 2 3 5 2 5 2 2" xfId="30319"/>
    <cellStyle name="標準 2 2 3 5 2 5 2 3" xfId="46147"/>
    <cellStyle name="標準 2 2 3 5 2 5 3" xfId="20858"/>
    <cellStyle name="標準 2 2 3 5 2 5 4" xfId="37367"/>
    <cellStyle name="標準 2 2 3 5 2 6" xfId="13984"/>
    <cellStyle name="標準 2 2 3 5 2 6 2" xfId="27536"/>
    <cellStyle name="標準 2 2 3 5 2 6 3" xfId="43376"/>
    <cellStyle name="標準 2 2 3 5 2 7" xfId="16302"/>
    <cellStyle name="標準 2 2 3 5 2_Sheet1" xfId="4858"/>
    <cellStyle name="標準 2 2 3 5 3" xfId="380"/>
    <cellStyle name="標準 2 2 3 5 3 2" xfId="381"/>
    <cellStyle name="標準 2 2 3 5 3 2 2" xfId="1944"/>
    <cellStyle name="標準 2 2 3 5 3 2 2 2" xfId="5388"/>
    <cellStyle name="標準 2 2 3 5 3 2 2 2 2" xfId="11659"/>
    <cellStyle name="標準 2 2 3 5 3 2 2 2 2 2" xfId="33546"/>
    <cellStyle name="標準 2 2 3 5 3 2 2 2 3" xfId="20336"/>
    <cellStyle name="標準 2 2 3 5 3 2 2 3" xfId="6535"/>
    <cellStyle name="標準 2 2 3 5 3 2 2 3 2" xfId="11059"/>
    <cellStyle name="標準 2 2 3 5 3 2 2 3 2 2" xfId="32930"/>
    <cellStyle name="標準 2 2 3 5 3 2 2 3 2 3" xfId="48754"/>
    <cellStyle name="標準 2 2 3 5 3 2 2 3 3" xfId="20860"/>
    <cellStyle name="標準 2 2 3 5 3 2 2 3 4" xfId="37369"/>
    <cellStyle name="標準 2 2 3 5 3 2 2 4" xfId="15080"/>
    <cellStyle name="標準 2 2 3 5 3 2 2 4 2" xfId="28770"/>
    <cellStyle name="標準 2 2 3 5 3 2 2 4 3" xfId="44608"/>
    <cellStyle name="標準 2 2 3 5 3 2 2 5" xfId="17535"/>
    <cellStyle name="標準 2 2 3 5 3 2 3" xfId="1943"/>
    <cellStyle name="標準 2 2 3 5 3 2 3 2" xfId="9609"/>
    <cellStyle name="標準 2 2 3 5 3 2 3 2 2" xfId="31449"/>
    <cellStyle name="標準 2 2 3 5 3 2 3 2 3" xfId="47274"/>
    <cellStyle name="標準 2 2 3 5 3 2 3 3" xfId="20862"/>
    <cellStyle name="標準 2 2 3 5 3 2 3 4" xfId="37371"/>
    <cellStyle name="標準 2 2 3 5 3 2 4" xfId="3896"/>
    <cellStyle name="標準 2 2 3 5 3 2 4 2" xfId="8568"/>
    <cellStyle name="標準 2 2 3 5 3 2 4 2 2" xfId="30322"/>
    <cellStyle name="標準 2 2 3 5 3 2 4 2 3" xfId="46150"/>
    <cellStyle name="標準 2 2 3 5 3 2 4 3" xfId="20864"/>
    <cellStyle name="標準 2 2 3 5 3 2 4 4" xfId="37373"/>
    <cellStyle name="標準 2 2 3 5 3 2 5" xfId="13987"/>
    <cellStyle name="標準 2 2 3 5 3 2 5 2" xfId="27539"/>
    <cellStyle name="標準 2 2 3 5 3 2 5 3" xfId="43379"/>
    <cellStyle name="標準 2 2 3 5 3 2 6" xfId="16305"/>
    <cellStyle name="標準 2 2 3 5 3 3" xfId="1945"/>
    <cellStyle name="標準 2 2 3 5 3 3 2" xfId="5387"/>
    <cellStyle name="標準 2 2 3 5 3 3 2 2" xfId="11658"/>
    <cellStyle name="標準 2 2 3 5 3 3 2 2 2" xfId="33545"/>
    <cellStyle name="標準 2 2 3 5 3 3 2 3" xfId="20866"/>
    <cellStyle name="標準 2 2 3 5 3 3 3" xfId="6534"/>
    <cellStyle name="標準 2 2 3 5 3 3 3 2" xfId="10834"/>
    <cellStyle name="標準 2 2 3 5 3 3 3 2 2" xfId="32695"/>
    <cellStyle name="標準 2 2 3 5 3 3 3 2 3" xfId="48519"/>
    <cellStyle name="標準 2 2 3 5 3 3 3 3" xfId="20868"/>
    <cellStyle name="標準 2 2 3 5 3 3 3 4" xfId="37376"/>
    <cellStyle name="標準 2 2 3 5 3 3 4" xfId="15079"/>
    <cellStyle name="標準 2 2 3 5 3 3 4 2" xfId="28769"/>
    <cellStyle name="標準 2 2 3 5 3 3 4 3" xfId="44607"/>
    <cellStyle name="標準 2 2 3 5 3 3 5" xfId="17534"/>
    <cellStyle name="標準 2 2 3 5 3 4" xfId="1942"/>
    <cellStyle name="標準 2 2 3 5 3 4 2" xfId="9608"/>
    <cellStyle name="標準 2 2 3 5 3 4 2 2" xfId="31448"/>
    <cellStyle name="標準 2 2 3 5 3 4 2 3" xfId="47273"/>
    <cellStyle name="標準 2 2 3 5 3 4 3" xfId="20869"/>
    <cellStyle name="標準 2 2 3 5 3 4 4" xfId="37377"/>
    <cellStyle name="標準 2 2 3 5 3 5" xfId="3895"/>
    <cellStyle name="標準 2 2 3 5 3 5 2" xfId="8567"/>
    <cellStyle name="標準 2 2 3 5 3 5 2 2" xfId="30321"/>
    <cellStyle name="標準 2 2 3 5 3 5 2 3" xfId="46149"/>
    <cellStyle name="標準 2 2 3 5 3 5 3" xfId="20870"/>
    <cellStyle name="標準 2 2 3 5 3 5 4" xfId="37378"/>
    <cellStyle name="標準 2 2 3 5 3 6" xfId="13986"/>
    <cellStyle name="標準 2 2 3 5 3 6 2" xfId="27538"/>
    <cellStyle name="標準 2 2 3 5 3 6 3" xfId="43378"/>
    <cellStyle name="標準 2 2 3 5 3 7" xfId="16304"/>
    <cellStyle name="標準 2 2 3 5 3_Sheet1" xfId="4985"/>
    <cellStyle name="標準 2 2 3 5 4" xfId="382"/>
    <cellStyle name="標準 2 2 3 5 4 2" xfId="989"/>
    <cellStyle name="標準 2 2 3 5 4 2 2" xfId="1948"/>
    <cellStyle name="標準 2 2 3 5 4 2 2 2" xfId="5995"/>
    <cellStyle name="標準 2 2 3 5 4 2 2 2 2" xfId="12266"/>
    <cellStyle name="標準 2 2 3 5 4 2 2 2 2 2" xfId="34153"/>
    <cellStyle name="標準 2 2 3 5 4 2 2 2 3" xfId="20875"/>
    <cellStyle name="標準 2 2 3 5 4 2 2 3" xfId="7142"/>
    <cellStyle name="標準 2 2 3 5 4 2 2 3 2" xfId="10556"/>
    <cellStyle name="標準 2 2 3 5 4 2 2 3 2 2" xfId="32417"/>
    <cellStyle name="標準 2 2 3 5 4 2 2 3 2 3" xfId="48241"/>
    <cellStyle name="標準 2 2 3 5 4 2 2 3 3" xfId="20880"/>
    <cellStyle name="標準 2 2 3 5 4 2 2 3 4" xfId="37385"/>
    <cellStyle name="標準 2 2 3 5 4 2 2 4" xfId="15687"/>
    <cellStyle name="標準 2 2 3 5 4 2 2 4 2" xfId="29377"/>
    <cellStyle name="標準 2 2 3 5 4 2 2 4 3" xfId="45215"/>
    <cellStyle name="標準 2 2 3 5 4 2 2 5" xfId="18142"/>
    <cellStyle name="標準 2 2 3 5 4 2 3" xfId="1947"/>
    <cellStyle name="標準 2 2 3 5 4 2 3 2" xfId="10217"/>
    <cellStyle name="標準 2 2 3 5 4 2 3 2 2" xfId="32057"/>
    <cellStyle name="標準 2 2 3 5 4 2 3 2 3" xfId="47881"/>
    <cellStyle name="標準 2 2 3 5 4 2 3 3" xfId="20885"/>
    <cellStyle name="標準 2 2 3 5 4 2 3 4" xfId="37390"/>
    <cellStyle name="標準 2 2 3 5 4 2 4" xfId="4503"/>
    <cellStyle name="標準 2 2 3 5 4 2 4 2" xfId="8570"/>
    <cellStyle name="標準 2 2 3 5 4 2 4 2 2" xfId="30324"/>
    <cellStyle name="標準 2 2 3 5 4 2 4 2 3" xfId="46152"/>
    <cellStyle name="標準 2 2 3 5 4 2 4 3" xfId="18521"/>
    <cellStyle name="標準 2 2 3 5 4 2 4 4" xfId="35521"/>
    <cellStyle name="標準 2 2 3 5 4 2 5" xfId="14594"/>
    <cellStyle name="標準 2 2 3 5 4 2 5 2" xfId="28147"/>
    <cellStyle name="標準 2 2 3 5 4 2 5 3" xfId="43986"/>
    <cellStyle name="標準 2 2 3 5 4 2 6" xfId="16912"/>
    <cellStyle name="標準 2 2 3 5 4 3" xfId="886"/>
    <cellStyle name="標準 2 2 3 5 4 3 2" xfId="1950"/>
    <cellStyle name="標準 2 2 3 5 4 3 2 2" xfId="5892"/>
    <cellStyle name="標準 2 2 3 5 4 3 2 2 2" xfId="12163"/>
    <cellStyle name="標準 2 2 3 5 4 3 2 2 2 2" xfId="34050"/>
    <cellStyle name="標準 2 2 3 5 4 3 2 2 3" xfId="19315"/>
    <cellStyle name="標準 2 2 3 5 4 3 2 3" xfId="7039"/>
    <cellStyle name="標準 2 2 3 5 4 3 2 3 2" xfId="11176"/>
    <cellStyle name="標準 2 2 3 5 4 3 2 3 2 2" xfId="33051"/>
    <cellStyle name="標準 2 2 3 5 4 3 2 3 2 3" xfId="48875"/>
    <cellStyle name="標準 2 2 3 5 4 3 2 3 3" xfId="19322"/>
    <cellStyle name="標準 2 2 3 5 4 3 2 3 4" xfId="36166"/>
    <cellStyle name="標準 2 2 3 5 4 3 2 4" xfId="15584"/>
    <cellStyle name="標準 2 2 3 5 4 3 2 4 2" xfId="29274"/>
    <cellStyle name="標準 2 2 3 5 4 3 2 4 3" xfId="45112"/>
    <cellStyle name="標準 2 2 3 5 4 3 2 5" xfId="18039"/>
    <cellStyle name="標準 2 2 3 5 4 3 3" xfId="1949"/>
    <cellStyle name="標準 2 2 3 5 4 3 3 2" xfId="10114"/>
    <cellStyle name="標準 2 2 3 5 4 3 3 2 2" xfId="31954"/>
    <cellStyle name="標準 2 2 3 5 4 3 3 2 3" xfId="47778"/>
    <cellStyle name="標準 2 2 3 5 4 3 3 3" xfId="20889"/>
    <cellStyle name="標準 2 2 3 5 4 3 3 4" xfId="37393"/>
    <cellStyle name="標準 2 2 3 5 4 3 4" xfId="4400"/>
    <cellStyle name="標準 2 2 3 5 4 3 4 2" xfId="8571"/>
    <cellStyle name="標準 2 2 3 5 4 3 4 2 2" xfId="30325"/>
    <cellStyle name="標準 2 2 3 5 4 3 4 2 3" xfId="46153"/>
    <cellStyle name="標準 2 2 3 5 4 3 4 3" xfId="20891"/>
    <cellStyle name="標準 2 2 3 5 4 3 4 4" xfId="37395"/>
    <cellStyle name="標準 2 2 3 5 4 3 5" xfId="14491"/>
    <cellStyle name="標準 2 2 3 5 4 3 5 2" xfId="28044"/>
    <cellStyle name="標準 2 2 3 5 4 3 5 3" xfId="43883"/>
    <cellStyle name="標準 2 2 3 5 4 3 6" xfId="16809"/>
    <cellStyle name="標準 2 2 3 5 4 4" xfId="1951"/>
    <cellStyle name="標準 2 2 3 5 4 4 2" xfId="5389"/>
    <cellStyle name="標準 2 2 3 5 4 4 2 2" xfId="11660"/>
    <cellStyle name="標準 2 2 3 5 4 4 2 2 2" xfId="33547"/>
    <cellStyle name="標準 2 2 3 5 4 4 2 3" xfId="20893"/>
    <cellStyle name="標準 2 2 3 5 4 4 3" xfId="6536"/>
    <cellStyle name="標準 2 2 3 5 4 4 3 2" xfId="10382"/>
    <cellStyle name="標準 2 2 3 5 4 4 3 2 2" xfId="32233"/>
    <cellStyle name="標準 2 2 3 5 4 4 3 2 3" xfId="48057"/>
    <cellStyle name="標準 2 2 3 5 4 4 3 3" xfId="20894"/>
    <cellStyle name="標準 2 2 3 5 4 4 3 4" xfId="37397"/>
    <cellStyle name="標準 2 2 3 5 4 4 4" xfId="15081"/>
    <cellStyle name="標準 2 2 3 5 4 4 4 2" xfId="28771"/>
    <cellStyle name="標準 2 2 3 5 4 4 4 3" xfId="44609"/>
    <cellStyle name="標準 2 2 3 5 4 4 5" xfId="17536"/>
    <cellStyle name="標準 2 2 3 5 4 5" xfId="1946"/>
    <cellStyle name="標準 2 2 3 5 4 5 2" xfId="9610"/>
    <cellStyle name="標準 2 2 3 5 4 5 2 2" xfId="31450"/>
    <cellStyle name="標準 2 2 3 5 4 5 2 3" xfId="47275"/>
    <cellStyle name="標準 2 2 3 5 4 5 3" xfId="20899"/>
    <cellStyle name="標準 2 2 3 5 4 5 4" xfId="37402"/>
    <cellStyle name="標準 2 2 3 5 4 6" xfId="3897"/>
    <cellStyle name="標準 2 2 3 5 4 6 2" xfId="8569"/>
    <cellStyle name="標準 2 2 3 5 4 6 2 2" xfId="30323"/>
    <cellStyle name="標準 2 2 3 5 4 6 2 3" xfId="46151"/>
    <cellStyle name="標準 2 2 3 5 4 6 3" xfId="20904"/>
    <cellStyle name="標準 2 2 3 5 4 6 4" xfId="37407"/>
    <cellStyle name="標準 2 2 3 5 4 7" xfId="13988"/>
    <cellStyle name="標準 2 2 3 5 4 7 2" xfId="27540"/>
    <cellStyle name="標準 2 2 3 5 4 7 3" xfId="43380"/>
    <cellStyle name="標準 2 2 3 5 4 8" xfId="16306"/>
    <cellStyle name="標準 2 2 3 5 4_Sheet1" xfId="4857"/>
    <cellStyle name="標準 2 2 3 5 5" xfId="1952"/>
    <cellStyle name="標準 2 2 3 5 5 2" xfId="5384"/>
    <cellStyle name="標準 2 2 3 5 5 2 2" xfId="11655"/>
    <cellStyle name="標準 2 2 3 5 5 2 2 2" xfId="33542"/>
    <cellStyle name="標準 2 2 3 5 5 2 3" xfId="18970"/>
    <cellStyle name="標準 2 2 3 5 5 3" xfId="6531"/>
    <cellStyle name="標準 2 2 3 5 5 3 2" xfId="10502"/>
    <cellStyle name="標準 2 2 3 5 5 3 2 2" xfId="32354"/>
    <cellStyle name="標準 2 2 3 5 5 3 2 3" xfId="48178"/>
    <cellStyle name="標準 2 2 3 5 5 3 3" xfId="18979"/>
    <cellStyle name="標準 2 2 3 5 5 3 4" xfId="35905"/>
    <cellStyle name="標準 2 2 3 5 5 4" xfId="15076"/>
    <cellStyle name="標準 2 2 3 5 5 4 2" xfId="28766"/>
    <cellStyle name="標準 2 2 3 5 5 4 3" xfId="44604"/>
    <cellStyle name="標準 2 2 3 5 5 5" xfId="17531"/>
    <cellStyle name="標準 2 2 3 5 6" xfId="1937"/>
    <cellStyle name="標準 2 2 3 5 6 2" xfId="9605"/>
    <cellStyle name="標準 2 2 3 5 6 2 2" xfId="31445"/>
    <cellStyle name="標準 2 2 3 5 6 2 3" xfId="47270"/>
    <cellStyle name="標準 2 2 3 5 6 3" xfId="18988"/>
    <cellStyle name="標準 2 2 3 5 6 4" xfId="35912"/>
    <cellStyle name="標準 2 2 3 5 7" xfId="3892"/>
    <cellStyle name="標準 2 2 3 5 7 2" xfId="8564"/>
    <cellStyle name="標準 2 2 3 5 7 2 2" xfId="30318"/>
    <cellStyle name="標準 2 2 3 5 7 2 3" xfId="46146"/>
    <cellStyle name="標準 2 2 3 5 7 3" xfId="18615"/>
    <cellStyle name="標準 2 2 3 5 7 4" xfId="35600"/>
    <cellStyle name="標準 2 2 3 5 8" xfId="13983"/>
    <cellStyle name="標準 2 2 3 5 8 2" xfId="27535"/>
    <cellStyle name="標準 2 2 3 5 8 3" xfId="43375"/>
    <cellStyle name="標準 2 2 3 5 9" xfId="16301"/>
    <cellStyle name="標準 2 2 3 5_Sheet1" xfId="4859"/>
    <cellStyle name="標準 2 2 3 6" xfId="383"/>
    <cellStyle name="標準 2 2 3 6 2" xfId="1954"/>
    <cellStyle name="標準 2 2 3 6 2 2" xfId="5390"/>
    <cellStyle name="標準 2 2 3 6 2 2 2" xfId="11661"/>
    <cellStyle name="標準 2 2 3 6 2 2 2 2" xfId="33548"/>
    <cellStyle name="標準 2 2 3 6 2 2 3" xfId="20110"/>
    <cellStyle name="標準 2 2 3 6 2 3" xfId="6537"/>
    <cellStyle name="標準 2 2 3 6 2 3 2" xfId="10833"/>
    <cellStyle name="標準 2 2 3 6 2 3 2 2" xfId="32694"/>
    <cellStyle name="標準 2 2 3 6 2 3 2 3" xfId="48518"/>
    <cellStyle name="標準 2 2 3 6 2 3 3" xfId="20113"/>
    <cellStyle name="標準 2 2 3 6 2 3 4" xfId="36773"/>
    <cellStyle name="標準 2 2 3 6 2 4" xfId="15082"/>
    <cellStyle name="標準 2 2 3 6 2 4 2" xfId="28772"/>
    <cellStyle name="標準 2 2 3 6 2 4 3" xfId="44610"/>
    <cellStyle name="標準 2 2 3 6 2 5" xfId="17537"/>
    <cellStyle name="標準 2 2 3 6 3" xfId="1953"/>
    <cellStyle name="標準 2 2 3 6 3 2" xfId="9611"/>
    <cellStyle name="標準 2 2 3 6 3 2 2" xfId="31451"/>
    <cellStyle name="標準 2 2 3 6 3 2 3" xfId="47276"/>
    <cellStyle name="標準 2 2 3 6 3 3" xfId="19358"/>
    <cellStyle name="標準 2 2 3 6 3 4" xfId="36193"/>
    <cellStyle name="標準 2 2 3 6 4" xfId="3898"/>
    <cellStyle name="標準 2 2 3 6 4 2" xfId="8572"/>
    <cellStyle name="標準 2 2 3 6 4 2 2" xfId="30326"/>
    <cellStyle name="標準 2 2 3 6 4 2 3" xfId="46154"/>
    <cellStyle name="標準 2 2 3 6 4 3" xfId="20115"/>
    <cellStyle name="標準 2 2 3 6 4 4" xfId="36775"/>
    <cellStyle name="標準 2 2 3 6 5" xfId="13989"/>
    <cellStyle name="標準 2 2 3 6 5 2" xfId="27541"/>
    <cellStyle name="標準 2 2 3 6 5 3" xfId="43381"/>
    <cellStyle name="標準 2 2 3 6 6" xfId="16307"/>
    <cellStyle name="標準 2 2 3 7" xfId="1955"/>
    <cellStyle name="標準 2 2 3 7 2" xfId="5327"/>
    <cellStyle name="標準 2 2 3 7 2 2" xfId="11598"/>
    <cellStyle name="標準 2 2 3 7 2 2 2" xfId="33485"/>
    <cellStyle name="標準 2 2 3 7 2 3" xfId="20905"/>
    <cellStyle name="標準 2 2 3 7 3" xfId="6474"/>
    <cellStyle name="標準 2 2 3 7 3 2" xfId="10389"/>
    <cellStyle name="標準 2 2 3 7 3 2 2" xfId="32240"/>
    <cellStyle name="標準 2 2 3 7 3 2 3" xfId="48064"/>
    <cellStyle name="標準 2 2 3 7 3 3" xfId="20906"/>
    <cellStyle name="標準 2 2 3 7 3 4" xfId="37408"/>
    <cellStyle name="標準 2 2 3 7 4" xfId="15019"/>
    <cellStyle name="標準 2 2 3 7 4 2" xfId="28709"/>
    <cellStyle name="標準 2 2 3 7 4 3" xfId="44547"/>
    <cellStyle name="標準 2 2 3 7 5" xfId="17474"/>
    <cellStyle name="標準 2 2 3 8" xfId="1796"/>
    <cellStyle name="標準 2 2 3 8 2" xfId="9548"/>
    <cellStyle name="標準 2 2 3 8 2 2" xfId="31388"/>
    <cellStyle name="標準 2 2 3 8 2 3" xfId="47213"/>
    <cellStyle name="標準 2 2 3 8 3" xfId="19368"/>
    <cellStyle name="標準 2 2 3 8 4" xfId="36199"/>
    <cellStyle name="標準 2 2 3 9" xfId="3835"/>
    <cellStyle name="標準 2 2 3 9 2" xfId="8493"/>
    <cellStyle name="標準 2 2 3 9 2 2" xfId="30247"/>
    <cellStyle name="標準 2 2 3 9 2 3" xfId="46075"/>
    <cellStyle name="標準 2 2 3 9 3" xfId="20907"/>
    <cellStyle name="標準 2 2 3 9 4" xfId="37409"/>
    <cellStyle name="標準 2 2 3_Sheet1" xfId="4886"/>
    <cellStyle name="標準 2 2 4" xfId="384"/>
    <cellStyle name="標準 2 2 4 10" xfId="13990"/>
    <cellStyle name="標準 2 2 4 10 2" xfId="27542"/>
    <cellStyle name="標準 2 2 4 10 3" xfId="43382"/>
    <cellStyle name="標準 2 2 4 11" xfId="16308"/>
    <cellStyle name="標準 2 2 4 2" xfId="385"/>
    <cellStyle name="標準 2 2 4 2 10" xfId="16309"/>
    <cellStyle name="標準 2 2 4 2 2" xfId="386"/>
    <cellStyle name="標準 2 2 4 2 2 2" xfId="387"/>
    <cellStyle name="標準 2 2 4 2 2 2 2" xfId="388"/>
    <cellStyle name="標準 2 2 4 2 2 2 2 2" xfId="389"/>
    <cellStyle name="標準 2 2 4 2 2 2 2 2 2" xfId="390"/>
    <cellStyle name="標準 2 2 4 2 2 2 2 2 2 2" xfId="1963"/>
    <cellStyle name="標準 2 2 4 2 2 2 2 2 2 2 2" xfId="5397"/>
    <cellStyle name="標準 2 2 4 2 2 2 2 2 2 2 2 2" xfId="11668"/>
    <cellStyle name="標準 2 2 4 2 2 2 2 2 2 2 2 2 2" xfId="33555"/>
    <cellStyle name="標準 2 2 4 2 2 2 2 2 2 2 2 3" xfId="19538"/>
    <cellStyle name="標準 2 2 4 2 2 2 2 2 2 2 3" xfId="6544"/>
    <cellStyle name="標準 2 2 4 2 2 2 2 2 2 2 3 2" xfId="10501"/>
    <cellStyle name="標準 2 2 4 2 2 2 2 2 2 2 3 2 2" xfId="32353"/>
    <cellStyle name="標準 2 2 4 2 2 2 2 2 2 2 3 2 3" xfId="48177"/>
    <cellStyle name="標準 2 2 4 2 2 2 2 2 2 2 3 3" xfId="20394"/>
    <cellStyle name="標準 2 2 4 2 2 2 2 2 2 2 3 4" xfId="37001"/>
    <cellStyle name="標準 2 2 4 2 2 2 2 2 2 2 4" xfId="15089"/>
    <cellStyle name="標準 2 2 4 2 2 2 2 2 2 2 4 2" xfId="28779"/>
    <cellStyle name="標準 2 2 4 2 2 2 2 2 2 2 4 3" xfId="44617"/>
    <cellStyle name="標準 2 2 4 2 2 2 2 2 2 2 5" xfId="17544"/>
    <cellStyle name="標準 2 2 4 2 2 2 2 2 2 3" xfId="1962"/>
    <cellStyle name="標準 2 2 4 2 2 2 2 2 2 3 2" xfId="9618"/>
    <cellStyle name="標準 2 2 4 2 2 2 2 2 2 3 2 2" xfId="31458"/>
    <cellStyle name="標準 2 2 4 2 2 2 2 2 2 3 2 3" xfId="47283"/>
    <cellStyle name="標準 2 2 4 2 2 2 2 2 2 3 3" xfId="20918"/>
    <cellStyle name="標準 2 2 4 2 2 2 2 2 2 3 4" xfId="37420"/>
    <cellStyle name="標準 2 2 4 2 2 2 2 2 2 4" xfId="3905"/>
    <cellStyle name="標準 2 2 4 2 2 2 2 2 2 4 2" xfId="8579"/>
    <cellStyle name="標準 2 2 4 2 2 2 2 2 2 4 2 2" xfId="30333"/>
    <cellStyle name="標準 2 2 4 2 2 2 2 2 2 4 2 3" xfId="46161"/>
    <cellStyle name="標準 2 2 4 2 2 2 2 2 2 4 3" xfId="20920"/>
    <cellStyle name="標準 2 2 4 2 2 2 2 2 2 4 4" xfId="37421"/>
    <cellStyle name="標準 2 2 4 2 2 2 2 2 2 5" xfId="13996"/>
    <cellStyle name="標準 2 2 4 2 2 2 2 2 2 5 2" xfId="27548"/>
    <cellStyle name="標準 2 2 4 2 2 2 2 2 2 5 3" xfId="43388"/>
    <cellStyle name="標準 2 2 4 2 2 2 2 2 2 6" xfId="16314"/>
    <cellStyle name="標準 2 2 4 2 2 2 2 2 3" xfId="1964"/>
    <cellStyle name="標準 2 2 4 2 2 2 2 2 3 2" xfId="5396"/>
    <cellStyle name="標準 2 2 4 2 2 2 2 2 3 2 2" xfId="11667"/>
    <cellStyle name="標準 2 2 4 2 2 2 2 2 3 2 2 2" xfId="33554"/>
    <cellStyle name="標準 2 2 4 2 2 2 2 2 3 2 3" xfId="18968"/>
    <cellStyle name="標準 2 2 4 2 2 2 2 2 3 3" xfId="6543"/>
    <cellStyle name="標準 2 2 4 2 2 2 2 2 3 3 2" xfId="10422"/>
    <cellStyle name="標準 2 2 4 2 2 2 2 2 3 3 2 2" xfId="32273"/>
    <cellStyle name="標準 2 2 4 2 2 2 2 2 3 3 2 3" xfId="48097"/>
    <cellStyle name="標準 2 2 4 2 2 2 2 2 3 3 3" xfId="19011"/>
    <cellStyle name="標準 2 2 4 2 2 2 2 2 3 3 4" xfId="35931"/>
    <cellStyle name="標準 2 2 4 2 2 2 2 2 3 4" xfId="15088"/>
    <cellStyle name="標準 2 2 4 2 2 2 2 2 3 4 2" xfId="28778"/>
    <cellStyle name="標準 2 2 4 2 2 2 2 2 3 4 3" xfId="44616"/>
    <cellStyle name="標準 2 2 4 2 2 2 2 2 3 5" xfId="17543"/>
    <cellStyle name="標準 2 2 4 2 2 2 2 2 4" xfId="1961"/>
    <cellStyle name="標準 2 2 4 2 2 2 2 2 4 2" xfId="9617"/>
    <cellStyle name="標準 2 2 4 2 2 2 2 2 4 2 2" xfId="31457"/>
    <cellStyle name="標準 2 2 4 2 2 2 2 2 4 2 3" xfId="47282"/>
    <cellStyle name="標準 2 2 4 2 2 2 2 2 4 3" xfId="20921"/>
    <cellStyle name="標準 2 2 4 2 2 2 2 2 4 4" xfId="37422"/>
    <cellStyle name="標準 2 2 4 2 2 2 2 2 5" xfId="3904"/>
    <cellStyle name="標準 2 2 4 2 2 2 2 2 5 2" xfId="8578"/>
    <cellStyle name="標準 2 2 4 2 2 2 2 2 5 2 2" xfId="30332"/>
    <cellStyle name="標準 2 2 4 2 2 2 2 2 5 2 3" xfId="46160"/>
    <cellStyle name="標準 2 2 4 2 2 2 2 2 5 3" xfId="20925"/>
    <cellStyle name="標準 2 2 4 2 2 2 2 2 5 4" xfId="37425"/>
    <cellStyle name="標準 2 2 4 2 2 2 2 2 6" xfId="13995"/>
    <cellStyle name="標準 2 2 4 2 2 2 2 2 6 2" xfId="27547"/>
    <cellStyle name="標準 2 2 4 2 2 2 2 2 6 3" xfId="43387"/>
    <cellStyle name="標準 2 2 4 2 2 2 2 2 7" xfId="16313"/>
    <cellStyle name="標準 2 2 4 2 2 2 2 2_Sheet1" xfId="4851"/>
    <cellStyle name="標準 2 2 4 2 2 2 2 3" xfId="391"/>
    <cellStyle name="標準 2 2 4 2 2 2 2 3 2" xfId="392"/>
    <cellStyle name="標準 2 2 4 2 2 2 2 3 2 2" xfId="1967"/>
    <cellStyle name="標準 2 2 4 2 2 2 2 3 2 2 2" xfId="5399"/>
    <cellStyle name="標準 2 2 4 2 2 2 2 3 2 2 2 2" xfId="11670"/>
    <cellStyle name="標準 2 2 4 2 2 2 2 3 2 2 2 2 2" xfId="33557"/>
    <cellStyle name="標準 2 2 4 2 2 2 2 3 2 2 2 3" xfId="19559"/>
    <cellStyle name="標準 2 2 4 2 2 2 2 3 2 2 3" xfId="6546"/>
    <cellStyle name="標準 2 2 4 2 2 2 2 3 2 2 3 2" xfId="11209"/>
    <cellStyle name="標準 2 2 4 2 2 2 2 3 2 2 3 2 2" xfId="33084"/>
    <cellStyle name="標準 2 2 4 2 2 2 2 3 2 2 3 2 3" xfId="48908"/>
    <cellStyle name="標準 2 2 4 2 2 2 2 3 2 2 3 3" xfId="20929"/>
    <cellStyle name="標準 2 2 4 2 2 2 2 3 2 2 3 4" xfId="37429"/>
    <cellStyle name="標準 2 2 4 2 2 2 2 3 2 2 4" xfId="15091"/>
    <cellStyle name="標準 2 2 4 2 2 2 2 3 2 2 4 2" xfId="28781"/>
    <cellStyle name="標準 2 2 4 2 2 2 2 3 2 2 4 3" xfId="44619"/>
    <cellStyle name="標準 2 2 4 2 2 2 2 3 2 2 5" xfId="17546"/>
    <cellStyle name="標準 2 2 4 2 2 2 2 3 2 3" xfId="1966"/>
    <cellStyle name="標準 2 2 4 2 2 2 2 3 2 3 2" xfId="9620"/>
    <cellStyle name="標準 2 2 4 2 2 2 2 3 2 3 2 2" xfId="31460"/>
    <cellStyle name="標準 2 2 4 2 2 2 2 3 2 3 2 3" xfId="47285"/>
    <cellStyle name="標準 2 2 4 2 2 2 2 3 2 3 3" xfId="20931"/>
    <cellStyle name="標準 2 2 4 2 2 2 2 3 2 3 4" xfId="37431"/>
    <cellStyle name="標準 2 2 4 2 2 2 2 3 2 4" xfId="3907"/>
    <cellStyle name="標準 2 2 4 2 2 2 2 3 2 4 2" xfId="8581"/>
    <cellStyle name="標準 2 2 4 2 2 2 2 3 2 4 2 2" xfId="30335"/>
    <cellStyle name="標準 2 2 4 2 2 2 2 3 2 4 2 3" xfId="46163"/>
    <cellStyle name="標準 2 2 4 2 2 2 2 3 2 4 3" xfId="20932"/>
    <cellStyle name="標準 2 2 4 2 2 2 2 3 2 4 4" xfId="37432"/>
    <cellStyle name="標準 2 2 4 2 2 2 2 3 2 5" xfId="13998"/>
    <cellStyle name="標準 2 2 4 2 2 2 2 3 2 5 2" xfId="27550"/>
    <cellStyle name="標準 2 2 4 2 2 2 2 3 2 5 3" xfId="43390"/>
    <cellStyle name="標準 2 2 4 2 2 2 2 3 2 6" xfId="16316"/>
    <cellStyle name="標準 2 2 4 2 2 2 2 3 3" xfId="1968"/>
    <cellStyle name="標準 2 2 4 2 2 2 2 3 3 2" xfId="5398"/>
    <cellStyle name="標準 2 2 4 2 2 2 2 3 3 2 2" xfId="11669"/>
    <cellStyle name="標準 2 2 4 2 2 2 2 3 3 2 2 2" xfId="33556"/>
    <cellStyle name="標準 2 2 4 2 2 2 2 3 3 2 3" xfId="20933"/>
    <cellStyle name="標準 2 2 4 2 2 2 2 3 3 3" xfId="6545"/>
    <cellStyle name="標準 2 2 4 2 2 2 2 3 3 3 2" xfId="11113"/>
    <cellStyle name="標準 2 2 4 2 2 2 2 3 3 3 2 2" xfId="32986"/>
    <cellStyle name="標準 2 2 4 2 2 2 2 3 3 3 2 3" xfId="48810"/>
    <cellStyle name="標準 2 2 4 2 2 2 2 3 3 3 3" xfId="20935"/>
    <cellStyle name="標準 2 2 4 2 2 2 2 3 3 3 4" xfId="37433"/>
    <cellStyle name="標準 2 2 4 2 2 2 2 3 3 4" xfId="15090"/>
    <cellStyle name="標準 2 2 4 2 2 2 2 3 3 4 2" xfId="28780"/>
    <cellStyle name="標準 2 2 4 2 2 2 2 3 3 4 3" xfId="44618"/>
    <cellStyle name="標準 2 2 4 2 2 2 2 3 3 5" xfId="17545"/>
    <cellStyle name="標準 2 2 4 2 2 2 2 3 4" xfId="1965"/>
    <cellStyle name="標準 2 2 4 2 2 2 2 3 4 2" xfId="9619"/>
    <cellStyle name="標準 2 2 4 2 2 2 2 3 4 2 2" xfId="31459"/>
    <cellStyle name="標準 2 2 4 2 2 2 2 3 4 2 3" xfId="47284"/>
    <cellStyle name="標準 2 2 4 2 2 2 2 3 4 3" xfId="18674"/>
    <cellStyle name="標準 2 2 4 2 2 2 2 3 4 4" xfId="35647"/>
    <cellStyle name="標準 2 2 4 2 2 2 2 3 5" xfId="3906"/>
    <cellStyle name="標準 2 2 4 2 2 2 2 3 5 2" xfId="8580"/>
    <cellStyle name="標準 2 2 4 2 2 2 2 3 5 2 2" xfId="30334"/>
    <cellStyle name="標準 2 2 4 2 2 2 2 3 5 2 3" xfId="46162"/>
    <cellStyle name="標準 2 2 4 2 2 2 2 3 5 3" xfId="18689"/>
    <cellStyle name="標準 2 2 4 2 2 2 2 3 5 4" xfId="35659"/>
    <cellStyle name="標準 2 2 4 2 2 2 2 3 6" xfId="13997"/>
    <cellStyle name="標準 2 2 4 2 2 2 2 3 6 2" xfId="27549"/>
    <cellStyle name="標準 2 2 4 2 2 2 2 3 6 3" xfId="43389"/>
    <cellStyle name="標準 2 2 4 2 2 2 2 3 7" xfId="16315"/>
    <cellStyle name="標準 2 2 4 2 2 2 2 3_Sheet1" xfId="5034"/>
    <cellStyle name="標準 2 2 4 2 2 2 2 4" xfId="393"/>
    <cellStyle name="標準 2 2 4 2 2 2 2 4 2" xfId="990"/>
    <cellStyle name="標準 2 2 4 2 2 2 2 4 2 2" xfId="1971"/>
    <cellStyle name="標準 2 2 4 2 2 2 2 4 2 2 2" xfId="5996"/>
    <cellStyle name="標準 2 2 4 2 2 2 2 4 2 2 2 2" xfId="12267"/>
    <cellStyle name="標準 2 2 4 2 2 2 2 4 2 2 2 2 2" xfId="34154"/>
    <cellStyle name="標準 2 2 4 2 2 2 2 4 2 2 2 3" xfId="20938"/>
    <cellStyle name="標準 2 2 4 2 2 2 2 4 2 2 3" xfId="7143"/>
    <cellStyle name="標準 2 2 4 2 2 2 2 4 2 2 3 2" xfId="11131"/>
    <cellStyle name="標準 2 2 4 2 2 2 2 4 2 2 3 2 2" xfId="33004"/>
    <cellStyle name="標準 2 2 4 2 2 2 2 4 2 2 3 2 3" xfId="48828"/>
    <cellStyle name="標準 2 2 4 2 2 2 2 4 2 2 3 3" xfId="20941"/>
    <cellStyle name="標準 2 2 4 2 2 2 2 4 2 2 3 4" xfId="37438"/>
    <cellStyle name="標準 2 2 4 2 2 2 2 4 2 2 4" xfId="15688"/>
    <cellStyle name="標準 2 2 4 2 2 2 2 4 2 2 4 2" xfId="29378"/>
    <cellStyle name="標準 2 2 4 2 2 2 2 4 2 2 4 3" xfId="45216"/>
    <cellStyle name="標準 2 2 4 2 2 2 2 4 2 2 5" xfId="18143"/>
    <cellStyle name="標準 2 2 4 2 2 2 2 4 2 3" xfId="1970"/>
    <cellStyle name="標準 2 2 4 2 2 2 2 4 2 3 2" xfId="10218"/>
    <cellStyle name="標準 2 2 4 2 2 2 2 4 2 3 2 2" xfId="32058"/>
    <cellStyle name="標準 2 2 4 2 2 2 2 4 2 3 2 3" xfId="47882"/>
    <cellStyle name="標準 2 2 4 2 2 2 2 4 2 3 3" xfId="20943"/>
    <cellStyle name="標準 2 2 4 2 2 2 2 4 2 3 4" xfId="37440"/>
    <cellStyle name="標準 2 2 4 2 2 2 2 4 2 4" xfId="4504"/>
    <cellStyle name="標準 2 2 4 2 2 2 2 4 2 4 2" xfId="8583"/>
    <cellStyle name="標準 2 2 4 2 2 2 2 4 2 4 2 2" xfId="30337"/>
    <cellStyle name="標準 2 2 4 2 2 2 2 4 2 4 2 3" xfId="46165"/>
    <cellStyle name="標準 2 2 4 2 2 2 2 4 2 4 3" xfId="20944"/>
    <cellStyle name="標準 2 2 4 2 2 2 2 4 2 4 4" xfId="37441"/>
    <cellStyle name="標準 2 2 4 2 2 2 2 4 2 5" xfId="14595"/>
    <cellStyle name="標準 2 2 4 2 2 2 2 4 2 5 2" xfId="28148"/>
    <cellStyle name="標準 2 2 4 2 2 2 2 4 2 5 3" xfId="43987"/>
    <cellStyle name="標準 2 2 4 2 2 2 2 4 2 6" xfId="16913"/>
    <cellStyle name="標準 2 2 4 2 2 2 2 4 3" xfId="887"/>
    <cellStyle name="標準 2 2 4 2 2 2 2 4 3 2" xfId="1973"/>
    <cellStyle name="標準 2 2 4 2 2 2 2 4 3 2 2" xfId="5893"/>
    <cellStyle name="標準 2 2 4 2 2 2 2 4 3 2 2 2" xfId="12164"/>
    <cellStyle name="標準 2 2 4 2 2 2 2 4 3 2 2 2 2" xfId="34051"/>
    <cellStyle name="標準 2 2 4 2 2 2 2 4 3 2 2 3" xfId="20945"/>
    <cellStyle name="標準 2 2 4 2 2 2 2 4 3 2 3" xfId="7040"/>
    <cellStyle name="標準 2 2 4 2 2 2 2 4 3 2 3 2" xfId="10606"/>
    <cellStyle name="標準 2 2 4 2 2 2 2 4 3 2 3 2 2" xfId="32467"/>
    <cellStyle name="標準 2 2 4 2 2 2 2 4 3 2 3 2 3" xfId="48291"/>
    <cellStyle name="標準 2 2 4 2 2 2 2 4 3 2 3 3" xfId="20946"/>
    <cellStyle name="標準 2 2 4 2 2 2 2 4 3 2 3 4" xfId="37442"/>
    <cellStyle name="標準 2 2 4 2 2 2 2 4 3 2 4" xfId="15585"/>
    <cellStyle name="標準 2 2 4 2 2 2 2 4 3 2 4 2" xfId="29275"/>
    <cellStyle name="標準 2 2 4 2 2 2 2 4 3 2 4 3" xfId="45113"/>
    <cellStyle name="標準 2 2 4 2 2 2 2 4 3 2 5" xfId="18040"/>
    <cellStyle name="標準 2 2 4 2 2 2 2 4 3 3" xfId="1972"/>
    <cellStyle name="標準 2 2 4 2 2 2 2 4 3 3 2" xfId="10115"/>
    <cellStyle name="標準 2 2 4 2 2 2 2 4 3 3 2 2" xfId="31955"/>
    <cellStyle name="標準 2 2 4 2 2 2 2 4 3 3 2 3" xfId="47779"/>
    <cellStyle name="標準 2 2 4 2 2 2 2 4 3 3 3" xfId="20947"/>
    <cellStyle name="標準 2 2 4 2 2 2 2 4 3 3 4" xfId="37443"/>
    <cellStyle name="標準 2 2 4 2 2 2 2 4 3 4" xfId="4401"/>
    <cellStyle name="標準 2 2 4 2 2 2 2 4 3 4 2" xfId="8584"/>
    <cellStyle name="標準 2 2 4 2 2 2 2 4 3 4 2 2" xfId="30338"/>
    <cellStyle name="標準 2 2 4 2 2 2 2 4 3 4 2 3" xfId="46166"/>
    <cellStyle name="標準 2 2 4 2 2 2 2 4 3 4 3" xfId="20948"/>
    <cellStyle name="標準 2 2 4 2 2 2 2 4 3 4 4" xfId="37444"/>
    <cellStyle name="標準 2 2 4 2 2 2 2 4 3 5" xfId="14492"/>
    <cellStyle name="標準 2 2 4 2 2 2 2 4 3 5 2" xfId="28045"/>
    <cellStyle name="標準 2 2 4 2 2 2 2 4 3 5 3" xfId="43884"/>
    <cellStyle name="標準 2 2 4 2 2 2 2 4 3 6" xfId="16810"/>
    <cellStyle name="標準 2 2 4 2 2 2 2 4 4" xfId="1974"/>
    <cellStyle name="標準 2 2 4 2 2 2 2 4 4 2" xfId="5400"/>
    <cellStyle name="標準 2 2 4 2 2 2 2 4 4 2 2" xfId="11671"/>
    <cellStyle name="標準 2 2 4 2 2 2 2 4 4 2 2 2" xfId="33558"/>
    <cellStyle name="標準 2 2 4 2 2 2 2 4 4 2 3" xfId="20949"/>
    <cellStyle name="標準 2 2 4 2 2 2 2 4 4 3" xfId="6547"/>
    <cellStyle name="標準 2 2 4 2 2 2 2 4 4 3 2" xfId="10520"/>
    <cellStyle name="標準 2 2 4 2 2 2 2 4 4 3 2 2" xfId="32372"/>
    <cellStyle name="標準 2 2 4 2 2 2 2 4 4 3 2 3" xfId="48196"/>
    <cellStyle name="標準 2 2 4 2 2 2 2 4 4 3 3" xfId="20950"/>
    <cellStyle name="標準 2 2 4 2 2 2 2 4 4 3 4" xfId="37445"/>
    <cellStyle name="標準 2 2 4 2 2 2 2 4 4 4" xfId="15092"/>
    <cellStyle name="標準 2 2 4 2 2 2 2 4 4 4 2" xfId="28782"/>
    <cellStyle name="標準 2 2 4 2 2 2 2 4 4 4 3" xfId="44620"/>
    <cellStyle name="標準 2 2 4 2 2 2 2 4 4 5" xfId="17547"/>
    <cellStyle name="標準 2 2 4 2 2 2 2 4 5" xfId="1969"/>
    <cellStyle name="標準 2 2 4 2 2 2 2 4 5 2" xfId="9621"/>
    <cellStyle name="標準 2 2 4 2 2 2 2 4 5 2 2" xfId="31461"/>
    <cellStyle name="標準 2 2 4 2 2 2 2 4 5 2 3" xfId="47286"/>
    <cellStyle name="標準 2 2 4 2 2 2 2 4 5 3" xfId="20951"/>
    <cellStyle name="標準 2 2 4 2 2 2 2 4 5 4" xfId="37446"/>
    <cellStyle name="標準 2 2 4 2 2 2 2 4 6" xfId="3908"/>
    <cellStyle name="標準 2 2 4 2 2 2 2 4 6 2" xfId="8582"/>
    <cellStyle name="標準 2 2 4 2 2 2 2 4 6 2 2" xfId="30336"/>
    <cellStyle name="標準 2 2 4 2 2 2 2 4 6 2 3" xfId="46164"/>
    <cellStyle name="標準 2 2 4 2 2 2 2 4 6 3" xfId="20953"/>
    <cellStyle name="標準 2 2 4 2 2 2 2 4 6 4" xfId="37447"/>
    <cellStyle name="標準 2 2 4 2 2 2 2 4 7" xfId="13999"/>
    <cellStyle name="標準 2 2 4 2 2 2 2 4 7 2" xfId="27551"/>
    <cellStyle name="標準 2 2 4 2 2 2 2 4 7 3" xfId="43391"/>
    <cellStyle name="標準 2 2 4 2 2 2 2 4 8" xfId="16317"/>
    <cellStyle name="標準 2 2 4 2 2 2 2 4_Sheet1" xfId="4850"/>
    <cellStyle name="標準 2 2 4 2 2 2 2 5" xfId="1975"/>
    <cellStyle name="標準 2 2 4 2 2 2 2 5 2" xfId="5395"/>
    <cellStyle name="標準 2 2 4 2 2 2 2 5 2 2" xfId="11666"/>
    <cellStyle name="標準 2 2 4 2 2 2 2 5 2 2 2" xfId="33553"/>
    <cellStyle name="標準 2 2 4 2 2 2 2 5 2 3" xfId="20954"/>
    <cellStyle name="標準 2 2 4 2 2 2 2 5 3" xfId="6542"/>
    <cellStyle name="標準 2 2 4 2 2 2 2 5 3 2" xfId="10828"/>
    <cellStyle name="標準 2 2 4 2 2 2 2 5 3 2 2" xfId="32689"/>
    <cellStyle name="標準 2 2 4 2 2 2 2 5 3 2 3" xfId="48513"/>
    <cellStyle name="標準 2 2 4 2 2 2 2 5 3 3" xfId="20955"/>
    <cellStyle name="標準 2 2 4 2 2 2 2 5 3 4" xfId="37448"/>
    <cellStyle name="標準 2 2 4 2 2 2 2 5 4" xfId="15087"/>
    <cellStyle name="標準 2 2 4 2 2 2 2 5 4 2" xfId="28777"/>
    <cellStyle name="標準 2 2 4 2 2 2 2 5 4 3" xfId="44615"/>
    <cellStyle name="標準 2 2 4 2 2 2 2 5 5" xfId="17542"/>
    <cellStyle name="標準 2 2 4 2 2 2 2 6" xfId="1960"/>
    <cellStyle name="標準 2 2 4 2 2 2 2 6 2" xfId="9616"/>
    <cellStyle name="標準 2 2 4 2 2 2 2 6 2 2" xfId="31456"/>
    <cellStyle name="標準 2 2 4 2 2 2 2 6 2 3" xfId="47281"/>
    <cellStyle name="標準 2 2 4 2 2 2 2 6 3" xfId="20956"/>
    <cellStyle name="標準 2 2 4 2 2 2 2 6 4" xfId="37449"/>
    <cellStyle name="標準 2 2 4 2 2 2 2 7" xfId="3903"/>
    <cellStyle name="標準 2 2 4 2 2 2 2 7 2" xfId="8577"/>
    <cellStyle name="標準 2 2 4 2 2 2 2 7 2 2" xfId="30331"/>
    <cellStyle name="標準 2 2 4 2 2 2 2 7 2 3" xfId="46159"/>
    <cellStyle name="標準 2 2 4 2 2 2 2 7 3" xfId="20959"/>
    <cellStyle name="標準 2 2 4 2 2 2 2 7 4" xfId="37451"/>
    <cellStyle name="標準 2 2 4 2 2 2 2 8" xfId="13994"/>
    <cellStyle name="標準 2 2 4 2 2 2 2 8 2" xfId="27546"/>
    <cellStyle name="標準 2 2 4 2 2 2 2 8 3" xfId="43386"/>
    <cellStyle name="標準 2 2 4 2 2 2 2 9" xfId="16312"/>
    <cellStyle name="標準 2 2 4 2 2 2 2_Sheet1" xfId="4852"/>
    <cellStyle name="標準 2 2 4 2 2 2 3" xfId="394"/>
    <cellStyle name="標準 2 2 4 2 2 2 3 2" xfId="1977"/>
    <cellStyle name="標準 2 2 4 2 2 2 3 2 2" xfId="5401"/>
    <cellStyle name="標準 2 2 4 2 2 2 3 2 2 2" xfId="11672"/>
    <cellStyle name="標準 2 2 4 2 2 2 3 2 2 2 2" xfId="33559"/>
    <cellStyle name="標準 2 2 4 2 2 2 3 2 2 3" xfId="20967"/>
    <cellStyle name="標準 2 2 4 2 2 2 3 2 3" xfId="6548"/>
    <cellStyle name="標準 2 2 4 2 2 2 3 2 3 2" xfId="11044"/>
    <cellStyle name="標準 2 2 4 2 2 2 3 2 3 2 2" xfId="32907"/>
    <cellStyle name="標準 2 2 4 2 2 2 3 2 3 2 3" xfId="48731"/>
    <cellStyle name="標準 2 2 4 2 2 2 3 2 3 3" xfId="20914"/>
    <cellStyle name="標準 2 2 4 2 2 2 3 2 3 4" xfId="37416"/>
    <cellStyle name="標準 2 2 4 2 2 2 3 2 4" xfId="15093"/>
    <cellStyle name="標準 2 2 4 2 2 2 3 2 4 2" xfId="28783"/>
    <cellStyle name="標準 2 2 4 2 2 2 3 2 4 3" xfId="44621"/>
    <cellStyle name="標準 2 2 4 2 2 2 3 2 5" xfId="17548"/>
    <cellStyle name="標準 2 2 4 2 2 2 3 3" xfId="1976"/>
    <cellStyle name="標準 2 2 4 2 2 2 3 3 2" xfId="9622"/>
    <cellStyle name="標準 2 2 4 2 2 2 3 3 2 2" xfId="31462"/>
    <cellStyle name="標準 2 2 4 2 2 2 3 3 2 3" xfId="47287"/>
    <cellStyle name="標準 2 2 4 2 2 2 3 3 3" xfId="20970"/>
    <cellStyle name="標準 2 2 4 2 2 2 3 3 4" xfId="37460"/>
    <cellStyle name="標準 2 2 4 2 2 2 3 4" xfId="3909"/>
    <cellStyle name="標準 2 2 4 2 2 2 3 4 2" xfId="8585"/>
    <cellStyle name="標準 2 2 4 2 2 2 3 4 2 2" xfId="30339"/>
    <cellStyle name="標準 2 2 4 2 2 2 3 4 2 3" xfId="46167"/>
    <cellStyle name="標準 2 2 4 2 2 2 3 4 3" xfId="18573"/>
    <cellStyle name="標準 2 2 4 2 2 2 3 4 4" xfId="35564"/>
    <cellStyle name="標準 2 2 4 2 2 2 3 5" xfId="14000"/>
    <cellStyle name="標準 2 2 4 2 2 2 3 5 2" xfId="27552"/>
    <cellStyle name="標準 2 2 4 2 2 2 3 5 3" xfId="43392"/>
    <cellStyle name="標準 2 2 4 2 2 2 3 6" xfId="16318"/>
    <cellStyle name="標準 2 2 4 2 2 2 4" xfId="1978"/>
    <cellStyle name="標準 2 2 4 2 2 2 4 2" xfId="5394"/>
    <cellStyle name="標準 2 2 4 2 2 2 4 2 2" xfId="11665"/>
    <cellStyle name="標準 2 2 4 2 2 2 4 2 2 2" xfId="33552"/>
    <cellStyle name="標準 2 2 4 2 2 2 4 2 3" xfId="20972"/>
    <cellStyle name="標準 2 2 4 2 2 2 4 3" xfId="6541"/>
    <cellStyle name="標準 2 2 4 2 2 2 4 3 2" xfId="10829"/>
    <cellStyle name="標準 2 2 4 2 2 2 4 3 2 2" xfId="32690"/>
    <cellStyle name="標準 2 2 4 2 2 2 4 3 2 3" xfId="48514"/>
    <cellStyle name="標準 2 2 4 2 2 2 4 3 3" xfId="20975"/>
    <cellStyle name="標準 2 2 4 2 2 2 4 3 4" xfId="37464"/>
    <cellStyle name="標準 2 2 4 2 2 2 4 4" xfId="15086"/>
    <cellStyle name="標準 2 2 4 2 2 2 4 4 2" xfId="28776"/>
    <cellStyle name="標準 2 2 4 2 2 2 4 4 3" xfId="44614"/>
    <cellStyle name="標準 2 2 4 2 2 2 4 5" xfId="17541"/>
    <cellStyle name="標準 2 2 4 2 2 2 5" xfId="1959"/>
    <cellStyle name="標準 2 2 4 2 2 2 5 2" xfId="9615"/>
    <cellStyle name="標準 2 2 4 2 2 2 5 2 2" xfId="31455"/>
    <cellStyle name="標準 2 2 4 2 2 2 5 2 3" xfId="47280"/>
    <cellStyle name="標準 2 2 4 2 2 2 5 3" xfId="20976"/>
    <cellStyle name="標準 2 2 4 2 2 2 5 4" xfId="37465"/>
    <cellStyle name="標準 2 2 4 2 2 2 6" xfId="3902"/>
    <cellStyle name="標準 2 2 4 2 2 2 6 2" xfId="8576"/>
    <cellStyle name="標準 2 2 4 2 2 2 6 2 2" xfId="30330"/>
    <cellStyle name="標準 2 2 4 2 2 2 6 2 3" xfId="46158"/>
    <cellStyle name="標準 2 2 4 2 2 2 6 3" xfId="20977"/>
    <cellStyle name="標準 2 2 4 2 2 2 6 4" xfId="37466"/>
    <cellStyle name="標準 2 2 4 2 2 2 7" xfId="13993"/>
    <cellStyle name="標準 2 2 4 2 2 2 7 2" xfId="27545"/>
    <cellStyle name="標準 2 2 4 2 2 2 7 3" xfId="43385"/>
    <cellStyle name="標準 2 2 4 2 2 2 8" xfId="16311"/>
    <cellStyle name="標準 2 2 4 2 2 2_Sheet1" xfId="4853"/>
    <cellStyle name="標準 2 2 4 2 2 3" xfId="395"/>
    <cellStyle name="標準 2 2 4 2 2 3 2" xfId="396"/>
    <cellStyle name="標準 2 2 4 2 2 3 2 2" xfId="397"/>
    <cellStyle name="標準 2 2 4 2 2 3 2 2 2" xfId="1982"/>
    <cellStyle name="標準 2 2 4 2 2 3 2 2 2 2" xfId="5404"/>
    <cellStyle name="標準 2 2 4 2 2 3 2 2 2 2 2" xfId="11675"/>
    <cellStyle name="標準 2 2 4 2 2 3 2 2 2 2 2 2" xfId="33562"/>
    <cellStyle name="標準 2 2 4 2 2 3 2 2 2 2 3" xfId="20978"/>
    <cellStyle name="標準 2 2 4 2 2 3 2 2 2 3" xfId="6551"/>
    <cellStyle name="標準 2 2 4 2 2 3 2 2 2 3 2" xfId="10825"/>
    <cellStyle name="標準 2 2 4 2 2 3 2 2 2 3 2 2" xfId="32686"/>
    <cellStyle name="標準 2 2 4 2 2 3 2 2 2 3 2 3" xfId="48510"/>
    <cellStyle name="標準 2 2 4 2 2 3 2 2 2 3 3" xfId="20979"/>
    <cellStyle name="標準 2 2 4 2 2 3 2 2 2 3 4" xfId="37467"/>
    <cellStyle name="標準 2 2 4 2 2 3 2 2 2 4" xfId="15096"/>
    <cellStyle name="標準 2 2 4 2 2 3 2 2 2 4 2" xfId="28786"/>
    <cellStyle name="標準 2 2 4 2 2 3 2 2 2 4 3" xfId="44624"/>
    <cellStyle name="標準 2 2 4 2 2 3 2 2 2 5" xfId="17551"/>
    <cellStyle name="標準 2 2 4 2 2 3 2 2 3" xfId="1981"/>
    <cellStyle name="標準 2 2 4 2 2 3 2 2 3 2" xfId="9625"/>
    <cellStyle name="標準 2 2 4 2 2 3 2 2 3 2 2" xfId="31465"/>
    <cellStyle name="標準 2 2 4 2 2 3 2 2 3 2 3" xfId="47290"/>
    <cellStyle name="標準 2 2 4 2 2 3 2 2 3 3" xfId="20985"/>
    <cellStyle name="標準 2 2 4 2 2 3 2 2 3 4" xfId="37472"/>
    <cellStyle name="標準 2 2 4 2 2 3 2 2 4" xfId="3912"/>
    <cellStyle name="標準 2 2 4 2 2 3 2 2 4 2" xfId="8588"/>
    <cellStyle name="標準 2 2 4 2 2 3 2 2 4 2 2" xfId="30342"/>
    <cellStyle name="標準 2 2 4 2 2 3 2 2 4 2 3" xfId="46170"/>
    <cellStyle name="標準 2 2 4 2 2 3 2 2 4 3" xfId="20990"/>
    <cellStyle name="標準 2 2 4 2 2 3 2 2 4 4" xfId="37477"/>
    <cellStyle name="標準 2 2 4 2 2 3 2 2 5" xfId="14003"/>
    <cellStyle name="標準 2 2 4 2 2 3 2 2 5 2" xfId="27555"/>
    <cellStyle name="標準 2 2 4 2 2 3 2 2 5 3" xfId="43395"/>
    <cellStyle name="標準 2 2 4 2 2 3 2 2 6" xfId="16321"/>
    <cellStyle name="標準 2 2 4 2 2 3 2 3" xfId="1983"/>
    <cellStyle name="標準 2 2 4 2 2 3 2 3 2" xfId="5403"/>
    <cellStyle name="標準 2 2 4 2 2 3 2 3 2 2" xfId="11674"/>
    <cellStyle name="標準 2 2 4 2 2 3 2 3 2 2 2" xfId="33561"/>
    <cellStyle name="標準 2 2 4 2 2 3 2 3 2 3" xfId="19002"/>
    <cellStyle name="標準 2 2 4 2 2 3 2 3 3" xfId="6550"/>
    <cellStyle name="標準 2 2 4 2 2 3 2 3 3 2" xfId="10826"/>
    <cellStyle name="標準 2 2 4 2 2 3 2 3 3 2 2" xfId="32687"/>
    <cellStyle name="標準 2 2 4 2 2 3 2 3 3 2 3" xfId="48511"/>
    <cellStyle name="標準 2 2 4 2 2 3 2 3 3 3" xfId="20992"/>
    <cellStyle name="標準 2 2 4 2 2 3 2 3 3 4" xfId="37479"/>
    <cellStyle name="標準 2 2 4 2 2 3 2 3 4" xfId="15095"/>
    <cellStyle name="標準 2 2 4 2 2 3 2 3 4 2" xfId="28785"/>
    <cellStyle name="標準 2 2 4 2 2 3 2 3 4 3" xfId="44623"/>
    <cellStyle name="標準 2 2 4 2 2 3 2 3 5" xfId="17550"/>
    <cellStyle name="標準 2 2 4 2 2 3 2 4" xfId="1980"/>
    <cellStyle name="標準 2 2 4 2 2 3 2 4 2" xfId="9624"/>
    <cellStyle name="標準 2 2 4 2 2 3 2 4 2 2" xfId="31464"/>
    <cellStyle name="標準 2 2 4 2 2 3 2 4 2 3" xfId="47289"/>
    <cellStyle name="標準 2 2 4 2 2 3 2 4 3" xfId="20993"/>
    <cellStyle name="標準 2 2 4 2 2 3 2 4 4" xfId="37480"/>
    <cellStyle name="標準 2 2 4 2 2 3 2 5" xfId="3911"/>
    <cellStyle name="標準 2 2 4 2 2 3 2 5 2" xfId="8587"/>
    <cellStyle name="標準 2 2 4 2 2 3 2 5 2 2" xfId="30341"/>
    <cellStyle name="標準 2 2 4 2 2 3 2 5 2 3" xfId="46169"/>
    <cellStyle name="標準 2 2 4 2 2 3 2 5 3" xfId="20994"/>
    <cellStyle name="標準 2 2 4 2 2 3 2 5 4" xfId="37481"/>
    <cellStyle name="標準 2 2 4 2 2 3 2 6" xfId="14002"/>
    <cellStyle name="標準 2 2 4 2 2 3 2 6 2" xfId="27554"/>
    <cellStyle name="標準 2 2 4 2 2 3 2 6 3" xfId="43394"/>
    <cellStyle name="標準 2 2 4 2 2 3 2 7" xfId="16320"/>
    <cellStyle name="標準 2 2 4 2 2 3 2_Sheet1" xfId="5033"/>
    <cellStyle name="標準 2 2 4 2 2 3 3" xfId="398"/>
    <cellStyle name="標準 2 2 4 2 2 3 3 2" xfId="399"/>
    <cellStyle name="標準 2 2 4 2 2 3 3 2 2" xfId="1986"/>
    <cellStyle name="標準 2 2 4 2 2 3 3 2 2 2" xfId="5406"/>
    <cellStyle name="標準 2 2 4 2 2 3 3 2 2 2 2" xfId="11677"/>
    <cellStyle name="標準 2 2 4 2 2 3 3 2 2 2 2 2" xfId="33564"/>
    <cellStyle name="標準 2 2 4 2 2 3 3 2 2 2 3" xfId="18839"/>
    <cellStyle name="標準 2 2 4 2 2 3 3 2 2 3" xfId="6553"/>
    <cellStyle name="標準 2 2 4 2 2 3 3 2 2 3 2" xfId="10823"/>
    <cellStyle name="標準 2 2 4 2 2 3 3 2 2 3 2 2" xfId="32684"/>
    <cellStyle name="標準 2 2 4 2 2 3 3 2 2 3 2 3" xfId="48508"/>
    <cellStyle name="標準 2 2 4 2 2 3 3 2 2 3 3" xfId="18725"/>
    <cellStyle name="標準 2 2 4 2 2 3 3 2 2 3 4" xfId="35689"/>
    <cellStyle name="標準 2 2 4 2 2 3 3 2 2 4" xfId="15098"/>
    <cellStyle name="標準 2 2 4 2 2 3 3 2 2 4 2" xfId="28788"/>
    <cellStyle name="標準 2 2 4 2 2 3 3 2 2 4 3" xfId="44626"/>
    <cellStyle name="標準 2 2 4 2 2 3 3 2 2 5" xfId="17553"/>
    <cellStyle name="標準 2 2 4 2 2 3 3 2 3" xfId="1985"/>
    <cellStyle name="標準 2 2 4 2 2 3 3 2 3 2" xfId="9627"/>
    <cellStyle name="標準 2 2 4 2 2 3 3 2 3 2 2" xfId="31467"/>
    <cellStyle name="標準 2 2 4 2 2 3 3 2 3 2 3" xfId="47292"/>
    <cellStyle name="標準 2 2 4 2 2 3 3 2 3 3" xfId="20999"/>
    <cellStyle name="標準 2 2 4 2 2 3 3 2 3 4" xfId="37485"/>
    <cellStyle name="標準 2 2 4 2 2 3 3 2 4" xfId="3914"/>
    <cellStyle name="標準 2 2 4 2 2 3 3 2 4 2" xfId="8590"/>
    <cellStyle name="標準 2 2 4 2 2 3 3 2 4 2 2" xfId="30344"/>
    <cellStyle name="標準 2 2 4 2 2 3 3 2 4 2 3" xfId="46172"/>
    <cellStyle name="標準 2 2 4 2 2 3 3 2 4 3" xfId="21005"/>
    <cellStyle name="標準 2 2 4 2 2 3 3 2 4 4" xfId="37491"/>
    <cellStyle name="標準 2 2 4 2 2 3 3 2 5" xfId="14005"/>
    <cellStyle name="標準 2 2 4 2 2 3 3 2 5 2" xfId="27557"/>
    <cellStyle name="標準 2 2 4 2 2 3 3 2 5 3" xfId="43397"/>
    <cellStyle name="標準 2 2 4 2 2 3 3 2 6" xfId="16323"/>
    <cellStyle name="標準 2 2 4 2 2 3 3 3" xfId="1987"/>
    <cellStyle name="標準 2 2 4 2 2 3 3 3 2" xfId="5405"/>
    <cellStyle name="標準 2 2 4 2 2 3 3 3 2 2" xfId="11676"/>
    <cellStyle name="標準 2 2 4 2 2 3 3 3 2 2 2" xfId="33563"/>
    <cellStyle name="標準 2 2 4 2 2 3 3 3 2 3" xfId="21006"/>
    <cellStyle name="標準 2 2 4 2 2 3 3 3 3" xfId="6552"/>
    <cellStyle name="標準 2 2 4 2 2 3 3 3 3 2" xfId="10824"/>
    <cellStyle name="標準 2 2 4 2 2 3 3 3 3 2 2" xfId="32685"/>
    <cellStyle name="標準 2 2 4 2 2 3 3 3 3 2 3" xfId="48509"/>
    <cellStyle name="標準 2 2 4 2 2 3 3 3 3 3" xfId="21012"/>
    <cellStyle name="標準 2 2 4 2 2 3 3 3 3 4" xfId="37496"/>
    <cellStyle name="標準 2 2 4 2 2 3 3 3 4" xfId="15097"/>
    <cellStyle name="標準 2 2 4 2 2 3 3 3 4 2" xfId="28787"/>
    <cellStyle name="標準 2 2 4 2 2 3 3 3 4 3" xfId="44625"/>
    <cellStyle name="標準 2 2 4 2 2 3 3 3 5" xfId="17552"/>
    <cellStyle name="標準 2 2 4 2 2 3 3 4" xfId="1984"/>
    <cellStyle name="標準 2 2 4 2 2 3 3 4 2" xfId="9626"/>
    <cellStyle name="標準 2 2 4 2 2 3 3 4 2 2" xfId="31466"/>
    <cellStyle name="標準 2 2 4 2 2 3 3 4 2 3" xfId="47291"/>
    <cellStyle name="標準 2 2 4 2 2 3 3 4 3" xfId="21013"/>
    <cellStyle name="標準 2 2 4 2 2 3 3 4 4" xfId="37497"/>
    <cellStyle name="標準 2 2 4 2 2 3 3 5" xfId="3913"/>
    <cellStyle name="標準 2 2 4 2 2 3 3 5 2" xfId="8589"/>
    <cellStyle name="標準 2 2 4 2 2 3 3 5 2 2" xfId="30343"/>
    <cellStyle name="標準 2 2 4 2 2 3 3 5 2 3" xfId="46171"/>
    <cellStyle name="標準 2 2 4 2 2 3 3 5 3" xfId="21014"/>
    <cellStyle name="標準 2 2 4 2 2 3 3 5 4" xfId="37498"/>
    <cellStyle name="標準 2 2 4 2 2 3 3 6" xfId="14004"/>
    <cellStyle name="標準 2 2 4 2 2 3 3 6 2" xfId="27556"/>
    <cellStyle name="標準 2 2 4 2 2 3 3 6 3" xfId="43396"/>
    <cellStyle name="標準 2 2 4 2 2 3 3 7" xfId="16322"/>
    <cellStyle name="標準 2 2 4 2 2 3 3_Sheet1" xfId="4849"/>
    <cellStyle name="標準 2 2 4 2 2 3 4" xfId="400"/>
    <cellStyle name="標準 2 2 4 2 2 3 4 2" xfId="991"/>
    <cellStyle name="標準 2 2 4 2 2 3 4 2 2" xfId="1990"/>
    <cellStyle name="標準 2 2 4 2 2 3 4 2 2 2" xfId="5997"/>
    <cellStyle name="標準 2 2 4 2 2 3 4 2 2 2 2" xfId="12268"/>
    <cellStyle name="標準 2 2 4 2 2 3 4 2 2 2 2 2" xfId="34155"/>
    <cellStyle name="標準 2 2 4 2 2 3 4 2 2 2 3" xfId="21018"/>
    <cellStyle name="標準 2 2 4 2 2 3 4 2 2 3" xfId="7144"/>
    <cellStyle name="標準 2 2 4 2 2 3 4 2 2 3 2" xfId="11004"/>
    <cellStyle name="標準 2 2 4 2 2 3 4 2 2 3 2 2" xfId="32867"/>
    <cellStyle name="標準 2 2 4 2 2 3 4 2 2 3 2 3" xfId="48691"/>
    <cellStyle name="標準 2 2 4 2 2 3 4 2 2 3 3" xfId="21019"/>
    <cellStyle name="標準 2 2 4 2 2 3 4 2 2 3 4" xfId="37501"/>
    <cellStyle name="標準 2 2 4 2 2 3 4 2 2 4" xfId="15689"/>
    <cellStyle name="標準 2 2 4 2 2 3 4 2 2 4 2" xfId="29379"/>
    <cellStyle name="標準 2 2 4 2 2 3 4 2 2 4 3" xfId="45217"/>
    <cellStyle name="標準 2 2 4 2 2 3 4 2 2 5" xfId="18144"/>
    <cellStyle name="標準 2 2 4 2 2 3 4 2 3" xfId="1989"/>
    <cellStyle name="標準 2 2 4 2 2 3 4 2 3 2" xfId="10219"/>
    <cellStyle name="標準 2 2 4 2 2 3 4 2 3 2 2" xfId="32059"/>
    <cellStyle name="標準 2 2 4 2 2 3 4 2 3 2 3" xfId="47883"/>
    <cellStyle name="標準 2 2 4 2 2 3 4 2 3 3" xfId="19557"/>
    <cellStyle name="標準 2 2 4 2 2 3 4 2 3 4" xfId="36346"/>
    <cellStyle name="標準 2 2 4 2 2 3 4 2 4" xfId="4505"/>
    <cellStyle name="標準 2 2 4 2 2 3 4 2 4 2" xfId="8592"/>
    <cellStyle name="標準 2 2 4 2 2 3 4 2 4 2 2" xfId="30346"/>
    <cellStyle name="標準 2 2 4 2 2 3 4 2 4 2 3" xfId="46174"/>
    <cellStyle name="標準 2 2 4 2 2 3 4 2 4 3" xfId="19560"/>
    <cellStyle name="標準 2 2 4 2 2 3 4 2 4 4" xfId="36347"/>
    <cellStyle name="標準 2 2 4 2 2 3 4 2 5" xfId="14596"/>
    <cellStyle name="標準 2 2 4 2 2 3 4 2 5 2" xfId="28149"/>
    <cellStyle name="標準 2 2 4 2 2 3 4 2 5 3" xfId="43988"/>
    <cellStyle name="標準 2 2 4 2 2 3 4 2 6" xfId="16914"/>
    <cellStyle name="標準 2 2 4 2 2 3 4 3" xfId="888"/>
    <cellStyle name="標準 2 2 4 2 2 3 4 3 2" xfId="1992"/>
    <cellStyle name="標準 2 2 4 2 2 3 4 3 2 2" xfId="5894"/>
    <cellStyle name="標準 2 2 4 2 2 3 4 3 2 2 2" xfId="12165"/>
    <cellStyle name="標準 2 2 4 2 2 3 4 3 2 2 2 2" xfId="34052"/>
    <cellStyle name="標準 2 2 4 2 2 3 4 3 2 2 3" xfId="21020"/>
    <cellStyle name="標準 2 2 4 2 2 3 4 3 2 3" xfId="7041"/>
    <cellStyle name="標準 2 2 4 2 2 3 4 3 2 3 2" xfId="10605"/>
    <cellStyle name="標準 2 2 4 2 2 3 4 3 2 3 2 2" xfId="32466"/>
    <cellStyle name="標準 2 2 4 2 2 3 4 3 2 3 2 3" xfId="48290"/>
    <cellStyle name="標準 2 2 4 2 2 3 4 3 2 3 3" xfId="21021"/>
    <cellStyle name="標準 2 2 4 2 2 3 4 3 2 3 4" xfId="37502"/>
    <cellStyle name="標準 2 2 4 2 2 3 4 3 2 4" xfId="15586"/>
    <cellStyle name="標準 2 2 4 2 2 3 4 3 2 4 2" xfId="29276"/>
    <cellStyle name="標準 2 2 4 2 2 3 4 3 2 4 3" xfId="45114"/>
    <cellStyle name="標準 2 2 4 2 2 3 4 3 2 5" xfId="18041"/>
    <cellStyle name="標準 2 2 4 2 2 3 4 3 3" xfId="1991"/>
    <cellStyle name="標準 2 2 4 2 2 3 4 3 3 2" xfId="10116"/>
    <cellStyle name="標準 2 2 4 2 2 3 4 3 3 2 2" xfId="31956"/>
    <cellStyle name="標準 2 2 4 2 2 3 4 3 3 2 3" xfId="47780"/>
    <cellStyle name="標準 2 2 4 2 2 3 4 3 3 3" xfId="21022"/>
    <cellStyle name="標準 2 2 4 2 2 3 4 3 3 4" xfId="37503"/>
    <cellStyle name="標準 2 2 4 2 2 3 4 3 4" xfId="4402"/>
    <cellStyle name="標準 2 2 4 2 2 3 4 3 4 2" xfId="8593"/>
    <cellStyle name="標準 2 2 4 2 2 3 4 3 4 2 2" xfId="30347"/>
    <cellStyle name="標準 2 2 4 2 2 3 4 3 4 2 3" xfId="46175"/>
    <cellStyle name="標準 2 2 4 2 2 3 4 3 4 3" xfId="21025"/>
    <cellStyle name="標準 2 2 4 2 2 3 4 3 4 4" xfId="37506"/>
    <cellStyle name="標準 2 2 4 2 2 3 4 3 5" xfId="14493"/>
    <cellStyle name="標準 2 2 4 2 2 3 4 3 5 2" xfId="28046"/>
    <cellStyle name="標準 2 2 4 2 2 3 4 3 5 3" xfId="43885"/>
    <cellStyle name="標準 2 2 4 2 2 3 4 3 6" xfId="16811"/>
    <cellStyle name="標準 2 2 4 2 2 3 4 4" xfId="1993"/>
    <cellStyle name="標準 2 2 4 2 2 3 4 4 2" xfId="5407"/>
    <cellStyle name="標準 2 2 4 2 2 3 4 4 2 2" xfId="11678"/>
    <cellStyle name="標準 2 2 4 2 2 3 4 4 2 2 2" xfId="33565"/>
    <cellStyle name="標準 2 2 4 2 2 3 4 4 2 3" xfId="18691"/>
    <cellStyle name="標準 2 2 4 2 2 3 4 4 3" xfId="6554"/>
    <cellStyle name="標準 2 2 4 2 2 3 4 4 3 2" xfId="11235"/>
    <cellStyle name="標準 2 2 4 2 2 3 4 4 3 2 2" xfId="33110"/>
    <cellStyle name="標準 2 2 4 2 2 3 4 4 3 2 3" xfId="48934"/>
    <cellStyle name="標準 2 2 4 2 2 3 4 4 3 3" xfId="19189"/>
    <cellStyle name="標準 2 2 4 2 2 3 4 4 3 4" xfId="36069"/>
    <cellStyle name="標準 2 2 4 2 2 3 4 4 4" xfId="15099"/>
    <cellStyle name="標準 2 2 4 2 2 3 4 4 4 2" xfId="28789"/>
    <cellStyle name="標準 2 2 4 2 2 3 4 4 4 3" xfId="44627"/>
    <cellStyle name="標準 2 2 4 2 2 3 4 4 5" xfId="17554"/>
    <cellStyle name="標準 2 2 4 2 2 3 4 5" xfId="1988"/>
    <cellStyle name="標準 2 2 4 2 2 3 4 5 2" xfId="9628"/>
    <cellStyle name="標準 2 2 4 2 2 3 4 5 2 2" xfId="31468"/>
    <cellStyle name="標準 2 2 4 2 2 3 4 5 2 3" xfId="47293"/>
    <cellStyle name="標準 2 2 4 2 2 3 4 5 3" xfId="21026"/>
    <cellStyle name="標準 2 2 4 2 2 3 4 5 4" xfId="37507"/>
    <cellStyle name="標準 2 2 4 2 2 3 4 6" xfId="3915"/>
    <cellStyle name="標準 2 2 4 2 2 3 4 6 2" xfId="8591"/>
    <cellStyle name="標準 2 2 4 2 2 3 4 6 2 2" xfId="30345"/>
    <cellStyle name="標準 2 2 4 2 2 3 4 6 2 3" xfId="46173"/>
    <cellStyle name="標準 2 2 4 2 2 3 4 6 3" xfId="21027"/>
    <cellStyle name="標準 2 2 4 2 2 3 4 6 4" xfId="37508"/>
    <cellStyle name="標準 2 2 4 2 2 3 4 7" xfId="14006"/>
    <cellStyle name="標準 2 2 4 2 2 3 4 7 2" xfId="27558"/>
    <cellStyle name="標準 2 2 4 2 2 3 4 7 3" xfId="43398"/>
    <cellStyle name="標準 2 2 4 2 2 3 4 8" xfId="16324"/>
    <cellStyle name="標準 2 2 4 2 2 3 4_Sheet1" xfId="4848"/>
    <cellStyle name="標準 2 2 4 2 2 3 5" xfId="1994"/>
    <cellStyle name="標準 2 2 4 2 2 3 5 2" xfId="5402"/>
    <cellStyle name="標準 2 2 4 2 2 3 5 2 2" xfId="11673"/>
    <cellStyle name="標準 2 2 4 2 2 3 5 2 2 2" xfId="33560"/>
    <cellStyle name="標準 2 2 4 2 2 3 5 2 3" xfId="21030"/>
    <cellStyle name="標準 2 2 4 2 2 3 5 3" xfId="6549"/>
    <cellStyle name="標準 2 2 4 2 2 3 5 3 2" xfId="10827"/>
    <cellStyle name="標準 2 2 4 2 2 3 5 3 2 2" xfId="32688"/>
    <cellStyle name="標準 2 2 4 2 2 3 5 3 2 3" xfId="48512"/>
    <cellStyle name="標準 2 2 4 2 2 3 5 3 3" xfId="21031"/>
    <cellStyle name="標準 2 2 4 2 2 3 5 3 4" xfId="37511"/>
    <cellStyle name="標準 2 2 4 2 2 3 5 4" xfId="15094"/>
    <cellStyle name="標準 2 2 4 2 2 3 5 4 2" xfId="28784"/>
    <cellStyle name="標準 2 2 4 2 2 3 5 4 3" xfId="44622"/>
    <cellStyle name="標準 2 2 4 2 2 3 5 5" xfId="17549"/>
    <cellStyle name="標準 2 2 4 2 2 3 6" xfId="1979"/>
    <cellStyle name="標準 2 2 4 2 2 3 6 2" xfId="9623"/>
    <cellStyle name="標準 2 2 4 2 2 3 6 2 2" xfId="31463"/>
    <cellStyle name="標準 2 2 4 2 2 3 6 2 3" xfId="47288"/>
    <cellStyle name="標準 2 2 4 2 2 3 6 3" xfId="21033"/>
    <cellStyle name="標準 2 2 4 2 2 3 6 4" xfId="37513"/>
    <cellStyle name="標準 2 2 4 2 2 3 7" xfId="3910"/>
    <cellStyle name="標準 2 2 4 2 2 3 7 2" xfId="8586"/>
    <cellStyle name="標準 2 2 4 2 2 3 7 2 2" xfId="30340"/>
    <cellStyle name="標準 2 2 4 2 2 3 7 2 3" xfId="46168"/>
    <cellStyle name="標準 2 2 4 2 2 3 7 3" xfId="21036"/>
    <cellStyle name="標準 2 2 4 2 2 3 7 4" xfId="37516"/>
    <cellStyle name="標準 2 2 4 2 2 3 8" xfId="14001"/>
    <cellStyle name="標準 2 2 4 2 2 3 8 2" xfId="27553"/>
    <cellStyle name="標準 2 2 4 2 2 3 8 3" xfId="43393"/>
    <cellStyle name="標準 2 2 4 2 2 3 9" xfId="16319"/>
    <cellStyle name="標準 2 2 4 2 2 3_Sheet1" xfId="4984"/>
    <cellStyle name="標準 2 2 4 2 2 4" xfId="401"/>
    <cellStyle name="標準 2 2 4 2 2 4 2" xfId="1996"/>
    <cellStyle name="標準 2 2 4 2 2 4 2 2" xfId="5408"/>
    <cellStyle name="標準 2 2 4 2 2 4 2 2 2" xfId="11679"/>
    <cellStyle name="標準 2 2 4 2 2 4 2 2 2 2" xfId="33566"/>
    <cellStyle name="標準 2 2 4 2 2 4 2 2 3" xfId="21037"/>
    <cellStyle name="標準 2 2 4 2 2 4 2 3" xfId="6555"/>
    <cellStyle name="標準 2 2 4 2 2 4 2 3 2" xfId="11147"/>
    <cellStyle name="標準 2 2 4 2 2 4 2 3 2 2" xfId="33020"/>
    <cellStyle name="標準 2 2 4 2 2 4 2 3 2 3" xfId="48844"/>
    <cellStyle name="標準 2 2 4 2 2 4 2 3 3" xfId="21038"/>
    <cellStyle name="標準 2 2 4 2 2 4 2 3 4" xfId="37517"/>
    <cellStyle name="標準 2 2 4 2 2 4 2 4" xfId="15100"/>
    <cellStyle name="標準 2 2 4 2 2 4 2 4 2" xfId="28790"/>
    <cellStyle name="標準 2 2 4 2 2 4 2 4 3" xfId="44628"/>
    <cellStyle name="標準 2 2 4 2 2 4 2 5" xfId="17555"/>
    <cellStyle name="標準 2 2 4 2 2 4 3" xfId="1995"/>
    <cellStyle name="標準 2 2 4 2 2 4 3 2" xfId="9629"/>
    <cellStyle name="標準 2 2 4 2 2 4 3 2 2" xfId="31469"/>
    <cellStyle name="標準 2 2 4 2 2 4 3 2 3" xfId="47294"/>
    <cellStyle name="標準 2 2 4 2 2 4 3 3" xfId="21039"/>
    <cellStyle name="標準 2 2 4 2 2 4 3 4" xfId="37518"/>
    <cellStyle name="標準 2 2 4 2 2 4 4" xfId="3916"/>
    <cellStyle name="標準 2 2 4 2 2 4 4 2" xfId="8594"/>
    <cellStyle name="標準 2 2 4 2 2 4 4 2 2" xfId="30348"/>
    <cellStyle name="標準 2 2 4 2 2 4 4 2 3" xfId="46176"/>
    <cellStyle name="標準 2 2 4 2 2 4 4 3" xfId="21040"/>
    <cellStyle name="標準 2 2 4 2 2 4 4 4" xfId="37519"/>
    <cellStyle name="標準 2 2 4 2 2 4 5" xfId="14007"/>
    <cellStyle name="標準 2 2 4 2 2 4 5 2" xfId="27559"/>
    <cellStyle name="標準 2 2 4 2 2 4 5 3" xfId="43399"/>
    <cellStyle name="標準 2 2 4 2 2 4 6" xfId="16325"/>
    <cellStyle name="標準 2 2 4 2 2 5" xfId="1997"/>
    <cellStyle name="標準 2 2 4 2 2 5 2" xfId="5393"/>
    <cellStyle name="標準 2 2 4 2 2 5 2 2" xfId="11664"/>
    <cellStyle name="標準 2 2 4 2 2 5 2 2 2" xfId="33551"/>
    <cellStyle name="標準 2 2 4 2 2 5 2 3" xfId="21041"/>
    <cellStyle name="標準 2 2 4 2 2 5 3" xfId="6540"/>
    <cellStyle name="標準 2 2 4 2 2 5 3 2" xfId="10830"/>
    <cellStyle name="標準 2 2 4 2 2 5 3 2 2" xfId="32691"/>
    <cellStyle name="標準 2 2 4 2 2 5 3 2 3" xfId="48515"/>
    <cellStyle name="標準 2 2 4 2 2 5 3 3" xfId="21043"/>
    <cellStyle name="標準 2 2 4 2 2 5 3 4" xfId="37520"/>
    <cellStyle name="標準 2 2 4 2 2 5 4" xfId="15085"/>
    <cellStyle name="標準 2 2 4 2 2 5 4 2" xfId="28775"/>
    <cellStyle name="標準 2 2 4 2 2 5 4 3" xfId="44613"/>
    <cellStyle name="標準 2 2 4 2 2 5 5" xfId="17540"/>
    <cellStyle name="標準 2 2 4 2 2 6" xfId="1958"/>
    <cellStyle name="標準 2 2 4 2 2 6 2" xfId="9614"/>
    <cellStyle name="標準 2 2 4 2 2 6 2 2" xfId="31454"/>
    <cellStyle name="標準 2 2 4 2 2 6 2 3" xfId="47279"/>
    <cellStyle name="標準 2 2 4 2 2 6 3" xfId="21045"/>
    <cellStyle name="標準 2 2 4 2 2 6 4" xfId="37522"/>
    <cellStyle name="標準 2 2 4 2 2 7" xfId="3901"/>
    <cellStyle name="標準 2 2 4 2 2 7 2" xfId="8575"/>
    <cellStyle name="標準 2 2 4 2 2 7 2 2" xfId="30329"/>
    <cellStyle name="標準 2 2 4 2 2 7 2 3" xfId="46157"/>
    <cellStyle name="標準 2 2 4 2 2 7 3" xfId="21046"/>
    <cellStyle name="標準 2 2 4 2 2 7 4" xfId="37523"/>
    <cellStyle name="標準 2 2 4 2 2 8" xfId="13992"/>
    <cellStyle name="標準 2 2 4 2 2 8 2" xfId="27544"/>
    <cellStyle name="標準 2 2 4 2 2 8 3" xfId="43384"/>
    <cellStyle name="標準 2 2 4 2 2 9" xfId="16310"/>
    <cellStyle name="標準 2 2 4 2 2_Sheet1" xfId="4854"/>
    <cellStyle name="標準 2 2 4 2 3" xfId="402"/>
    <cellStyle name="標準 2 2 4 2 3 2" xfId="403"/>
    <cellStyle name="標準 2 2 4 2 3 2 2" xfId="404"/>
    <cellStyle name="標準 2 2 4 2 3 2 2 2" xfId="405"/>
    <cellStyle name="標準 2 2 4 2 3 2 2 2 2" xfId="2002"/>
    <cellStyle name="標準 2 2 4 2 3 2 2 2 2 2" xfId="5412"/>
    <cellStyle name="標準 2 2 4 2 3 2 2 2 2 2 2" xfId="11683"/>
    <cellStyle name="標準 2 2 4 2 3 2 2 2 2 2 2 2" xfId="33570"/>
    <cellStyle name="標準 2 2 4 2 3 2 2 2 2 2 3" xfId="18741"/>
    <cellStyle name="標準 2 2 4 2 3 2 2 2 2 3" xfId="6559"/>
    <cellStyle name="標準 2 2 4 2 3 2 2 2 2 3 2" xfId="11208"/>
    <cellStyle name="標準 2 2 4 2 3 2 2 2 2 3 2 2" xfId="33083"/>
    <cellStyle name="標準 2 2 4 2 3 2 2 2 2 3 2 3" xfId="48907"/>
    <cellStyle name="標準 2 2 4 2 3 2 2 2 2 3 3" xfId="20514"/>
    <cellStyle name="標準 2 2 4 2 3 2 2 2 2 3 4" xfId="37097"/>
    <cellStyle name="標準 2 2 4 2 3 2 2 2 2 4" xfId="15104"/>
    <cellStyle name="標準 2 2 4 2 3 2 2 2 2 4 2" xfId="28794"/>
    <cellStyle name="標準 2 2 4 2 3 2 2 2 2 4 3" xfId="44632"/>
    <cellStyle name="標準 2 2 4 2 3 2 2 2 2 5" xfId="17559"/>
    <cellStyle name="標準 2 2 4 2 3 2 2 2 3" xfId="2001"/>
    <cellStyle name="標準 2 2 4 2 3 2 2 2 3 2" xfId="9633"/>
    <cellStyle name="標準 2 2 4 2 3 2 2 2 3 2 2" xfId="31473"/>
    <cellStyle name="標準 2 2 4 2 3 2 2 2 3 2 3" xfId="47298"/>
    <cellStyle name="標準 2 2 4 2 3 2 2 2 3 3" xfId="20517"/>
    <cellStyle name="標準 2 2 4 2 3 2 2 2 3 4" xfId="37100"/>
    <cellStyle name="標準 2 2 4 2 3 2 2 2 4" xfId="3920"/>
    <cellStyle name="標準 2 2 4 2 3 2 2 2 4 2" xfId="8598"/>
    <cellStyle name="標準 2 2 4 2 3 2 2 2 4 2 2" xfId="30352"/>
    <cellStyle name="標準 2 2 4 2 3 2 2 2 4 2 3" xfId="46180"/>
    <cellStyle name="標準 2 2 4 2 3 2 2 2 4 3" xfId="20524"/>
    <cellStyle name="標準 2 2 4 2 3 2 2 2 4 4" xfId="37105"/>
    <cellStyle name="標準 2 2 4 2 3 2 2 2 5" xfId="14011"/>
    <cellStyle name="標準 2 2 4 2 3 2 2 2 5 2" xfId="27563"/>
    <cellStyle name="標準 2 2 4 2 3 2 2 2 5 3" xfId="43403"/>
    <cellStyle name="標準 2 2 4 2 3 2 2 2 6" xfId="16329"/>
    <cellStyle name="標準 2 2 4 2 3 2 2 3" xfId="2003"/>
    <cellStyle name="標準 2 2 4 2 3 2 2 3 2" xfId="5411"/>
    <cellStyle name="標準 2 2 4 2 3 2 2 3 2 2" xfId="11682"/>
    <cellStyle name="標準 2 2 4 2 3 2 2 3 2 2 2" xfId="33569"/>
    <cellStyle name="標準 2 2 4 2 3 2 2 3 2 3" xfId="20531"/>
    <cellStyle name="標準 2 2 4 2 3 2 2 3 3" xfId="6558"/>
    <cellStyle name="標準 2 2 4 2 3 2 2 3 3 2" xfId="11112"/>
    <cellStyle name="標準 2 2 4 2 3 2 2 3 3 2 2" xfId="32985"/>
    <cellStyle name="標準 2 2 4 2 3 2 2 3 3 2 3" xfId="48809"/>
    <cellStyle name="標準 2 2 4 2 3 2 2 3 3 3" xfId="20533"/>
    <cellStyle name="標準 2 2 4 2 3 2 2 3 3 4" xfId="37111"/>
    <cellStyle name="標準 2 2 4 2 3 2 2 3 4" xfId="15103"/>
    <cellStyle name="標準 2 2 4 2 3 2 2 3 4 2" xfId="28793"/>
    <cellStyle name="標準 2 2 4 2 3 2 2 3 4 3" xfId="44631"/>
    <cellStyle name="標準 2 2 4 2 3 2 2 3 5" xfId="17558"/>
    <cellStyle name="標準 2 2 4 2 3 2 2 4" xfId="2000"/>
    <cellStyle name="標準 2 2 4 2 3 2 2 4 2" xfId="9632"/>
    <cellStyle name="標準 2 2 4 2 3 2 2 4 2 2" xfId="31472"/>
    <cellStyle name="標準 2 2 4 2 3 2 2 4 2 3" xfId="47297"/>
    <cellStyle name="標準 2 2 4 2 3 2 2 4 3" xfId="20535"/>
    <cellStyle name="標準 2 2 4 2 3 2 2 4 4" xfId="37113"/>
    <cellStyle name="標準 2 2 4 2 3 2 2 5" xfId="3919"/>
    <cellStyle name="標準 2 2 4 2 3 2 2 5 2" xfId="8597"/>
    <cellStyle name="標準 2 2 4 2 3 2 2 5 2 2" xfId="30351"/>
    <cellStyle name="標準 2 2 4 2 3 2 2 5 2 3" xfId="46179"/>
    <cellStyle name="標準 2 2 4 2 3 2 2 5 3" xfId="20537"/>
    <cellStyle name="標準 2 2 4 2 3 2 2 5 4" xfId="37115"/>
    <cellStyle name="標準 2 2 4 2 3 2 2 6" xfId="14010"/>
    <cellStyle name="標準 2 2 4 2 3 2 2 6 2" xfId="27562"/>
    <cellStyle name="標準 2 2 4 2 3 2 2 6 3" xfId="43402"/>
    <cellStyle name="標準 2 2 4 2 3 2 2 7" xfId="16328"/>
    <cellStyle name="標準 2 2 4 2 3 2 2_Sheet1" xfId="4845"/>
    <cellStyle name="標準 2 2 4 2 3 2 3" xfId="406"/>
    <cellStyle name="標準 2 2 4 2 3 2 3 2" xfId="407"/>
    <cellStyle name="標準 2 2 4 2 3 2 3 2 2" xfId="2006"/>
    <cellStyle name="標準 2 2 4 2 3 2 3 2 2 2" xfId="5414"/>
    <cellStyle name="標準 2 2 4 2 3 2 3 2 2 2 2" xfId="11685"/>
    <cellStyle name="標準 2 2 4 2 3 2 3 2 2 2 2 2" xfId="33572"/>
    <cellStyle name="標準 2 2 4 2 3 2 3 2 2 2 3" xfId="20919"/>
    <cellStyle name="標準 2 2 4 2 3 2 3 2 2 3" xfId="6561"/>
    <cellStyle name="標準 2 2 4 2 3 2 3 2 2 3 2" xfId="10981"/>
    <cellStyle name="標準 2 2 4 2 3 2 3 2 2 3 2 2" xfId="32844"/>
    <cellStyle name="標準 2 2 4 2 3 2 3 2 2 3 2 3" xfId="48668"/>
    <cellStyle name="標準 2 2 4 2 3 2 3 2 2 3 3" xfId="21049"/>
    <cellStyle name="標準 2 2 4 2 3 2 3 2 2 3 4" xfId="37526"/>
    <cellStyle name="標準 2 2 4 2 3 2 3 2 2 4" xfId="15106"/>
    <cellStyle name="標準 2 2 4 2 3 2 3 2 2 4 2" xfId="28796"/>
    <cellStyle name="標準 2 2 4 2 3 2 3 2 2 4 3" xfId="44634"/>
    <cellStyle name="標準 2 2 4 2 3 2 3 2 2 5" xfId="17561"/>
    <cellStyle name="標準 2 2 4 2 3 2 3 2 3" xfId="2005"/>
    <cellStyle name="標準 2 2 4 2 3 2 3 2 3 2" xfId="9635"/>
    <cellStyle name="標準 2 2 4 2 3 2 3 2 3 2 2" xfId="31475"/>
    <cellStyle name="標準 2 2 4 2 3 2 3 2 3 2 3" xfId="47300"/>
    <cellStyle name="標準 2 2 4 2 3 2 3 2 3 3" xfId="21050"/>
    <cellStyle name="標準 2 2 4 2 3 2 3 2 3 4" xfId="37527"/>
    <cellStyle name="標準 2 2 4 2 3 2 3 2 4" xfId="3922"/>
    <cellStyle name="標準 2 2 4 2 3 2 3 2 4 2" xfId="8600"/>
    <cellStyle name="標準 2 2 4 2 3 2 3 2 4 2 2" xfId="30354"/>
    <cellStyle name="標準 2 2 4 2 3 2 3 2 4 2 3" xfId="46182"/>
    <cellStyle name="標準 2 2 4 2 3 2 3 2 4 3" xfId="21052"/>
    <cellStyle name="標準 2 2 4 2 3 2 3 2 4 4" xfId="37529"/>
    <cellStyle name="標準 2 2 4 2 3 2 3 2 5" xfId="14013"/>
    <cellStyle name="標準 2 2 4 2 3 2 3 2 5 2" xfId="27565"/>
    <cellStyle name="標準 2 2 4 2 3 2 3 2 5 3" xfId="43405"/>
    <cellStyle name="標準 2 2 4 2 3 2 3 2 6" xfId="16331"/>
    <cellStyle name="標準 2 2 4 2 3 2 3 3" xfId="2007"/>
    <cellStyle name="標準 2 2 4 2 3 2 3 3 2" xfId="5413"/>
    <cellStyle name="標準 2 2 4 2 3 2 3 3 2 2" xfId="11684"/>
    <cellStyle name="標準 2 2 4 2 3 2 3 3 2 2 2" xfId="33571"/>
    <cellStyle name="標準 2 2 4 2 3 2 3 3 2 3" xfId="19855"/>
    <cellStyle name="標準 2 2 4 2 3 2 3 3 3" xfId="6560"/>
    <cellStyle name="標準 2 2 4 2 3 2 3 3 3 2" xfId="10822"/>
    <cellStyle name="標準 2 2 4 2 3 2 3 3 3 2 2" xfId="32683"/>
    <cellStyle name="標準 2 2 4 2 3 2 3 3 3 2 3" xfId="48507"/>
    <cellStyle name="標準 2 2 4 2 3 2 3 3 3 3" xfId="21053"/>
    <cellStyle name="標準 2 2 4 2 3 2 3 3 3 4" xfId="37530"/>
    <cellStyle name="標準 2 2 4 2 3 2 3 3 4" xfId="15105"/>
    <cellStyle name="標準 2 2 4 2 3 2 3 3 4 2" xfId="28795"/>
    <cellStyle name="標準 2 2 4 2 3 2 3 3 4 3" xfId="44633"/>
    <cellStyle name="標準 2 2 4 2 3 2 3 3 5" xfId="17560"/>
    <cellStyle name="標準 2 2 4 2 3 2 3 4" xfId="2004"/>
    <cellStyle name="標準 2 2 4 2 3 2 3 4 2" xfId="9634"/>
    <cellStyle name="標準 2 2 4 2 3 2 3 4 2 2" xfId="31474"/>
    <cellStyle name="標準 2 2 4 2 3 2 3 4 2 3" xfId="47299"/>
    <cellStyle name="標準 2 2 4 2 3 2 3 4 3" xfId="18784"/>
    <cellStyle name="標準 2 2 4 2 3 2 3 4 4" xfId="35741"/>
    <cellStyle name="標準 2 2 4 2 3 2 3 5" xfId="3921"/>
    <cellStyle name="標準 2 2 4 2 3 2 3 5 2" xfId="8599"/>
    <cellStyle name="標準 2 2 4 2 3 2 3 5 2 2" xfId="30353"/>
    <cellStyle name="標準 2 2 4 2 3 2 3 5 2 3" xfId="46181"/>
    <cellStyle name="標準 2 2 4 2 3 2 3 5 3" xfId="18791"/>
    <cellStyle name="標準 2 2 4 2 3 2 3 5 4" xfId="35747"/>
    <cellStyle name="標準 2 2 4 2 3 2 3 6" xfId="14012"/>
    <cellStyle name="標準 2 2 4 2 3 2 3 6 2" xfId="27564"/>
    <cellStyle name="標準 2 2 4 2 3 2 3 6 3" xfId="43404"/>
    <cellStyle name="標準 2 2 4 2 3 2 3 7" xfId="16330"/>
    <cellStyle name="標準 2 2 4 2 3 2 3_Sheet1" xfId="4844"/>
    <cellStyle name="標準 2 2 4 2 3 2 4" xfId="408"/>
    <cellStyle name="標準 2 2 4 2 3 2 4 2" xfId="992"/>
    <cellStyle name="標準 2 2 4 2 3 2 4 2 2" xfId="2010"/>
    <cellStyle name="標準 2 2 4 2 3 2 4 2 2 2" xfId="5998"/>
    <cellStyle name="標準 2 2 4 2 3 2 4 2 2 2 2" xfId="12269"/>
    <cellStyle name="標準 2 2 4 2 3 2 4 2 2 2 2 2" xfId="34156"/>
    <cellStyle name="標準 2 2 4 2 3 2 4 2 2 2 3" xfId="21057"/>
    <cellStyle name="標準 2 2 4 2 3 2 4 2 2 3" xfId="7145"/>
    <cellStyle name="標準 2 2 4 2 3 2 4 2 2 3 2" xfId="10555"/>
    <cellStyle name="標準 2 2 4 2 3 2 4 2 2 3 2 2" xfId="32416"/>
    <cellStyle name="標準 2 2 4 2 3 2 4 2 2 3 2 3" xfId="48240"/>
    <cellStyle name="標準 2 2 4 2 3 2 4 2 2 3 3" xfId="21058"/>
    <cellStyle name="標準 2 2 4 2 3 2 4 2 2 3 4" xfId="37533"/>
    <cellStyle name="標準 2 2 4 2 3 2 4 2 2 4" xfId="15690"/>
    <cellStyle name="標準 2 2 4 2 3 2 4 2 2 4 2" xfId="29380"/>
    <cellStyle name="標準 2 2 4 2 3 2 4 2 2 4 3" xfId="45218"/>
    <cellStyle name="標準 2 2 4 2 3 2 4 2 2 5" xfId="18145"/>
    <cellStyle name="標準 2 2 4 2 3 2 4 2 3" xfId="2009"/>
    <cellStyle name="標準 2 2 4 2 3 2 4 2 3 2" xfId="10220"/>
    <cellStyle name="標準 2 2 4 2 3 2 4 2 3 2 2" xfId="32060"/>
    <cellStyle name="標準 2 2 4 2 3 2 4 2 3 2 3" xfId="47884"/>
    <cellStyle name="標準 2 2 4 2 3 2 4 2 3 3" xfId="21059"/>
    <cellStyle name="標準 2 2 4 2 3 2 4 2 3 4" xfId="37534"/>
    <cellStyle name="標準 2 2 4 2 3 2 4 2 4" xfId="4506"/>
    <cellStyle name="標準 2 2 4 2 3 2 4 2 4 2" xfId="8602"/>
    <cellStyle name="標準 2 2 4 2 3 2 4 2 4 2 2" xfId="30356"/>
    <cellStyle name="標準 2 2 4 2 3 2 4 2 4 2 3" xfId="46184"/>
    <cellStyle name="標準 2 2 4 2 3 2 4 2 4 3" xfId="21061"/>
    <cellStyle name="標準 2 2 4 2 3 2 4 2 4 4" xfId="37536"/>
    <cellStyle name="標準 2 2 4 2 3 2 4 2 5" xfId="14597"/>
    <cellStyle name="標準 2 2 4 2 3 2 4 2 5 2" xfId="28150"/>
    <cellStyle name="標準 2 2 4 2 3 2 4 2 5 3" xfId="43989"/>
    <cellStyle name="標準 2 2 4 2 3 2 4 2 6" xfId="16915"/>
    <cellStyle name="標準 2 2 4 2 3 2 4 3" xfId="889"/>
    <cellStyle name="標準 2 2 4 2 3 2 4 3 2" xfId="2012"/>
    <cellStyle name="標準 2 2 4 2 3 2 4 3 2 2" xfId="5895"/>
    <cellStyle name="標準 2 2 4 2 3 2 4 3 2 2 2" xfId="12166"/>
    <cellStyle name="標準 2 2 4 2 3 2 4 3 2 2 2 2" xfId="34053"/>
    <cellStyle name="標準 2 2 4 2 3 2 4 3 2 2 3" xfId="21063"/>
    <cellStyle name="標準 2 2 4 2 3 2 4 3 2 3" xfId="7042"/>
    <cellStyle name="標準 2 2 4 2 3 2 4 3 2 3 2" xfId="10366"/>
    <cellStyle name="標準 2 2 4 2 3 2 4 3 2 3 2 2" xfId="32215"/>
    <cellStyle name="標準 2 2 4 2 3 2 4 3 2 3 2 3" xfId="48039"/>
    <cellStyle name="標準 2 2 4 2 3 2 4 3 2 3 3" xfId="21064"/>
    <cellStyle name="標準 2 2 4 2 3 2 4 3 2 3 4" xfId="37538"/>
    <cellStyle name="標準 2 2 4 2 3 2 4 3 2 4" xfId="15587"/>
    <cellStyle name="標準 2 2 4 2 3 2 4 3 2 4 2" xfId="29277"/>
    <cellStyle name="標準 2 2 4 2 3 2 4 3 2 4 3" xfId="45115"/>
    <cellStyle name="標準 2 2 4 2 3 2 4 3 2 5" xfId="18042"/>
    <cellStyle name="標準 2 2 4 2 3 2 4 3 3" xfId="2011"/>
    <cellStyle name="標準 2 2 4 2 3 2 4 3 3 2" xfId="10117"/>
    <cellStyle name="標準 2 2 4 2 3 2 4 3 3 2 2" xfId="31957"/>
    <cellStyle name="標準 2 2 4 2 3 2 4 3 3 2 3" xfId="47781"/>
    <cellStyle name="標準 2 2 4 2 3 2 4 3 3 3" xfId="21065"/>
    <cellStyle name="標準 2 2 4 2 3 2 4 3 3 4" xfId="37539"/>
    <cellStyle name="標準 2 2 4 2 3 2 4 3 4" xfId="4403"/>
    <cellStyle name="標準 2 2 4 2 3 2 4 3 4 2" xfId="8603"/>
    <cellStyle name="標準 2 2 4 2 3 2 4 3 4 2 2" xfId="30357"/>
    <cellStyle name="標準 2 2 4 2 3 2 4 3 4 2 3" xfId="46185"/>
    <cellStyle name="標準 2 2 4 2 3 2 4 3 4 3" xfId="21067"/>
    <cellStyle name="標準 2 2 4 2 3 2 4 3 4 4" xfId="37541"/>
    <cellStyle name="標準 2 2 4 2 3 2 4 3 5" xfId="14494"/>
    <cellStyle name="標準 2 2 4 2 3 2 4 3 5 2" xfId="28047"/>
    <cellStyle name="標準 2 2 4 2 3 2 4 3 5 3" xfId="43886"/>
    <cellStyle name="標準 2 2 4 2 3 2 4 3 6" xfId="16812"/>
    <cellStyle name="標準 2 2 4 2 3 2 4 4" xfId="2013"/>
    <cellStyle name="標準 2 2 4 2 3 2 4 4 2" xfId="5415"/>
    <cellStyle name="標準 2 2 4 2 3 2 4 4 2 2" xfId="11686"/>
    <cellStyle name="標準 2 2 4 2 3 2 4 4 2 2 2" xfId="33573"/>
    <cellStyle name="標準 2 2 4 2 3 2 4 4 2 3" xfId="21069"/>
    <cellStyle name="標準 2 2 4 2 3 2 4 4 3" xfId="6562"/>
    <cellStyle name="標準 2 2 4 2 3 2 4 4 3 2" xfId="11244"/>
    <cellStyle name="標準 2 2 4 2 3 2 4 4 3 2 2" xfId="33119"/>
    <cellStyle name="標準 2 2 4 2 3 2 4 4 3 2 3" xfId="48943"/>
    <cellStyle name="標準 2 2 4 2 3 2 4 4 3 3" xfId="21071"/>
    <cellStyle name="標準 2 2 4 2 3 2 4 4 3 4" xfId="37542"/>
    <cellStyle name="標準 2 2 4 2 3 2 4 4 4" xfId="15107"/>
    <cellStyle name="標準 2 2 4 2 3 2 4 4 4 2" xfId="28797"/>
    <cellStyle name="標準 2 2 4 2 3 2 4 4 4 3" xfId="44635"/>
    <cellStyle name="標準 2 2 4 2 3 2 4 4 5" xfId="17562"/>
    <cellStyle name="標準 2 2 4 2 3 2 4 5" xfId="2008"/>
    <cellStyle name="標準 2 2 4 2 3 2 4 5 2" xfId="9636"/>
    <cellStyle name="標準 2 2 4 2 3 2 4 5 2 2" xfId="31476"/>
    <cellStyle name="標準 2 2 4 2 3 2 4 5 2 3" xfId="47301"/>
    <cellStyle name="標準 2 2 4 2 3 2 4 5 3" xfId="21073"/>
    <cellStyle name="標準 2 2 4 2 3 2 4 5 4" xfId="37544"/>
    <cellStyle name="標準 2 2 4 2 3 2 4 6" xfId="3923"/>
    <cellStyle name="標準 2 2 4 2 3 2 4 6 2" xfId="8601"/>
    <cellStyle name="標準 2 2 4 2 3 2 4 6 2 2" xfId="30355"/>
    <cellStyle name="標準 2 2 4 2 3 2 4 6 2 3" xfId="46183"/>
    <cellStyle name="標準 2 2 4 2 3 2 4 6 3" xfId="21074"/>
    <cellStyle name="標準 2 2 4 2 3 2 4 6 4" xfId="37545"/>
    <cellStyle name="標準 2 2 4 2 3 2 4 7" xfId="14014"/>
    <cellStyle name="標準 2 2 4 2 3 2 4 7 2" xfId="27566"/>
    <cellStyle name="標準 2 2 4 2 3 2 4 7 3" xfId="43406"/>
    <cellStyle name="標準 2 2 4 2 3 2 4 8" xfId="16332"/>
    <cellStyle name="標準 2 2 4 2 3 2 4_Sheet1" xfId="4843"/>
    <cellStyle name="標準 2 2 4 2 3 2 5" xfId="2014"/>
    <cellStyle name="標準 2 2 4 2 3 2 5 2" xfId="5410"/>
    <cellStyle name="標準 2 2 4 2 3 2 5 2 2" xfId="11681"/>
    <cellStyle name="標準 2 2 4 2 3 2 5 2 2 2" xfId="33568"/>
    <cellStyle name="標準 2 2 4 2 3 2 5 2 3" xfId="21076"/>
    <cellStyle name="標準 2 2 4 2 3 2 5 3" xfId="6557"/>
    <cellStyle name="標準 2 2 4 2 3 2 5 3 2" xfId="10500"/>
    <cellStyle name="標準 2 2 4 2 3 2 5 3 2 2" xfId="32352"/>
    <cellStyle name="標準 2 2 4 2 3 2 5 3 2 3" xfId="48176"/>
    <cellStyle name="標準 2 2 4 2 3 2 5 3 3" xfId="21078"/>
    <cellStyle name="標準 2 2 4 2 3 2 5 3 4" xfId="37548"/>
    <cellStyle name="標準 2 2 4 2 3 2 5 4" xfId="15102"/>
    <cellStyle name="標準 2 2 4 2 3 2 5 4 2" xfId="28792"/>
    <cellStyle name="標準 2 2 4 2 3 2 5 4 3" xfId="44630"/>
    <cellStyle name="標準 2 2 4 2 3 2 5 5" xfId="17557"/>
    <cellStyle name="標準 2 2 4 2 3 2 6" xfId="1999"/>
    <cellStyle name="標準 2 2 4 2 3 2 6 2" xfId="9631"/>
    <cellStyle name="標準 2 2 4 2 3 2 6 2 2" xfId="31471"/>
    <cellStyle name="標準 2 2 4 2 3 2 6 2 3" xfId="47296"/>
    <cellStyle name="標準 2 2 4 2 3 2 6 3" xfId="21081"/>
    <cellStyle name="標準 2 2 4 2 3 2 6 4" xfId="37551"/>
    <cellStyle name="標準 2 2 4 2 3 2 7" xfId="3918"/>
    <cellStyle name="標準 2 2 4 2 3 2 7 2" xfId="8596"/>
    <cellStyle name="標準 2 2 4 2 3 2 7 2 2" xfId="30350"/>
    <cellStyle name="標準 2 2 4 2 3 2 7 2 3" xfId="46178"/>
    <cellStyle name="標準 2 2 4 2 3 2 7 3" xfId="21082"/>
    <cellStyle name="標準 2 2 4 2 3 2 7 4" xfId="37552"/>
    <cellStyle name="標準 2 2 4 2 3 2 8" xfId="14009"/>
    <cellStyle name="標準 2 2 4 2 3 2 8 2" xfId="27561"/>
    <cellStyle name="標準 2 2 4 2 3 2 8 3" xfId="43401"/>
    <cellStyle name="標準 2 2 4 2 3 2 9" xfId="16327"/>
    <cellStyle name="標準 2 2 4 2 3 2_Sheet1" xfId="4846"/>
    <cellStyle name="標準 2 2 4 2 3 3" xfId="409"/>
    <cellStyle name="標準 2 2 4 2 3 3 2" xfId="2016"/>
    <cellStyle name="標準 2 2 4 2 3 3 2 2" xfId="5416"/>
    <cellStyle name="標準 2 2 4 2 3 3 2 2 2" xfId="11687"/>
    <cellStyle name="標準 2 2 4 2 3 3 2 2 2 2" xfId="33574"/>
    <cellStyle name="標準 2 2 4 2 3 3 2 2 3" xfId="20566"/>
    <cellStyle name="標準 2 2 4 2 3 3 2 3" xfId="6563"/>
    <cellStyle name="標準 2 2 4 2 3 3 2 3 2" xfId="10821"/>
    <cellStyle name="標準 2 2 4 2 3 3 2 3 2 2" xfId="32682"/>
    <cellStyle name="標準 2 2 4 2 3 3 2 3 2 3" xfId="48506"/>
    <cellStyle name="標準 2 2 4 2 3 3 2 3 3" xfId="20568"/>
    <cellStyle name="標準 2 2 4 2 3 3 2 3 4" xfId="37137"/>
    <cellStyle name="標準 2 2 4 2 3 3 2 4" xfId="15108"/>
    <cellStyle name="標準 2 2 4 2 3 3 2 4 2" xfId="28798"/>
    <cellStyle name="標準 2 2 4 2 3 3 2 4 3" xfId="44636"/>
    <cellStyle name="標準 2 2 4 2 3 3 2 5" xfId="17563"/>
    <cellStyle name="標準 2 2 4 2 3 3 3" xfId="2015"/>
    <cellStyle name="標準 2 2 4 2 3 3 3 2" xfId="9637"/>
    <cellStyle name="標準 2 2 4 2 3 3 3 2 2" xfId="31477"/>
    <cellStyle name="標準 2 2 4 2 3 3 3 2 3" xfId="47302"/>
    <cellStyle name="標準 2 2 4 2 3 3 3 3" xfId="18717"/>
    <cellStyle name="標準 2 2 4 2 3 3 3 4" xfId="35681"/>
    <cellStyle name="標準 2 2 4 2 3 3 4" xfId="3924"/>
    <cellStyle name="標準 2 2 4 2 3 3 4 2" xfId="8604"/>
    <cellStyle name="標準 2 2 4 2 3 3 4 2 2" xfId="30358"/>
    <cellStyle name="標準 2 2 4 2 3 3 4 2 3" xfId="46186"/>
    <cellStyle name="標準 2 2 4 2 3 3 4 3" xfId="21085"/>
    <cellStyle name="標準 2 2 4 2 3 3 4 4" xfId="37555"/>
    <cellStyle name="標準 2 2 4 2 3 3 5" xfId="14015"/>
    <cellStyle name="標準 2 2 4 2 3 3 5 2" xfId="27567"/>
    <cellStyle name="標準 2 2 4 2 3 3 5 3" xfId="43407"/>
    <cellStyle name="標準 2 2 4 2 3 3 6" xfId="16333"/>
    <cellStyle name="標準 2 2 4 2 3 4" xfId="2017"/>
    <cellStyle name="標準 2 2 4 2 3 4 2" xfId="5409"/>
    <cellStyle name="標準 2 2 4 2 3 4 2 2" xfId="11680"/>
    <cellStyle name="標準 2 2 4 2 3 4 2 2 2" xfId="33567"/>
    <cellStyle name="標準 2 2 4 2 3 4 2 3" xfId="21086"/>
    <cellStyle name="標準 2 2 4 2 3 4 3" xfId="6556"/>
    <cellStyle name="標準 2 2 4 2 3 4 3 2" xfId="10421"/>
    <cellStyle name="標準 2 2 4 2 3 4 3 2 2" xfId="32272"/>
    <cellStyle name="標準 2 2 4 2 3 4 3 2 3" xfId="48096"/>
    <cellStyle name="標準 2 2 4 2 3 4 3 3" xfId="21087"/>
    <cellStyle name="標準 2 2 4 2 3 4 3 4" xfId="37556"/>
    <cellStyle name="標準 2 2 4 2 3 4 4" xfId="15101"/>
    <cellStyle name="標準 2 2 4 2 3 4 4 2" xfId="28791"/>
    <cellStyle name="標準 2 2 4 2 3 4 4 3" xfId="44629"/>
    <cellStyle name="標準 2 2 4 2 3 4 5" xfId="17556"/>
    <cellStyle name="標準 2 2 4 2 3 5" xfId="1998"/>
    <cellStyle name="標準 2 2 4 2 3 5 2" xfId="9630"/>
    <cellStyle name="標準 2 2 4 2 3 5 2 2" xfId="31470"/>
    <cellStyle name="標準 2 2 4 2 3 5 2 3" xfId="47295"/>
    <cellStyle name="標準 2 2 4 2 3 5 3" xfId="18722"/>
    <cellStyle name="標準 2 2 4 2 3 5 4" xfId="35686"/>
    <cellStyle name="標準 2 2 4 2 3 6" xfId="3917"/>
    <cellStyle name="標準 2 2 4 2 3 6 2" xfId="8595"/>
    <cellStyle name="標準 2 2 4 2 3 6 2 2" xfId="30349"/>
    <cellStyle name="標準 2 2 4 2 3 6 2 3" xfId="46177"/>
    <cellStyle name="標準 2 2 4 2 3 6 3" xfId="20757"/>
    <cellStyle name="標準 2 2 4 2 3 6 4" xfId="37289"/>
    <cellStyle name="標準 2 2 4 2 3 7" xfId="14008"/>
    <cellStyle name="標準 2 2 4 2 3 7 2" xfId="27560"/>
    <cellStyle name="標準 2 2 4 2 3 7 3" xfId="43400"/>
    <cellStyle name="標準 2 2 4 2 3 8" xfId="16326"/>
    <cellStyle name="標準 2 2 4 2 3_Sheet1" xfId="4847"/>
    <cellStyle name="標準 2 2 4 2 4" xfId="410"/>
    <cellStyle name="標準 2 2 4 2 4 2" xfId="411"/>
    <cellStyle name="標準 2 2 4 2 4 2 2" xfId="412"/>
    <cellStyle name="標準 2 2 4 2 4 2 2 2" xfId="2021"/>
    <cellStyle name="標準 2 2 4 2 4 2 2 2 2" xfId="5419"/>
    <cellStyle name="標準 2 2 4 2 4 2 2 2 2 2" xfId="11690"/>
    <cellStyle name="標準 2 2 4 2 4 2 2 2 2 2 2" xfId="33577"/>
    <cellStyle name="標準 2 2 4 2 4 2 2 2 2 3" xfId="20160"/>
    <cellStyle name="標準 2 2 4 2 4 2 2 2 3" xfId="6566"/>
    <cellStyle name="標準 2 2 4 2 4 2 2 2 3 2" xfId="10818"/>
    <cellStyle name="標準 2 2 4 2 4 2 2 2 3 2 2" xfId="32679"/>
    <cellStyle name="標準 2 2 4 2 4 2 2 2 3 2 3" xfId="48503"/>
    <cellStyle name="標準 2 2 4 2 4 2 2 2 3 3" xfId="21090"/>
    <cellStyle name="標準 2 2 4 2 4 2 2 2 3 4" xfId="37559"/>
    <cellStyle name="標準 2 2 4 2 4 2 2 2 4" xfId="15111"/>
    <cellStyle name="標準 2 2 4 2 4 2 2 2 4 2" xfId="28801"/>
    <cellStyle name="標準 2 2 4 2 4 2 2 2 4 3" xfId="44639"/>
    <cellStyle name="標準 2 2 4 2 4 2 2 2 5" xfId="17566"/>
    <cellStyle name="標準 2 2 4 2 4 2 2 3" xfId="2020"/>
    <cellStyle name="標準 2 2 4 2 4 2 2 3 2" xfId="9640"/>
    <cellStyle name="標準 2 2 4 2 4 2 2 3 2 2" xfId="31480"/>
    <cellStyle name="標準 2 2 4 2 4 2 2 3 2 3" xfId="47305"/>
    <cellStyle name="標準 2 2 4 2 4 2 2 3 3" xfId="20627"/>
    <cellStyle name="標準 2 2 4 2 4 2 2 3 4" xfId="37187"/>
    <cellStyle name="標準 2 2 4 2 4 2 2 4" xfId="3927"/>
    <cellStyle name="標準 2 2 4 2 4 2 2 4 2" xfId="8607"/>
    <cellStyle name="標準 2 2 4 2 4 2 2 4 2 2" xfId="30361"/>
    <cellStyle name="標準 2 2 4 2 4 2 2 4 2 3" xfId="46189"/>
    <cellStyle name="標準 2 2 4 2 4 2 2 4 3" xfId="21092"/>
    <cellStyle name="標準 2 2 4 2 4 2 2 4 4" xfId="37560"/>
    <cellStyle name="標準 2 2 4 2 4 2 2 5" xfId="14018"/>
    <cellStyle name="標準 2 2 4 2 4 2 2 5 2" xfId="27570"/>
    <cellStyle name="標準 2 2 4 2 4 2 2 5 3" xfId="43410"/>
    <cellStyle name="標準 2 2 4 2 4 2 2 6" xfId="16336"/>
    <cellStyle name="標準 2 2 4 2 4 2 3" xfId="2022"/>
    <cellStyle name="標準 2 2 4 2 4 2 3 2" xfId="5418"/>
    <cellStyle name="標準 2 2 4 2 4 2 3 2 2" xfId="11689"/>
    <cellStyle name="標準 2 2 4 2 4 2 3 2 2 2" xfId="33576"/>
    <cellStyle name="標準 2 2 4 2 4 2 3 2 3" xfId="18488"/>
    <cellStyle name="標準 2 2 4 2 4 2 3 3" xfId="6565"/>
    <cellStyle name="標準 2 2 4 2 4 2 3 3 2" xfId="10819"/>
    <cellStyle name="標準 2 2 4 2 4 2 3 3 2 2" xfId="32680"/>
    <cellStyle name="標準 2 2 4 2 4 2 3 3 2 3" xfId="48504"/>
    <cellStyle name="標準 2 2 4 2 4 2 3 3 3" xfId="19123"/>
    <cellStyle name="標準 2 2 4 2 4 2 3 3 4" xfId="36017"/>
    <cellStyle name="標準 2 2 4 2 4 2 3 4" xfId="15110"/>
    <cellStyle name="標準 2 2 4 2 4 2 3 4 2" xfId="28800"/>
    <cellStyle name="標準 2 2 4 2 4 2 3 4 3" xfId="44638"/>
    <cellStyle name="標準 2 2 4 2 4 2 3 5" xfId="17565"/>
    <cellStyle name="標準 2 2 4 2 4 2 4" xfId="2019"/>
    <cellStyle name="標準 2 2 4 2 4 2 4 2" xfId="9639"/>
    <cellStyle name="標準 2 2 4 2 4 2 4 2 2" xfId="31479"/>
    <cellStyle name="標準 2 2 4 2 4 2 4 2 3" xfId="47304"/>
    <cellStyle name="標準 2 2 4 2 4 2 4 3" xfId="21093"/>
    <cellStyle name="標準 2 2 4 2 4 2 4 4" xfId="37561"/>
    <cellStyle name="標準 2 2 4 2 4 2 5" xfId="3926"/>
    <cellStyle name="標準 2 2 4 2 4 2 5 2" xfId="8606"/>
    <cellStyle name="標準 2 2 4 2 4 2 5 2 2" xfId="30360"/>
    <cellStyle name="標準 2 2 4 2 4 2 5 2 3" xfId="46188"/>
    <cellStyle name="標準 2 2 4 2 4 2 5 3" xfId="21094"/>
    <cellStyle name="標準 2 2 4 2 4 2 5 4" xfId="37562"/>
    <cellStyle name="標準 2 2 4 2 4 2 6" xfId="14017"/>
    <cellStyle name="標準 2 2 4 2 4 2 6 2" xfId="27569"/>
    <cellStyle name="標準 2 2 4 2 4 2 6 3" xfId="43409"/>
    <cellStyle name="標準 2 2 4 2 4 2 7" xfId="16335"/>
    <cellStyle name="標準 2 2 4 2 4 2_Sheet1" xfId="4841"/>
    <cellStyle name="標準 2 2 4 2 4 3" xfId="413"/>
    <cellStyle name="標準 2 2 4 2 4 3 2" xfId="414"/>
    <cellStyle name="標準 2 2 4 2 4 3 2 2" xfId="2025"/>
    <cellStyle name="標準 2 2 4 2 4 3 2 2 2" xfId="5421"/>
    <cellStyle name="標準 2 2 4 2 4 3 2 2 2 2" xfId="11692"/>
    <cellStyle name="標準 2 2 4 2 4 3 2 2 2 2 2" xfId="33579"/>
    <cellStyle name="標準 2 2 4 2 4 3 2 2 2 3" xfId="21095"/>
    <cellStyle name="標準 2 2 4 2 4 3 2 2 3" xfId="6568"/>
    <cellStyle name="標準 2 2 4 2 4 3 2 2 3 2" xfId="10420"/>
    <cellStyle name="標準 2 2 4 2 4 3 2 2 3 2 2" xfId="32271"/>
    <cellStyle name="標準 2 2 4 2 4 3 2 2 3 2 3" xfId="48095"/>
    <cellStyle name="標準 2 2 4 2 4 3 2 2 3 3" xfId="20518"/>
    <cellStyle name="標準 2 2 4 2 4 3 2 2 3 4" xfId="37101"/>
    <cellStyle name="標準 2 2 4 2 4 3 2 2 4" xfId="15113"/>
    <cellStyle name="標準 2 2 4 2 4 3 2 2 4 2" xfId="28803"/>
    <cellStyle name="標準 2 2 4 2 4 3 2 2 4 3" xfId="44641"/>
    <cellStyle name="標準 2 2 4 2 4 3 2 2 5" xfId="17568"/>
    <cellStyle name="標準 2 2 4 2 4 3 2 3" xfId="2024"/>
    <cellStyle name="標準 2 2 4 2 4 3 2 3 2" xfId="9642"/>
    <cellStyle name="標準 2 2 4 2 4 3 2 3 2 2" xfId="31482"/>
    <cellStyle name="標準 2 2 4 2 4 3 2 3 2 3" xfId="47307"/>
    <cellStyle name="標準 2 2 4 2 4 3 2 3 3" xfId="19261"/>
    <cellStyle name="標準 2 2 4 2 4 3 2 3 4" xfId="36121"/>
    <cellStyle name="標準 2 2 4 2 4 3 2 4" xfId="3929"/>
    <cellStyle name="標準 2 2 4 2 4 3 2 4 2" xfId="8609"/>
    <cellStyle name="標準 2 2 4 2 4 3 2 4 2 2" xfId="30363"/>
    <cellStyle name="標準 2 2 4 2 4 3 2 4 2 3" xfId="46191"/>
    <cellStyle name="標準 2 2 4 2 4 3 2 4 3" xfId="21096"/>
    <cellStyle name="標準 2 2 4 2 4 3 2 4 4" xfId="37563"/>
    <cellStyle name="標準 2 2 4 2 4 3 2 5" xfId="14020"/>
    <cellStyle name="標準 2 2 4 2 4 3 2 5 2" xfId="27572"/>
    <cellStyle name="標準 2 2 4 2 4 3 2 5 3" xfId="43412"/>
    <cellStyle name="標準 2 2 4 2 4 3 2 6" xfId="16338"/>
    <cellStyle name="標準 2 2 4 2 4 3 3" xfId="2026"/>
    <cellStyle name="標準 2 2 4 2 4 3 3 2" xfId="5420"/>
    <cellStyle name="標準 2 2 4 2 4 3 3 2 2" xfId="11691"/>
    <cellStyle name="標準 2 2 4 2 4 3 3 2 2 2" xfId="33578"/>
    <cellStyle name="標準 2 2 4 2 4 3 3 2 3" xfId="21097"/>
    <cellStyle name="標準 2 2 4 2 4 3 3 3" xfId="6567"/>
    <cellStyle name="標準 2 2 4 2 4 3 3 3 2" xfId="11111"/>
    <cellStyle name="標準 2 2 4 2 4 3 3 3 2 2" xfId="32984"/>
    <cellStyle name="標準 2 2 4 2 4 3 3 3 2 3" xfId="48808"/>
    <cellStyle name="標準 2 2 4 2 4 3 3 3 3" xfId="21098"/>
    <cellStyle name="標準 2 2 4 2 4 3 3 3 4" xfId="37564"/>
    <cellStyle name="標準 2 2 4 2 4 3 3 4" xfId="15112"/>
    <cellStyle name="標準 2 2 4 2 4 3 3 4 2" xfId="28802"/>
    <cellStyle name="標準 2 2 4 2 4 3 3 4 3" xfId="44640"/>
    <cellStyle name="標準 2 2 4 2 4 3 3 5" xfId="17567"/>
    <cellStyle name="標準 2 2 4 2 4 3 4" xfId="2023"/>
    <cellStyle name="標準 2 2 4 2 4 3 4 2" xfId="9641"/>
    <cellStyle name="標準 2 2 4 2 4 3 4 2 2" xfId="31481"/>
    <cellStyle name="標準 2 2 4 2 4 3 4 2 3" xfId="47306"/>
    <cellStyle name="標準 2 2 4 2 4 3 4 3" xfId="21099"/>
    <cellStyle name="標準 2 2 4 2 4 3 4 4" xfId="37565"/>
    <cellStyle name="標準 2 2 4 2 4 3 5" xfId="3928"/>
    <cellStyle name="標準 2 2 4 2 4 3 5 2" xfId="8608"/>
    <cellStyle name="標準 2 2 4 2 4 3 5 2 2" xfId="30362"/>
    <cellStyle name="標準 2 2 4 2 4 3 5 2 3" xfId="46190"/>
    <cellStyle name="標準 2 2 4 2 4 3 5 3" xfId="19525"/>
    <cellStyle name="標準 2 2 4 2 4 3 5 4" xfId="36320"/>
    <cellStyle name="標準 2 2 4 2 4 3 6" xfId="14019"/>
    <cellStyle name="標準 2 2 4 2 4 3 6 2" xfId="27571"/>
    <cellStyle name="標準 2 2 4 2 4 3 6 3" xfId="43411"/>
    <cellStyle name="標準 2 2 4 2 4 3 7" xfId="16337"/>
    <cellStyle name="標準 2 2 4 2 4 3_Sheet1" xfId="4840"/>
    <cellStyle name="標準 2 2 4 2 4 4" xfId="415"/>
    <cellStyle name="標準 2 2 4 2 4 4 2" xfId="993"/>
    <cellStyle name="標準 2 2 4 2 4 4 2 2" xfId="2029"/>
    <cellStyle name="標準 2 2 4 2 4 4 2 2 2" xfId="5999"/>
    <cellStyle name="標準 2 2 4 2 4 4 2 2 2 2" xfId="12270"/>
    <cellStyle name="標準 2 2 4 2 4 4 2 2 2 2 2" xfId="34157"/>
    <cellStyle name="標準 2 2 4 2 4 4 2 2 2 3" xfId="19010"/>
    <cellStyle name="標準 2 2 4 2 4 4 2 2 3" xfId="7146"/>
    <cellStyle name="標準 2 2 4 2 4 4 2 2 3 2" xfId="10554"/>
    <cellStyle name="標準 2 2 4 2 4 4 2 2 3 2 2" xfId="32415"/>
    <cellStyle name="標準 2 2 4 2 4 4 2 2 3 2 3" xfId="48239"/>
    <cellStyle name="標準 2 2 4 2 4 4 2 2 3 3" xfId="21100"/>
    <cellStyle name="標準 2 2 4 2 4 4 2 2 3 4" xfId="37566"/>
    <cellStyle name="標準 2 2 4 2 4 4 2 2 4" xfId="15691"/>
    <cellStyle name="標準 2 2 4 2 4 4 2 2 4 2" xfId="29381"/>
    <cellStyle name="標準 2 2 4 2 4 4 2 2 4 3" xfId="45219"/>
    <cellStyle name="標準 2 2 4 2 4 4 2 2 5" xfId="18146"/>
    <cellStyle name="標準 2 2 4 2 4 4 2 3" xfId="2028"/>
    <cellStyle name="標準 2 2 4 2 4 4 2 3 2" xfId="10221"/>
    <cellStyle name="標準 2 2 4 2 4 4 2 3 2 2" xfId="32061"/>
    <cellStyle name="標準 2 2 4 2 4 4 2 3 2 3" xfId="47885"/>
    <cellStyle name="標準 2 2 4 2 4 4 2 3 3" xfId="21101"/>
    <cellStyle name="標準 2 2 4 2 4 4 2 3 4" xfId="37567"/>
    <cellStyle name="標準 2 2 4 2 4 4 2 4" xfId="4507"/>
    <cellStyle name="標準 2 2 4 2 4 4 2 4 2" xfId="8611"/>
    <cellStyle name="標準 2 2 4 2 4 4 2 4 2 2" xfId="30365"/>
    <cellStyle name="標準 2 2 4 2 4 4 2 4 2 3" xfId="46193"/>
    <cellStyle name="標準 2 2 4 2 4 4 2 4 3" xfId="21102"/>
    <cellStyle name="標準 2 2 4 2 4 4 2 4 4" xfId="37568"/>
    <cellStyle name="標準 2 2 4 2 4 4 2 5" xfId="14598"/>
    <cellStyle name="標準 2 2 4 2 4 4 2 5 2" xfId="28151"/>
    <cellStyle name="標準 2 2 4 2 4 4 2 5 3" xfId="43990"/>
    <cellStyle name="標準 2 2 4 2 4 4 2 6" xfId="16916"/>
    <cellStyle name="標準 2 2 4 2 4 4 3" xfId="890"/>
    <cellStyle name="標準 2 2 4 2 4 4 3 2" xfId="2031"/>
    <cellStyle name="標準 2 2 4 2 4 4 3 2 2" xfId="5896"/>
    <cellStyle name="標準 2 2 4 2 4 4 3 2 2 2" xfId="12167"/>
    <cellStyle name="標準 2 2 4 2 4 4 3 2 2 2 2" xfId="34054"/>
    <cellStyle name="標準 2 2 4 2 4 4 3 2 2 3" xfId="20934"/>
    <cellStyle name="標準 2 2 4 2 4 4 3 2 3" xfId="7043"/>
    <cellStyle name="標準 2 2 4 2 4 4 3 2 3 2" xfId="10947"/>
    <cellStyle name="標準 2 2 4 2 4 4 3 2 3 2 2" xfId="32810"/>
    <cellStyle name="標準 2 2 4 2 4 4 3 2 3 2 3" xfId="48634"/>
    <cellStyle name="標準 2 2 4 2 4 4 3 2 3 3" xfId="21103"/>
    <cellStyle name="標準 2 2 4 2 4 4 3 2 3 4" xfId="37569"/>
    <cellStyle name="標準 2 2 4 2 4 4 3 2 4" xfId="15588"/>
    <cellStyle name="標準 2 2 4 2 4 4 3 2 4 2" xfId="29278"/>
    <cellStyle name="標準 2 2 4 2 4 4 3 2 4 3" xfId="45116"/>
    <cellStyle name="標準 2 2 4 2 4 4 3 2 5" xfId="18043"/>
    <cellStyle name="標準 2 2 4 2 4 4 3 3" xfId="2030"/>
    <cellStyle name="標準 2 2 4 2 4 4 3 3 2" xfId="10118"/>
    <cellStyle name="標準 2 2 4 2 4 4 3 3 2 2" xfId="31958"/>
    <cellStyle name="標準 2 2 4 2 4 4 3 3 2 3" xfId="47782"/>
    <cellStyle name="標準 2 2 4 2 4 4 3 3 3" xfId="21104"/>
    <cellStyle name="標準 2 2 4 2 4 4 3 3 4" xfId="37570"/>
    <cellStyle name="標準 2 2 4 2 4 4 3 4" xfId="4404"/>
    <cellStyle name="標準 2 2 4 2 4 4 3 4 2" xfId="8612"/>
    <cellStyle name="標準 2 2 4 2 4 4 3 4 2 2" xfId="30366"/>
    <cellStyle name="標準 2 2 4 2 4 4 3 4 2 3" xfId="46194"/>
    <cellStyle name="標準 2 2 4 2 4 4 3 4 3" xfId="21106"/>
    <cellStyle name="標準 2 2 4 2 4 4 3 4 4" xfId="37571"/>
    <cellStyle name="標準 2 2 4 2 4 4 3 5" xfId="14495"/>
    <cellStyle name="標準 2 2 4 2 4 4 3 5 2" xfId="28048"/>
    <cellStyle name="標準 2 2 4 2 4 4 3 5 3" xfId="43887"/>
    <cellStyle name="標準 2 2 4 2 4 4 3 6" xfId="16813"/>
    <cellStyle name="標準 2 2 4 2 4 4 4" xfId="2032"/>
    <cellStyle name="標準 2 2 4 2 4 4 4 2" xfId="5422"/>
    <cellStyle name="標準 2 2 4 2 4 4 4 2 2" xfId="11693"/>
    <cellStyle name="標準 2 2 4 2 4 4 4 2 2 2" xfId="33580"/>
    <cellStyle name="標準 2 2 4 2 4 4 4 2 3" xfId="19306"/>
    <cellStyle name="標準 2 2 4 2 4 4 4 3" xfId="6569"/>
    <cellStyle name="標準 2 2 4 2 4 4 4 3 2" xfId="10499"/>
    <cellStyle name="標準 2 2 4 2 4 4 4 3 2 2" xfId="32351"/>
    <cellStyle name="標準 2 2 4 2 4 4 4 3 2 3" xfId="48175"/>
    <cellStyle name="標準 2 2 4 2 4 4 4 3 3" xfId="21107"/>
    <cellStyle name="標準 2 2 4 2 4 4 4 3 4" xfId="37572"/>
    <cellStyle name="標準 2 2 4 2 4 4 4 4" xfId="15114"/>
    <cellStyle name="標準 2 2 4 2 4 4 4 4 2" xfId="28804"/>
    <cellStyle name="標準 2 2 4 2 4 4 4 4 3" xfId="44642"/>
    <cellStyle name="標準 2 2 4 2 4 4 4 5" xfId="17569"/>
    <cellStyle name="標準 2 2 4 2 4 4 5" xfId="2027"/>
    <cellStyle name="標準 2 2 4 2 4 4 5 2" xfId="9643"/>
    <cellStyle name="標準 2 2 4 2 4 4 5 2 2" xfId="31483"/>
    <cellStyle name="標準 2 2 4 2 4 4 5 2 3" xfId="47308"/>
    <cellStyle name="標準 2 2 4 2 4 4 5 3" xfId="20768"/>
    <cellStyle name="標準 2 2 4 2 4 4 5 4" xfId="37299"/>
    <cellStyle name="標準 2 2 4 2 4 4 6" xfId="3930"/>
    <cellStyle name="標準 2 2 4 2 4 4 6 2" xfId="8610"/>
    <cellStyle name="標準 2 2 4 2 4 4 6 2 2" xfId="30364"/>
    <cellStyle name="標準 2 2 4 2 4 4 6 2 3" xfId="46192"/>
    <cellStyle name="標準 2 2 4 2 4 4 6 3" xfId="20773"/>
    <cellStyle name="標準 2 2 4 2 4 4 6 4" xfId="37304"/>
    <cellStyle name="標準 2 2 4 2 4 4 7" xfId="14021"/>
    <cellStyle name="標準 2 2 4 2 4 4 7 2" xfId="27573"/>
    <cellStyle name="標準 2 2 4 2 4 4 7 3" xfId="43413"/>
    <cellStyle name="標準 2 2 4 2 4 4 8" xfId="16339"/>
    <cellStyle name="標準 2 2 4 2 4 4_Sheet1" xfId="5032"/>
    <cellStyle name="標準 2 2 4 2 4 5" xfId="2033"/>
    <cellStyle name="標準 2 2 4 2 4 5 2" xfId="5417"/>
    <cellStyle name="標準 2 2 4 2 4 5 2 2" xfId="11688"/>
    <cellStyle name="標準 2 2 4 2 4 5 2 2 2" xfId="33575"/>
    <cellStyle name="標準 2 2 4 2 4 5 2 3" xfId="21108"/>
    <cellStyle name="標準 2 2 4 2 4 5 3" xfId="6564"/>
    <cellStyle name="標準 2 2 4 2 4 5 3 2" xfId="10820"/>
    <cellStyle name="標準 2 2 4 2 4 5 3 2 2" xfId="32681"/>
    <cellStyle name="標準 2 2 4 2 4 5 3 2 3" xfId="48505"/>
    <cellStyle name="標準 2 2 4 2 4 5 3 3" xfId="21109"/>
    <cellStyle name="標準 2 2 4 2 4 5 3 4" xfId="37573"/>
    <cellStyle name="標準 2 2 4 2 4 5 4" xfId="15109"/>
    <cellStyle name="標準 2 2 4 2 4 5 4 2" xfId="28799"/>
    <cellStyle name="標準 2 2 4 2 4 5 4 3" xfId="44637"/>
    <cellStyle name="標準 2 2 4 2 4 5 5" xfId="17564"/>
    <cellStyle name="標準 2 2 4 2 4 6" xfId="2018"/>
    <cellStyle name="標準 2 2 4 2 4 6 2" xfId="9638"/>
    <cellStyle name="標準 2 2 4 2 4 6 2 2" xfId="31478"/>
    <cellStyle name="標準 2 2 4 2 4 6 2 3" xfId="47303"/>
    <cellStyle name="標準 2 2 4 2 4 6 3" xfId="18530"/>
    <cellStyle name="標準 2 2 4 2 4 6 4" xfId="35529"/>
    <cellStyle name="標準 2 2 4 2 4 7" xfId="3925"/>
    <cellStyle name="標準 2 2 4 2 4 7 2" xfId="8605"/>
    <cellStyle name="標準 2 2 4 2 4 7 2 2" xfId="30359"/>
    <cellStyle name="標準 2 2 4 2 4 7 2 3" xfId="46187"/>
    <cellStyle name="標準 2 2 4 2 4 7 3" xfId="21110"/>
    <cellStyle name="標準 2 2 4 2 4 7 4" xfId="37574"/>
    <cellStyle name="標準 2 2 4 2 4 8" xfId="14016"/>
    <cellStyle name="標準 2 2 4 2 4 8 2" xfId="27568"/>
    <cellStyle name="標準 2 2 4 2 4 8 3" xfId="43408"/>
    <cellStyle name="標準 2 2 4 2 4 9" xfId="16334"/>
    <cellStyle name="標準 2 2 4 2 4_Sheet1" xfId="4842"/>
    <cellStyle name="標準 2 2 4 2 5" xfId="416"/>
    <cellStyle name="標準 2 2 4 2 5 2" xfId="2035"/>
    <cellStyle name="標準 2 2 4 2 5 2 2" xfId="5423"/>
    <cellStyle name="標準 2 2 4 2 5 2 2 2" xfId="11694"/>
    <cellStyle name="標準 2 2 4 2 5 2 2 2 2" xfId="33581"/>
    <cellStyle name="標準 2 2 4 2 5 2 2 3" xfId="19930"/>
    <cellStyle name="標準 2 2 4 2 5 2 3" xfId="6570"/>
    <cellStyle name="標準 2 2 4 2 5 2 3 2" xfId="10980"/>
    <cellStyle name="標準 2 2 4 2 5 2 3 2 2" xfId="32843"/>
    <cellStyle name="標準 2 2 4 2 5 2 3 2 3" xfId="48667"/>
    <cellStyle name="標準 2 2 4 2 5 2 3 3" xfId="19949"/>
    <cellStyle name="標準 2 2 4 2 5 2 3 4" xfId="36649"/>
    <cellStyle name="標準 2 2 4 2 5 2 4" xfId="15115"/>
    <cellStyle name="標準 2 2 4 2 5 2 4 2" xfId="28805"/>
    <cellStyle name="標準 2 2 4 2 5 2 4 3" xfId="44643"/>
    <cellStyle name="標準 2 2 4 2 5 2 5" xfId="17570"/>
    <cellStyle name="標準 2 2 4 2 5 3" xfId="2034"/>
    <cellStyle name="標準 2 2 4 2 5 3 2" xfId="9644"/>
    <cellStyle name="標準 2 2 4 2 5 3 2 2" xfId="31484"/>
    <cellStyle name="標準 2 2 4 2 5 3 2 3" xfId="47309"/>
    <cellStyle name="標準 2 2 4 2 5 3 3" xfId="21111"/>
    <cellStyle name="標準 2 2 4 2 5 3 4" xfId="37575"/>
    <cellStyle name="標準 2 2 4 2 5 4" xfId="3931"/>
    <cellStyle name="標準 2 2 4 2 5 4 2" xfId="8613"/>
    <cellStyle name="標準 2 2 4 2 5 4 2 2" xfId="30367"/>
    <cellStyle name="標準 2 2 4 2 5 4 2 3" xfId="46195"/>
    <cellStyle name="標準 2 2 4 2 5 4 3" xfId="21112"/>
    <cellStyle name="標準 2 2 4 2 5 4 4" xfId="37576"/>
    <cellStyle name="標準 2 2 4 2 5 5" xfId="14022"/>
    <cellStyle name="標準 2 2 4 2 5 5 2" xfId="27574"/>
    <cellStyle name="標準 2 2 4 2 5 5 3" xfId="43414"/>
    <cellStyle name="標準 2 2 4 2 5 6" xfId="16340"/>
    <cellStyle name="標準 2 2 4 2 6" xfId="2036"/>
    <cellStyle name="標準 2 2 4 2 6 2" xfId="5392"/>
    <cellStyle name="標準 2 2 4 2 6 2 2" xfId="11663"/>
    <cellStyle name="標準 2 2 4 2 6 2 2 2" xfId="33550"/>
    <cellStyle name="標準 2 2 4 2 6 2 3" xfId="21113"/>
    <cellStyle name="標準 2 2 4 2 6 3" xfId="6539"/>
    <cellStyle name="標準 2 2 4 2 6 3 2" xfId="10831"/>
    <cellStyle name="標準 2 2 4 2 6 3 2 2" xfId="32692"/>
    <cellStyle name="標準 2 2 4 2 6 3 2 3" xfId="48516"/>
    <cellStyle name="標準 2 2 4 2 6 3 3" xfId="21114"/>
    <cellStyle name="標準 2 2 4 2 6 3 4" xfId="37577"/>
    <cellStyle name="標準 2 2 4 2 6 4" xfId="15084"/>
    <cellStyle name="標準 2 2 4 2 6 4 2" xfId="28774"/>
    <cellStyle name="標準 2 2 4 2 6 4 3" xfId="44612"/>
    <cellStyle name="標準 2 2 4 2 6 5" xfId="17539"/>
    <cellStyle name="標準 2 2 4 2 7" xfId="1957"/>
    <cellStyle name="標準 2 2 4 2 7 2" xfId="9613"/>
    <cellStyle name="標準 2 2 4 2 7 2 2" xfId="31453"/>
    <cellStyle name="標準 2 2 4 2 7 2 3" xfId="47278"/>
    <cellStyle name="標準 2 2 4 2 7 3" xfId="21115"/>
    <cellStyle name="標準 2 2 4 2 7 4" xfId="37578"/>
    <cellStyle name="標準 2 2 4 2 8" xfId="3900"/>
    <cellStyle name="標準 2 2 4 2 8 2" xfId="8574"/>
    <cellStyle name="標準 2 2 4 2 8 2 2" xfId="30328"/>
    <cellStyle name="標準 2 2 4 2 8 2 3" xfId="46156"/>
    <cellStyle name="標準 2 2 4 2 8 3" xfId="20840"/>
    <cellStyle name="標準 2 2 4 2 8 4" xfId="37354"/>
    <cellStyle name="標準 2 2 4 2 9" xfId="13991"/>
    <cellStyle name="標準 2 2 4 2 9 2" xfId="27543"/>
    <cellStyle name="標準 2 2 4 2 9 3" xfId="43383"/>
    <cellStyle name="標準 2 2 4 2_Sheet1" xfId="4855"/>
    <cellStyle name="標準 2 2 4 3" xfId="417"/>
    <cellStyle name="標準 2 2 4 3 2" xfId="418"/>
    <cellStyle name="標準 2 2 4 3 2 2" xfId="419"/>
    <cellStyle name="標準 2 2 4 3 2 2 2" xfId="420"/>
    <cellStyle name="標準 2 2 4 3 2 2 2 2" xfId="421"/>
    <cellStyle name="標準 2 2 4 3 2 2 2 2 2" xfId="2042"/>
    <cellStyle name="標準 2 2 4 3 2 2 2 2 2 2" xfId="5428"/>
    <cellStyle name="標準 2 2 4 3 2 2 2 2 2 2 2" xfId="11699"/>
    <cellStyle name="標準 2 2 4 3 2 2 2 2 2 2 2 2" xfId="33586"/>
    <cellStyle name="標準 2 2 4 3 2 2 2 2 2 2 3" xfId="21117"/>
    <cellStyle name="標準 2 2 4 3 2 2 2 2 2 3" xfId="6575"/>
    <cellStyle name="標準 2 2 4 3 2 2 2 2 2 3 2" xfId="10815"/>
    <cellStyle name="標準 2 2 4 3 2 2 2 2 2 3 2 2" xfId="32676"/>
    <cellStyle name="標準 2 2 4 3 2 2 2 2 2 3 2 3" xfId="48500"/>
    <cellStyle name="標準 2 2 4 3 2 2 2 2 2 3 3" xfId="21119"/>
    <cellStyle name="標準 2 2 4 3 2 2 2 2 2 3 4" xfId="37581"/>
    <cellStyle name="標準 2 2 4 3 2 2 2 2 2 4" xfId="15120"/>
    <cellStyle name="標準 2 2 4 3 2 2 2 2 2 4 2" xfId="28810"/>
    <cellStyle name="標準 2 2 4 3 2 2 2 2 2 4 3" xfId="44648"/>
    <cellStyle name="標準 2 2 4 3 2 2 2 2 2 5" xfId="17575"/>
    <cellStyle name="標準 2 2 4 3 2 2 2 2 3" xfId="2041"/>
    <cellStyle name="標準 2 2 4 3 2 2 2 2 3 2" xfId="9649"/>
    <cellStyle name="標準 2 2 4 3 2 2 2 2 3 2 2" xfId="31489"/>
    <cellStyle name="標準 2 2 4 3 2 2 2 2 3 2 3" xfId="47314"/>
    <cellStyle name="標準 2 2 4 3 2 2 2 2 3 3" xfId="21035"/>
    <cellStyle name="標準 2 2 4 3 2 2 2 2 3 4" xfId="37515"/>
    <cellStyle name="標準 2 2 4 3 2 2 2 2 4" xfId="3936"/>
    <cellStyle name="標準 2 2 4 3 2 2 2 2 4 2" xfId="8618"/>
    <cellStyle name="標準 2 2 4 3 2 2 2 2 4 2 2" xfId="30372"/>
    <cellStyle name="標準 2 2 4 3 2 2 2 2 4 2 3" xfId="46200"/>
    <cellStyle name="標準 2 2 4 3 2 2 2 2 4 3" xfId="18975"/>
    <cellStyle name="標準 2 2 4 3 2 2 2 2 4 4" xfId="35901"/>
    <cellStyle name="標準 2 2 4 3 2 2 2 2 5" xfId="14027"/>
    <cellStyle name="標準 2 2 4 3 2 2 2 2 5 2" xfId="27579"/>
    <cellStyle name="標準 2 2 4 3 2 2 2 2 5 3" xfId="43419"/>
    <cellStyle name="標準 2 2 4 3 2 2 2 2 6" xfId="16345"/>
    <cellStyle name="標準 2 2 4 3 2 2 2 3" xfId="2043"/>
    <cellStyle name="標準 2 2 4 3 2 2 2 3 2" xfId="5427"/>
    <cellStyle name="標準 2 2 4 3 2 2 2 3 2 2" xfId="11698"/>
    <cellStyle name="標準 2 2 4 3 2 2 2 3 2 2 2" xfId="33585"/>
    <cellStyle name="標準 2 2 4 3 2 2 2 3 2 3" xfId="21121"/>
    <cellStyle name="標準 2 2 4 3 2 2 2 3 3" xfId="6574"/>
    <cellStyle name="標準 2 2 4 3 2 2 2 3 3 2" xfId="10816"/>
    <cellStyle name="標準 2 2 4 3 2 2 2 3 3 2 2" xfId="32677"/>
    <cellStyle name="標準 2 2 4 3 2 2 2 3 3 2 3" xfId="48501"/>
    <cellStyle name="標準 2 2 4 3 2 2 2 3 3 3" xfId="21123"/>
    <cellStyle name="標準 2 2 4 3 2 2 2 3 3 4" xfId="37584"/>
    <cellStyle name="標準 2 2 4 3 2 2 2 3 4" xfId="15119"/>
    <cellStyle name="標準 2 2 4 3 2 2 2 3 4 2" xfId="28809"/>
    <cellStyle name="標準 2 2 4 3 2 2 2 3 4 3" xfId="44647"/>
    <cellStyle name="標準 2 2 4 3 2 2 2 3 5" xfId="17574"/>
    <cellStyle name="標準 2 2 4 3 2 2 2 4" xfId="2040"/>
    <cellStyle name="標準 2 2 4 3 2 2 2 4 2" xfId="9648"/>
    <cellStyle name="標準 2 2 4 3 2 2 2 4 2 2" xfId="31488"/>
    <cellStyle name="標準 2 2 4 3 2 2 2 4 2 3" xfId="47313"/>
    <cellStyle name="標準 2 2 4 3 2 2 2 4 3" xfId="21126"/>
    <cellStyle name="標準 2 2 4 3 2 2 2 4 4" xfId="37585"/>
    <cellStyle name="標準 2 2 4 3 2 2 2 5" xfId="3935"/>
    <cellStyle name="標準 2 2 4 3 2 2 2 5 2" xfId="8617"/>
    <cellStyle name="標準 2 2 4 3 2 2 2 5 2 2" xfId="30371"/>
    <cellStyle name="標準 2 2 4 3 2 2 2 5 2 3" xfId="46199"/>
    <cellStyle name="標準 2 2 4 3 2 2 2 5 3" xfId="21128"/>
    <cellStyle name="標準 2 2 4 3 2 2 2 5 4" xfId="37587"/>
    <cellStyle name="標準 2 2 4 3 2 2 2 6" xfId="14026"/>
    <cellStyle name="標準 2 2 4 3 2 2 2 6 2" xfId="27578"/>
    <cellStyle name="標準 2 2 4 3 2 2 2 6 3" xfId="43418"/>
    <cellStyle name="標準 2 2 4 3 2 2 2 7" xfId="16344"/>
    <cellStyle name="標準 2 2 4 3 2 2 2_Sheet1" xfId="5031"/>
    <cellStyle name="標準 2 2 4 3 2 2 3" xfId="422"/>
    <cellStyle name="標準 2 2 4 3 2 2 3 2" xfId="423"/>
    <cellStyle name="標準 2 2 4 3 2 2 3 2 2" xfId="2046"/>
    <cellStyle name="標準 2 2 4 3 2 2 3 2 2 2" xfId="5430"/>
    <cellStyle name="標準 2 2 4 3 2 2 3 2 2 2 2" xfId="11701"/>
    <cellStyle name="標準 2 2 4 3 2 2 3 2 2 2 2 2" xfId="33588"/>
    <cellStyle name="標準 2 2 4 3 2 2 3 2 2 2 3" xfId="20557"/>
    <cellStyle name="標準 2 2 4 3 2 2 3 2 2 3" xfId="6577"/>
    <cellStyle name="標準 2 2 4 3 2 2 3 2 2 3 2" xfId="10979"/>
    <cellStyle name="標準 2 2 4 3 2 2 3 2 2 3 2 2" xfId="32842"/>
    <cellStyle name="標準 2 2 4 3 2 2 3 2 2 3 2 3" xfId="48666"/>
    <cellStyle name="標準 2 2 4 3 2 2 3 2 2 3 3" xfId="20571"/>
    <cellStyle name="標準 2 2 4 3 2 2 3 2 2 3 4" xfId="37140"/>
    <cellStyle name="標準 2 2 4 3 2 2 3 2 2 4" xfId="15122"/>
    <cellStyle name="標準 2 2 4 3 2 2 3 2 2 4 2" xfId="28812"/>
    <cellStyle name="標準 2 2 4 3 2 2 3 2 2 4 3" xfId="44650"/>
    <cellStyle name="標準 2 2 4 3 2 2 3 2 2 5" xfId="17577"/>
    <cellStyle name="標準 2 2 4 3 2 2 3 2 3" xfId="2045"/>
    <cellStyle name="標準 2 2 4 3 2 2 3 2 3 2" xfId="9651"/>
    <cellStyle name="標準 2 2 4 3 2 2 3 2 3 2 2" xfId="31491"/>
    <cellStyle name="標準 2 2 4 3 2 2 3 2 3 2 3" xfId="47316"/>
    <cellStyle name="標準 2 2 4 3 2 2 3 2 3 3" xfId="20614"/>
    <cellStyle name="標準 2 2 4 3 2 2 3 2 3 4" xfId="37176"/>
    <cellStyle name="標準 2 2 4 3 2 2 3 2 4" xfId="3938"/>
    <cellStyle name="標準 2 2 4 3 2 2 3 2 4 2" xfId="8620"/>
    <cellStyle name="標準 2 2 4 3 2 2 3 2 4 2 2" xfId="30374"/>
    <cellStyle name="標準 2 2 4 3 2 2 3 2 4 2 3" xfId="46202"/>
    <cellStyle name="標準 2 2 4 3 2 2 3 2 4 3" xfId="20620"/>
    <cellStyle name="標準 2 2 4 3 2 2 3 2 4 4" xfId="37181"/>
    <cellStyle name="標準 2 2 4 3 2 2 3 2 5" xfId="14029"/>
    <cellStyle name="標準 2 2 4 3 2 2 3 2 5 2" xfId="27581"/>
    <cellStyle name="標準 2 2 4 3 2 2 3 2 5 3" xfId="43421"/>
    <cellStyle name="標準 2 2 4 3 2 2 3 2 6" xfId="16347"/>
    <cellStyle name="標準 2 2 4 3 2 2 3 3" xfId="2047"/>
    <cellStyle name="標準 2 2 4 3 2 2 3 3 2" xfId="5429"/>
    <cellStyle name="標準 2 2 4 3 2 2 3 3 2 2" xfId="11700"/>
    <cellStyle name="標準 2 2 4 3 2 2 3 3 2 2 2" xfId="33587"/>
    <cellStyle name="標準 2 2 4 3 2 2 3 3 2 3" xfId="20655"/>
    <cellStyle name="標準 2 2 4 3 2 2 3 3 3" xfId="6576"/>
    <cellStyle name="標準 2 2 4 3 2 2 3 3 3 2" xfId="10814"/>
    <cellStyle name="標準 2 2 4 3 2 2 3 3 3 2 2" xfId="32675"/>
    <cellStyle name="標準 2 2 4 3 2 2 3 3 3 2 3" xfId="48499"/>
    <cellStyle name="標準 2 2 4 3 2 2 3 3 3 3" xfId="20664"/>
    <cellStyle name="標準 2 2 4 3 2 2 3 3 3 4" xfId="37218"/>
    <cellStyle name="標準 2 2 4 3 2 2 3 3 4" xfId="15121"/>
    <cellStyle name="標準 2 2 4 3 2 2 3 3 4 2" xfId="28811"/>
    <cellStyle name="標準 2 2 4 3 2 2 3 3 4 3" xfId="44649"/>
    <cellStyle name="標準 2 2 4 3 2 2 3 3 5" xfId="17576"/>
    <cellStyle name="標準 2 2 4 3 2 2 3 4" xfId="2044"/>
    <cellStyle name="標準 2 2 4 3 2 2 3 4 2" xfId="9650"/>
    <cellStyle name="標準 2 2 4 3 2 2 3 4 2 2" xfId="31490"/>
    <cellStyle name="標準 2 2 4 3 2 2 3 4 2 3" xfId="47315"/>
    <cellStyle name="標準 2 2 4 3 2 2 3 4 3" xfId="21129"/>
    <cellStyle name="標準 2 2 4 3 2 2 3 4 4" xfId="37588"/>
    <cellStyle name="標準 2 2 4 3 2 2 3 5" xfId="3937"/>
    <cellStyle name="標準 2 2 4 3 2 2 3 5 2" xfId="8619"/>
    <cellStyle name="標準 2 2 4 3 2 2 3 5 2 2" xfId="30373"/>
    <cellStyle name="標準 2 2 4 3 2 2 3 5 2 3" xfId="46201"/>
    <cellStyle name="標準 2 2 4 3 2 2 3 5 3" xfId="21130"/>
    <cellStyle name="標準 2 2 4 3 2 2 3 5 4" xfId="37589"/>
    <cellStyle name="標準 2 2 4 3 2 2 3 6" xfId="14028"/>
    <cellStyle name="標準 2 2 4 3 2 2 3 6 2" xfId="27580"/>
    <cellStyle name="標準 2 2 4 3 2 2 3 6 3" xfId="43420"/>
    <cellStyle name="標準 2 2 4 3 2 2 3 7" xfId="16346"/>
    <cellStyle name="標準 2 2 4 3 2 2 3_Sheet1" xfId="4837"/>
    <cellStyle name="標準 2 2 4 3 2 2 4" xfId="424"/>
    <cellStyle name="標準 2 2 4 3 2 2 4 2" xfId="994"/>
    <cellStyle name="標準 2 2 4 3 2 2 4 2 2" xfId="2050"/>
    <cellStyle name="標準 2 2 4 3 2 2 4 2 2 2" xfId="6000"/>
    <cellStyle name="標準 2 2 4 3 2 2 4 2 2 2 2" xfId="12271"/>
    <cellStyle name="標準 2 2 4 3 2 2 4 2 2 2 2 2" xfId="34158"/>
    <cellStyle name="標準 2 2 4 3 2 2 4 2 2 2 3" xfId="20756"/>
    <cellStyle name="標準 2 2 4 3 2 2 4 2 2 3" xfId="7147"/>
    <cellStyle name="標準 2 2 4 3 2 2 4 2 2 3 2" xfId="10373"/>
    <cellStyle name="標準 2 2 4 3 2 2 4 2 2 3 2 2" xfId="32223"/>
    <cellStyle name="標準 2 2 4 3 2 2 4 2 2 3 2 3" xfId="48047"/>
    <cellStyle name="標準 2 2 4 3 2 2 4 2 2 3 3" xfId="20760"/>
    <cellStyle name="標準 2 2 4 3 2 2 4 2 2 3 4" xfId="37291"/>
    <cellStyle name="標準 2 2 4 3 2 2 4 2 2 4" xfId="15692"/>
    <cellStyle name="標準 2 2 4 3 2 2 4 2 2 4 2" xfId="29382"/>
    <cellStyle name="標準 2 2 4 3 2 2 4 2 2 4 3" xfId="45220"/>
    <cellStyle name="標準 2 2 4 3 2 2 4 2 2 5" xfId="18147"/>
    <cellStyle name="標準 2 2 4 3 2 2 4 2 3" xfId="2049"/>
    <cellStyle name="標準 2 2 4 3 2 2 4 2 3 2" xfId="10222"/>
    <cellStyle name="標準 2 2 4 3 2 2 4 2 3 2 2" xfId="32062"/>
    <cellStyle name="標準 2 2 4 3 2 2 4 2 3 2 3" xfId="47886"/>
    <cellStyle name="標準 2 2 4 3 2 2 4 2 3 3" xfId="20763"/>
    <cellStyle name="標準 2 2 4 3 2 2 4 2 3 4" xfId="37294"/>
    <cellStyle name="標準 2 2 4 3 2 2 4 2 4" xfId="4508"/>
    <cellStyle name="標準 2 2 4 3 2 2 4 2 4 2" xfId="8622"/>
    <cellStyle name="標準 2 2 4 3 2 2 4 2 4 2 2" xfId="30376"/>
    <cellStyle name="標準 2 2 4 3 2 2 4 2 4 2 3" xfId="46204"/>
    <cellStyle name="標準 2 2 4 3 2 2 4 2 4 3" xfId="20765"/>
    <cellStyle name="標準 2 2 4 3 2 2 4 2 4 4" xfId="37296"/>
    <cellStyle name="標準 2 2 4 3 2 2 4 2 5" xfId="14599"/>
    <cellStyle name="標準 2 2 4 3 2 2 4 2 5 2" xfId="28152"/>
    <cellStyle name="標準 2 2 4 3 2 2 4 2 5 3" xfId="43991"/>
    <cellStyle name="標準 2 2 4 3 2 2 4 2 6" xfId="16917"/>
    <cellStyle name="標準 2 2 4 3 2 2 4 3" xfId="891"/>
    <cellStyle name="標準 2 2 4 3 2 2 4 3 2" xfId="2052"/>
    <cellStyle name="標準 2 2 4 3 2 2 4 3 2 2" xfId="5897"/>
    <cellStyle name="標準 2 2 4 3 2 2 4 3 2 2 2" xfId="12168"/>
    <cellStyle name="標準 2 2 4 3 2 2 4 3 2 2 2 2" xfId="34055"/>
    <cellStyle name="標準 2 2 4 3 2 2 4 3 2 2 3" xfId="20774"/>
    <cellStyle name="標準 2 2 4 3 2 2 4 3 2 3" xfId="7044"/>
    <cellStyle name="標準 2 2 4 3 2 2 4 3 2 3 2" xfId="11010"/>
    <cellStyle name="標準 2 2 4 3 2 2 4 3 2 3 2 2" xfId="32873"/>
    <cellStyle name="標準 2 2 4 3 2 2 4 3 2 3 2 3" xfId="48697"/>
    <cellStyle name="標準 2 2 4 3 2 2 4 3 2 3 3" xfId="20775"/>
    <cellStyle name="標準 2 2 4 3 2 2 4 3 2 3 4" xfId="37305"/>
    <cellStyle name="標準 2 2 4 3 2 2 4 3 2 4" xfId="15589"/>
    <cellStyle name="標準 2 2 4 3 2 2 4 3 2 4 2" xfId="29279"/>
    <cellStyle name="標準 2 2 4 3 2 2 4 3 2 4 3" xfId="45117"/>
    <cellStyle name="標準 2 2 4 3 2 2 4 3 2 5" xfId="18044"/>
    <cellStyle name="標準 2 2 4 3 2 2 4 3 3" xfId="2051"/>
    <cellStyle name="標準 2 2 4 3 2 2 4 3 3 2" xfId="10119"/>
    <cellStyle name="標準 2 2 4 3 2 2 4 3 3 2 2" xfId="31959"/>
    <cellStyle name="標準 2 2 4 3 2 2 4 3 3 2 3" xfId="47783"/>
    <cellStyle name="標準 2 2 4 3 2 2 4 3 3 3" xfId="20786"/>
    <cellStyle name="標準 2 2 4 3 2 2 4 3 3 4" xfId="37313"/>
    <cellStyle name="標準 2 2 4 3 2 2 4 3 4" xfId="4405"/>
    <cellStyle name="標準 2 2 4 3 2 2 4 3 4 2" xfId="8623"/>
    <cellStyle name="標準 2 2 4 3 2 2 4 3 4 2 2" xfId="30377"/>
    <cellStyle name="標準 2 2 4 3 2 2 4 3 4 2 3" xfId="46205"/>
    <cellStyle name="標準 2 2 4 3 2 2 4 3 4 3" xfId="20792"/>
    <cellStyle name="標準 2 2 4 3 2 2 4 3 4 4" xfId="37318"/>
    <cellStyle name="標準 2 2 4 3 2 2 4 3 5" xfId="14496"/>
    <cellStyle name="標準 2 2 4 3 2 2 4 3 5 2" xfId="28049"/>
    <cellStyle name="標準 2 2 4 3 2 2 4 3 5 3" xfId="43888"/>
    <cellStyle name="標準 2 2 4 3 2 2 4 3 6" xfId="16814"/>
    <cellStyle name="標準 2 2 4 3 2 2 4 4" xfId="2053"/>
    <cellStyle name="標準 2 2 4 3 2 2 4 4 2" xfId="5431"/>
    <cellStyle name="標準 2 2 4 3 2 2 4 4 2 2" xfId="11702"/>
    <cellStyle name="標準 2 2 4 3 2 2 4 4 2 2 2" xfId="33589"/>
    <cellStyle name="標準 2 2 4 3 2 2 4 4 2 3" xfId="20801"/>
    <cellStyle name="標準 2 2 4 3 2 2 4 4 3" xfId="6578"/>
    <cellStyle name="標準 2 2 4 3 2 2 4 4 3 2" xfId="11042"/>
    <cellStyle name="標準 2 2 4 3 2 2 4 4 3 2 2" xfId="32905"/>
    <cellStyle name="標準 2 2 4 3 2 2 4 4 3 2 3" xfId="48729"/>
    <cellStyle name="標準 2 2 4 3 2 2 4 4 3 3" xfId="20804"/>
    <cellStyle name="標準 2 2 4 3 2 2 4 4 3 4" xfId="37326"/>
    <cellStyle name="標準 2 2 4 3 2 2 4 4 4" xfId="15123"/>
    <cellStyle name="標準 2 2 4 3 2 2 4 4 4 2" xfId="28813"/>
    <cellStyle name="標準 2 2 4 3 2 2 4 4 4 3" xfId="44651"/>
    <cellStyle name="標準 2 2 4 3 2 2 4 4 5" xfId="17578"/>
    <cellStyle name="標準 2 2 4 3 2 2 4 5" xfId="2048"/>
    <cellStyle name="標準 2 2 4 3 2 2 4 5 2" xfId="9652"/>
    <cellStyle name="標準 2 2 4 3 2 2 4 5 2 2" xfId="31492"/>
    <cellStyle name="標準 2 2 4 3 2 2 4 5 2 3" xfId="47317"/>
    <cellStyle name="標準 2 2 4 3 2 2 4 5 3" xfId="21135"/>
    <cellStyle name="標準 2 2 4 3 2 2 4 5 4" xfId="37592"/>
    <cellStyle name="標準 2 2 4 3 2 2 4 6" xfId="3939"/>
    <cellStyle name="標準 2 2 4 3 2 2 4 6 2" xfId="8621"/>
    <cellStyle name="標準 2 2 4 3 2 2 4 6 2 2" xfId="30375"/>
    <cellStyle name="標準 2 2 4 3 2 2 4 6 2 3" xfId="46203"/>
    <cellStyle name="標準 2 2 4 3 2 2 4 6 3" xfId="18553"/>
    <cellStyle name="標準 2 2 4 3 2 2 4 6 4" xfId="35547"/>
    <cellStyle name="標準 2 2 4 3 2 2 4 7" xfId="14030"/>
    <cellStyle name="標準 2 2 4 3 2 2 4 7 2" xfId="27582"/>
    <cellStyle name="標準 2 2 4 3 2 2 4 7 3" xfId="43422"/>
    <cellStyle name="標準 2 2 4 3 2 2 4 8" xfId="16348"/>
    <cellStyle name="標準 2 2 4 3 2 2 4_Sheet1" xfId="4836"/>
    <cellStyle name="標準 2 2 4 3 2 2 5" xfId="2054"/>
    <cellStyle name="標準 2 2 4 3 2 2 5 2" xfId="5426"/>
    <cellStyle name="標準 2 2 4 3 2 2 5 2 2" xfId="11697"/>
    <cellStyle name="標準 2 2 4 3 2 2 5 2 2 2" xfId="33584"/>
    <cellStyle name="標準 2 2 4 3 2 2 5 2 3" xfId="21138"/>
    <cellStyle name="標準 2 2 4 3 2 2 5 3" xfId="6573"/>
    <cellStyle name="標準 2 2 4 3 2 2 5 3 2" xfId="10817"/>
    <cellStyle name="標準 2 2 4 3 2 2 5 3 2 2" xfId="32678"/>
    <cellStyle name="標準 2 2 4 3 2 2 5 3 2 3" xfId="48502"/>
    <cellStyle name="標準 2 2 4 3 2 2 5 3 3" xfId="21139"/>
    <cellStyle name="標準 2 2 4 3 2 2 5 3 4" xfId="37595"/>
    <cellStyle name="標準 2 2 4 3 2 2 5 4" xfId="15118"/>
    <cellStyle name="標準 2 2 4 3 2 2 5 4 2" xfId="28808"/>
    <cellStyle name="標準 2 2 4 3 2 2 5 4 3" xfId="44646"/>
    <cellStyle name="標準 2 2 4 3 2 2 5 5" xfId="17573"/>
    <cellStyle name="標準 2 2 4 3 2 2 6" xfId="2039"/>
    <cellStyle name="標準 2 2 4 3 2 2 6 2" xfId="9647"/>
    <cellStyle name="標準 2 2 4 3 2 2 6 2 2" xfId="31487"/>
    <cellStyle name="標準 2 2 4 3 2 2 6 2 3" xfId="47312"/>
    <cellStyle name="標準 2 2 4 3 2 2 6 3" xfId="21140"/>
    <cellStyle name="標準 2 2 4 3 2 2 6 4" xfId="37596"/>
    <cellStyle name="標準 2 2 4 3 2 2 7" xfId="3934"/>
    <cellStyle name="標準 2 2 4 3 2 2 7 2" xfId="8616"/>
    <cellStyle name="標準 2 2 4 3 2 2 7 2 2" xfId="30370"/>
    <cellStyle name="標準 2 2 4 3 2 2 7 2 3" xfId="46198"/>
    <cellStyle name="標準 2 2 4 3 2 2 7 3" xfId="21141"/>
    <cellStyle name="標準 2 2 4 3 2 2 7 4" xfId="37597"/>
    <cellStyle name="標準 2 2 4 3 2 2 8" xfId="14025"/>
    <cellStyle name="標準 2 2 4 3 2 2 8 2" xfId="27577"/>
    <cellStyle name="標準 2 2 4 3 2 2 8 3" xfId="43417"/>
    <cellStyle name="標準 2 2 4 3 2 2 9" xfId="16343"/>
    <cellStyle name="標準 2 2 4 3 2 2_Sheet1" xfId="4983"/>
    <cellStyle name="標準 2 2 4 3 2 3" xfId="425"/>
    <cellStyle name="標準 2 2 4 3 2 3 2" xfId="2056"/>
    <cellStyle name="標準 2 2 4 3 2 3 2 2" xfId="5432"/>
    <cellStyle name="標準 2 2 4 3 2 3 2 2 2" xfId="11703"/>
    <cellStyle name="標準 2 2 4 3 2 3 2 2 2 2" xfId="33590"/>
    <cellStyle name="標準 2 2 4 3 2 3 2 2 3" xfId="21144"/>
    <cellStyle name="標準 2 2 4 3 2 3 2 3" xfId="6579"/>
    <cellStyle name="標準 2 2 4 3 2 3 2 3 2" xfId="10813"/>
    <cellStyle name="標準 2 2 4 3 2 3 2 3 2 2" xfId="32674"/>
    <cellStyle name="標準 2 2 4 3 2 3 2 3 2 3" xfId="48498"/>
    <cellStyle name="標準 2 2 4 3 2 3 2 3 3" xfId="18663"/>
    <cellStyle name="標準 2 2 4 3 2 3 2 3 4" xfId="35639"/>
    <cellStyle name="標準 2 2 4 3 2 3 2 4" xfId="15124"/>
    <cellStyle name="標準 2 2 4 3 2 3 2 4 2" xfId="28814"/>
    <cellStyle name="標準 2 2 4 3 2 3 2 4 3" xfId="44652"/>
    <cellStyle name="標準 2 2 4 3 2 3 2 5" xfId="17579"/>
    <cellStyle name="標準 2 2 4 3 2 3 3" xfId="2055"/>
    <cellStyle name="標準 2 2 4 3 2 3 3 2" xfId="9653"/>
    <cellStyle name="標準 2 2 4 3 2 3 3 2 2" xfId="31493"/>
    <cellStyle name="標準 2 2 4 3 2 3 3 2 3" xfId="47318"/>
    <cellStyle name="標準 2 2 4 3 2 3 3 3" xfId="21145"/>
    <cellStyle name="標準 2 2 4 3 2 3 3 4" xfId="37600"/>
    <cellStyle name="標準 2 2 4 3 2 3 4" xfId="3940"/>
    <cellStyle name="標準 2 2 4 3 2 3 4 2" xfId="8624"/>
    <cellStyle name="標準 2 2 4 3 2 3 4 2 2" xfId="30378"/>
    <cellStyle name="標準 2 2 4 3 2 3 4 2 3" xfId="46206"/>
    <cellStyle name="標準 2 2 4 3 2 3 4 3" xfId="20917"/>
    <cellStyle name="標準 2 2 4 3 2 3 4 4" xfId="37419"/>
    <cellStyle name="標準 2 2 4 3 2 3 5" xfId="14031"/>
    <cellStyle name="標準 2 2 4 3 2 3 5 2" xfId="27583"/>
    <cellStyle name="標準 2 2 4 3 2 3 5 3" xfId="43423"/>
    <cellStyle name="標準 2 2 4 3 2 3 6" xfId="16349"/>
    <cellStyle name="標準 2 2 4 3 2 4" xfId="2057"/>
    <cellStyle name="標準 2 2 4 3 2 4 2" xfId="5425"/>
    <cellStyle name="標準 2 2 4 3 2 4 2 2" xfId="11696"/>
    <cellStyle name="標準 2 2 4 3 2 4 2 2 2" xfId="33583"/>
    <cellStyle name="標準 2 2 4 3 2 4 2 3" xfId="18852"/>
    <cellStyle name="標準 2 2 4 3 2 4 3" xfId="6572"/>
    <cellStyle name="標準 2 2 4 3 2 4 3 2" xfId="11207"/>
    <cellStyle name="標準 2 2 4 3 2 4 3 2 2" xfId="33082"/>
    <cellStyle name="標準 2 2 4 3 2 4 3 2 3" xfId="48906"/>
    <cellStyle name="標準 2 2 4 3 2 4 3 3" xfId="18854"/>
    <cellStyle name="標準 2 2 4 3 2 4 3 4" xfId="35803"/>
    <cellStyle name="標準 2 2 4 3 2 4 4" xfId="15117"/>
    <cellStyle name="標準 2 2 4 3 2 4 4 2" xfId="28807"/>
    <cellStyle name="標準 2 2 4 3 2 4 4 3" xfId="44645"/>
    <cellStyle name="標準 2 2 4 3 2 4 5" xfId="17572"/>
    <cellStyle name="標準 2 2 4 3 2 5" xfId="2038"/>
    <cellStyle name="標準 2 2 4 3 2 5 2" xfId="9646"/>
    <cellStyle name="標準 2 2 4 3 2 5 2 2" xfId="31486"/>
    <cellStyle name="標準 2 2 4 3 2 5 2 3" xfId="47311"/>
    <cellStyle name="標準 2 2 4 3 2 5 3" xfId="21146"/>
    <cellStyle name="標準 2 2 4 3 2 5 4" xfId="37601"/>
    <cellStyle name="標準 2 2 4 3 2 6" xfId="3933"/>
    <cellStyle name="標準 2 2 4 3 2 6 2" xfId="8615"/>
    <cellStyle name="標準 2 2 4 3 2 6 2 2" xfId="30369"/>
    <cellStyle name="標準 2 2 4 3 2 6 2 3" xfId="46197"/>
    <cellStyle name="標準 2 2 4 3 2 6 3" xfId="21147"/>
    <cellStyle name="標準 2 2 4 3 2 6 4" xfId="37602"/>
    <cellStyle name="標準 2 2 4 3 2 7" xfId="14024"/>
    <cellStyle name="標準 2 2 4 3 2 7 2" xfId="27576"/>
    <cellStyle name="標準 2 2 4 3 2 7 3" xfId="43416"/>
    <cellStyle name="標準 2 2 4 3 2 8" xfId="16342"/>
    <cellStyle name="標準 2 2 4 3 2_Sheet1" xfId="4838"/>
    <cellStyle name="標準 2 2 4 3 3" xfId="426"/>
    <cellStyle name="標準 2 2 4 3 3 2" xfId="427"/>
    <cellStyle name="標準 2 2 4 3 3 2 2" xfId="428"/>
    <cellStyle name="標準 2 2 4 3 3 2 2 2" xfId="2061"/>
    <cellStyle name="標準 2 2 4 3 3 2 2 2 2" xfId="5435"/>
    <cellStyle name="標準 2 2 4 3 3 2 2 2 2 2" xfId="11706"/>
    <cellStyle name="標準 2 2 4 3 3 2 2 2 2 2 2" xfId="33593"/>
    <cellStyle name="標準 2 2 4 3 3 2 2 2 2 3" xfId="20430"/>
    <cellStyle name="標準 2 2 4 3 3 2 2 2 3" xfId="6582"/>
    <cellStyle name="標準 2 2 4 3 3 2 2 2 3 2" xfId="10498"/>
    <cellStyle name="標準 2 2 4 3 3 2 2 2 3 2 2" xfId="32350"/>
    <cellStyle name="標準 2 2 4 3 3 2 2 2 3 2 3" xfId="48174"/>
    <cellStyle name="標準 2 2 4 3 3 2 2 2 3 3" xfId="20433"/>
    <cellStyle name="標準 2 2 4 3 3 2 2 2 3 4" xfId="37032"/>
    <cellStyle name="標準 2 2 4 3 3 2 2 2 4" xfId="15127"/>
    <cellStyle name="標準 2 2 4 3 3 2 2 2 4 2" xfId="28817"/>
    <cellStyle name="標準 2 2 4 3 3 2 2 2 4 3" xfId="44655"/>
    <cellStyle name="標準 2 2 4 3 3 2 2 2 5" xfId="17582"/>
    <cellStyle name="標準 2 2 4 3 3 2 2 3" xfId="2060"/>
    <cellStyle name="標準 2 2 4 3 3 2 2 3 2" xfId="9656"/>
    <cellStyle name="標準 2 2 4 3 3 2 2 3 2 2" xfId="31496"/>
    <cellStyle name="標準 2 2 4 3 3 2 2 3 2 3" xfId="47321"/>
    <cellStyle name="標準 2 2 4 3 3 2 2 3 3" xfId="20437"/>
    <cellStyle name="標準 2 2 4 3 3 2 2 3 4" xfId="37036"/>
    <cellStyle name="標準 2 2 4 3 3 2 2 4" xfId="3943"/>
    <cellStyle name="標準 2 2 4 3 3 2 2 4 2" xfId="8627"/>
    <cellStyle name="標準 2 2 4 3 3 2 2 4 2 2" xfId="30381"/>
    <cellStyle name="標準 2 2 4 3 3 2 2 4 2 3" xfId="46209"/>
    <cellStyle name="標準 2 2 4 3 3 2 2 4 3" xfId="20441"/>
    <cellStyle name="標準 2 2 4 3 3 2 2 4 4" xfId="37039"/>
    <cellStyle name="標準 2 2 4 3 3 2 2 5" xfId="14034"/>
    <cellStyle name="標準 2 2 4 3 3 2 2 5 2" xfId="27586"/>
    <cellStyle name="標準 2 2 4 3 3 2 2 5 3" xfId="43426"/>
    <cellStyle name="標準 2 2 4 3 3 2 2 6" xfId="16352"/>
    <cellStyle name="標準 2 2 4 3 3 2 3" xfId="2062"/>
    <cellStyle name="標準 2 2 4 3 3 2 3 2" xfId="5434"/>
    <cellStyle name="標準 2 2 4 3 3 2 3 2 2" xfId="11705"/>
    <cellStyle name="標準 2 2 4 3 3 2 3 2 2 2" xfId="33592"/>
    <cellStyle name="標準 2 2 4 3 3 2 3 2 3" xfId="20443"/>
    <cellStyle name="標準 2 2 4 3 3 2 3 3" xfId="6581"/>
    <cellStyle name="標準 2 2 4 3 3 2 3 3 2" xfId="11056"/>
    <cellStyle name="標準 2 2 4 3 3 2 3 3 2 2" xfId="32927"/>
    <cellStyle name="標準 2 2 4 3 3 2 3 3 2 3" xfId="48751"/>
    <cellStyle name="標準 2 2 4 3 3 2 3 3 3" xfId="20450"/>
    <cellStyle name="標準 2 2 4 3 3 2 3 3 4" xfId="37045"/>
    <cellStyle name="標準 2 2 4 3 3 2 3 4" xfId="15126"/>
    <cellStyle name="標準 2 2 4 3 3 2 3 4 2" xfId="28816"/>
    <cellStyle name="標準 2 2 4 3 3 2 3 4 3" xfId="44654"/>
    <cellStyle name="標準 2 2 4 3 3 2 3 5" xfId="17581"/>
    <cellStyle name="標準 2 2 4 3 3 2 4" xfId="2059"/>
    <cellStyle name="標準 2 2 4 3 3 2 4 2" xfId="9655"/>
    <cellStyle name="標準 2 2 4 3 3 2 4 2 2" xfId="31495"/>
    <cellStyle name="標準 2 2 4 3 3 2 4 2 3" xfId="47320"/>
    <cellStyle name="標準 2 2 4 3 3 2 4 3" xfId="20454"/>
    <cellStyle name="標準 2 2 4 3 3 2 4 4" xfId="37049"/>
    <cellStyle name="標準 2 2 4 3 3 2 5" xfId="3942"/>
    <cellStyle name="標準 2 2 4 3 3 2 5 2" xfId="8626"/>
    <cellStyle name="標準 2 2 4 3 3 2 5 2 2" xfId="30380"/>
    <cellStyle name="標準 2 2 4 3 3 2 5 2 3" xfId="46208"/>
    <cellStyle name="標準 2 2 4 3 3 2 5 3" xfId="20461"/>
    <cellStyle name="標準 2 2 4 3 3 2 5 4" xfId="37054"/>
    <cellStyle name="標準 2 2 4 3 3 2 6" xfId="14033"/>
    <cellStyle name="標準 2 2 4 3 3 2 6 2" xfId="27585"/>
    <cellStyle name="標準 2 2 4 3 3 2 6 3" xfId="43425"/>
    <cellStyle name="標準 2 2 4 3 3 2 7" xfId="16351"/>
    <cellStyle name="標準 2 2 4 3 3 2_Sheet1" xfId="5030"/>
    <cellStyle name="標準 2 2 4 3 3 3" xfId="429"/>
    <cellStyle name="標準 2 2 4 3 3 3 2" xfId="430"/>
    <cellStyle name="標準 2 2 4 3 3 3 2 2" xfId="2065"/>
    <cellStyle name="標準 2 2 4 3 3 3 2 2 2" xfId="5437"/>
    <cellStyle name="標準 2 2 4 3 3 3 2 2 2 2" xfId="11708"/>
    <cellStyle name="標準 2 2 4 3 3 3 2 2 2 2 2" xfId="33595"/>
    <cellStyle name="標準 2 2 4 3 3 3 2 2 2 3" xfId="20523"/>
    <cellStyle name="標準 2 2 4 3 3 3 2 2 3" xfId="6584"/>
    <cellStyle name="標準 2 2 4 3 3 3 2 2 3 2" xfId="10978"/>
    <cellStyle name="標準 2 2 4 3 3 3 2 2 3 2 2" xfId="32841"/>
    <cellStyle name="標準 2 2 4 3 3 3 2 2 3 2 3" xfId="48665"/>
    <cellStyle name="標準 2 2 4 3 3 3 2 2 3 3" xfId="20527"/>
    <cellStyle name="標準 2 2 4 3 3 3 2 2 3 4" xfId="37108"/>
    <cellStyle name="標準 2 2 4 3 3 3 2 2 4" xfId="15129"/>
    <cellStyle name="標準 2 2 4 3 3 3 2 2 4 2" xfId="28819"/>
    <cellStyle name="標準 2 2 4 3 3 3 2 2 4 3" xfId="44657"/>
    <cellStyle name="標準 2 2 4 3 3 3 2 2 5" xfId="17584"/>
    <cellStyle name="標準 2 2 4 3 3 3 2 3" xfId="2064"/>
    <cellStyle name="標準 2 2 4 3 3 3 2 3 2" xfId="9658"/>
    <cellStyle name="標準 2 2 4 3 3 3 2 3 2 2" xfId="31498"/>
    <cellStyle name="標準 2 2 4 3 3 3 2 3 2 3" xfId="47323"/>
    <cellStyle name="標準 2 2 4 3 3 3 2 3 3" xfId="21148"/>
    <cellStyle name="標準 2 2 4 3 3 3 2 3 4" xfId="37603"/>
    <cellStyle name="標準 2 2 4 3 3 3 2 4" xfId="3945"/>
    <cellStyle name="標準 2 2 4 3 3 3 2 4 2" xfId="8629"/>
    <cellStyle name="標準 2 2 4 3 3 3 2 4 2 2" xfId="30383"/>
    <cellStyle name="標準 2 2 4 3 3 3 2 4 2 3" xfId="46211"/>
    <cellStyle name="標準 2 2 4 3 3 3 2 4 3" xfId="21150"/>
    <cellStyle name="標準 2 2 4 3 3 3 2 4 4" xfId="37604"/>
    <cellStyle name="標準 2 2 4 3 3 3 2 5" xfId="14036"/>
    <cellStyle name="標準 2 2 4 3 3 3 2 5 2" xfId="27588"/>
    <cellStyle name="標準 2 2 4 3 3 3 2 5 3" xfId="43428"/>
    <cellStyle name="標準 2 2 4 3 3 3 2 6" xfId="16354"/>
    <cellStyle name="標準 2 2 4 3 3 3 3" xfId="2066"/>
    <cellStyle name="標準 2 2 4 3 3 3 3 2" xfId="5436"/>
    <cellStyle name="標準 2 2 4 3 3 3 3 2 2" xfId="11707"/>
    <cellStyle name="標準 2 2 4 3 3 3 3 2 2 2" xfId="33594"/>
    <cellStyle name="標準 2 2 4 3 3 3 3 2 3" xfId="21151"/>
    <cellStyle name="標準 2 2 4 3 3 3 3 3" xfId="6583"/>
    <cellStyle name="標準 2 2 4 3 3 3 3 3 2" xfId="10811"/>
    <cellStyle name="標準 2 2 4 3 3 3 3 3 2 2" xfId="32672"/>
    <cellStyle name="標準 2 2 4 3 3 3 3 3 2 3" xfId="48496"/>
    <cellStyle name="標準 2 2 4 3 3 3 3 3 3" xfId="21152"/>
    <cellStyle name="標準 2 2 4 3 3 3 3 3 4" xfId="37605"/>
    <cellStyle name="標準 2 2 4 3 3 3 3 4" xfId="15128"/>
    <cellStyle name="標準 2 2 4 3 3 3 3 4 2" xfId="28818"/>
    <cellStyle name="標準 2 2 4 3 3 3 3 4 3" xfId="44656"/>
    <cellStyle name="標準 2 2 4 3 3 3 3 5" xfId="17583"/>
    <cellStyle name="標準 2 2 4 3 3 3 4" xfId="2063"/>
    <cellStyle name="標準 2 2 4 3 3 3 4 2" xfId="9657"/>
    <cellStyle name="標準 2 2 4 3 3 3 4 2 2" xfId="31497"/>
    <cellStyle name="標準 2 2 4 3 3 3 4 2 3" xfId="47322"/>
    <cellStyle name="標準 2 2 4 3 3 3 4 3" xfId="20965"/>
    <cellStyle name="標準 2 2 4 3 3 3 4 4" xfId="37456"/>
    <cellStyle name="標準 2 2 4 3 3 3 5" xfId="3944"/>
    <cellStyle name="標準 2 2 4 3 3 3 5 2" xfId="8628"/>
    <cellStyle name="標準 2 2 4 3 3 3 5 2 2" xfId="30382"/>
    <cellStyle name="標準 2 2 4 3 3 3 5 2 3" xfId="46210"/>
    <cellStyle name="標準 2 2 4 3 3 3 5 3" xfId="20912"/>
    <cellStyle name="標準 2 2 4 3 3 3 5 4" xfId="37414"/>
    <cellStyle name="標準 2 2 4 3 3 3 6" xfId="14035"/>
    <cellStyle name="標準 2 2 4 3 3 3 6 2" xfId="27587"/>
    <cellStyle name="標準 2 2 4 3 3 3 6 3" xfId="43427"/>
    <cellStyle name="標準 2 2 4 3 3 3 7" xfId="16353"/>
    <cellStyle name="標準 2 2 4 3 3 3_Sheet1" xfId="4835"/>
    <cellStyle name="標準 2 2 4 3 3 4" xfId="431"/>
    <cellStyle name="標準 2 2 4 3 3 4 2" xfId="995"/>
    <cellStyle name="標準 2 2 4 3 3 4 2 2" xfId="2069"/>
    <cellStyle name="標準 2 2 4 3 3 4 2 2 2" xfId="6001"/>
    <cellStyle name="標準 2 2 4 3 3 4 2 2 2 2" xfId="12272"/>
    <cellStyle name="標準 2 2 4 3 3 4 2 2 2 2 2" xfId="34159"/>
    <cellStyle name="標準 2 2 4 3 3 4 2 2 2 3" xfId="21154"/>
    <cellStyle name="標準 2 2 4 3 3 4 2 2 3" xfId="7148"/>
    <cellStyle name="標準 2 2 4 3 3 4 2 2 3 2" xfId="11157"/>
    <cellStyle name="標準 2 2 4 3 3 4 2 2 3 2 2" xfId="33031"/>
    <cellStyle name="標準 2 2 4 3 3 4 2 2 3 2 3" xfId="48855"/>
    <cellStyle name="標準 2 2 4 3 3 4 2 2 3 3" xfId="21155"/>
    <cellStyle name="標準 2 2 4 3 3 4 2 2 3 4" xfId="37607"/>
    <cellStyle name="標準 2 2 4 3 3 4 2 2 4" xfId="15693"/>
    <cellStyle name="標準 2 2 4 3 3 4 2 2 4 2" xfId="29383"/>
    <cellStyle name="標準 2 2 4 3 3 4 2 2 4 3" xfId="45221"/>
    <cellStyle name="標準 2 2 4 3 3 4 2 2 5" xfId="18148"/>
    <cellStyle name="標準 2 2 4 3 3 4 2 3" xfId="2068"/>
    <cellStyle name="標準 2 2 4 3 3 4 2 3 2" xfId="10223"/>
    <cellStyle name="標準 2 2 4 3 3 4 2 3 2 2" xfId="32063"/>
    <cellStyle name="標準 2 2 4 3 3 4 2 3 2 3" xfId="47887"/>
    <cellStyle name="標準 2 2 4 3 3 4 2 3 3" xfId="21156"/>
    <cellStyle name="標準 2 2 4 3 3 4 2 3 4" xfId="37608"/>
    <cellStyle name="標準 2 2 4 3 3 4 2 4" xfId="4509"/>
    <cellStyle name="標準 2 2 4 3 3 4 2 4 2" xfId="8631"/>
    <cellStyle name="標準 2 2 4 3 3 4 2 4 2 2" xfId="30385"/>
    <cellStyle name="標準 2 2 4 3 3 4 2 4 2 3" xfId="46213"/>
    <cellStyle name="標準 2 2 4 3 3 4 2 4 3" xfId="19863"/>
    <cellStyle name="標準 2 2 4 3 3 4 2 4 4" xfId="36581"/>
    <cellStyle name="標準 2 2 4 3 3 4 2 5" xfId="14600"/>
    <cellStyle name="標準 2 2 4 3 3 4 2 5 2" xfId="28153"/>
    <cellStyle name="標準 2 2 4 3 3 4 2 5 3" xfId="43992"/>
    <cellStyle name="標準 2 2 4 3 3 4 2 6" xfId="16918"/>
    <cellStyle name="標準 2 2 4 3 3 4 3" xfId="892"/>
    <cellStyle name="標準 2 2 4 3 3 4 3 2" xfId="2071"/>
    <cellStyle name="標準 2 2 4 3 3 4 3 2 2" xfId="5898"/>
    <cellStyle name="標準 2 2 4 3 3 4 3 2 2 2" xfId="12169"/>
    <cellStyle name="標準 2 2 4 3 3 4 3 2 2 2 2" xfId="34056"/>
    <cellStyle name="標準 2 2 4 3 3 4 3 2 2 3" xfId="21160"/>
    <cellStyle name="標準 2 2 4 3 3 4 3 2 3" xfId="7045"/>
    <cellStyle name="標準 2 2 4 3 3 4 3 2 3 2" xfId="11062"/>
    <cellStyle name="標準 2 2 4 3 3 4 3 2 3 2 2" xfId="32933"/>
    <cellStyle name="標準 2 2 4 3 3 4 3 2 3 2 3" xfId="48757"/>
    <cellStyle name="標準 2 2 4 3 3 4 3 2 3 3" xfId="21162"/>
    <cellStyle name="標準 2 2 4 3 3 4 3 2 3 4" xfId="37613"/>
    <cellStyle name="標準 2 2 4 3 3 4 3 2 4" xfId="15590"/>
    <cellStyle name="標準 2 2 4 3 3 4 3 2 4 2" xfId="29280"/>
    <cellStyle name="標準 2 2 4 3 3 4 3 2 4 3" xfId="45118"/>
    <cellStyle name="標準 2 2 4 3 3 4 3 2 5" xfId="18045"/>
    <cellStyle name="標準 2 2 4 3 3 4 3 3" xfId="2070"/>
    <cellStyle name="標準 2 2 4 3 3 4 3 3 2" xfId="10120"/>
    <cellStyle name="標準 2 2 4 3 3 4 3 3 2 2" xfId="31960"/>
    <cellStyle name="標準 2 2 4 3 3 4 3 3 2 3" xfId="47784"/>
    <cellStyle name="標準 2 2 4 3 3 4 3 3 3" xfId="21163"/>
    <cellStyle name="標準 2 2 4 3 3 4 3 3 4" xfId="37614"/>
    <cellStyle name="標準 2 2 4 3 3 4 3 4" xfId="4406"/>
    <cellStyle name="標準 2 2 4 3 3 4 3 4 2" xfId="8632"/>
    <cellStyle name="標準 2 2 4 3 3 4 3 4 2 2" xfId="30386"/>
    <cellStyle name="標準 2 2 4 3 3 4 3 4 2 3" xfId="46214"/>
    <cellStyle name="標準 2 2 4 3 3 4 3 4 3" xfId="21164"/>
    <cellStyle name="標準 2 2 4 3 3 4 3 4 4" xfId="37615"/>
    <cellStyle name="標準 2 2 4 3 3 4 3 5" xfId="14497"/>
    <cellStyle name="標準 2 2 4 3 3 4 3 5 2" xfId="28050"/>
    <cellStyle name="標準 2 2 4 3 3 4 3 5 3" xfId="43889"/>
    <cellStyle name="標準 2 2 4 3 3 4 3 6" xfId="16815"/>
    <cellStyle name="標準 2 2 4 3 3 4 4" xfId="2072"/>
    <cellStyle name="標準 2 2 4 3 3 4 4 2" xfId="5438"/>
    <cellStyle name="標準 2 2 4 3 3 4 4 2 2" xfId="11709"/>
    <cellStyle name="標準 2 2 4 3 3 4 4 2 2 2" xfId="33596"/>
    <cellStyle name="標準 2 2 4 3 3 4 4 2 3" xfId="21165"/>
    <cellStyle name="標準 2 2 4 3 3 4 4 3" xfId="6585"/>
    <cellStyle name="標準 2 2 4 3 3 4 4 3 2" xfId="11041"/>
    <cellStyle name="標準 2 2 4 3 3 4 4 3 2 2" xfId="32904"/>
    <cellStyle name="標準 2 2 4 3 3 4 4 3 2 3" xfId="48728"/>
    <cellStyle name="標準 2 2 4 3 3 4 4 3 3" xfId="21166"/>
    <cellStyle name="標準 2 2 4 3 3 4 4 3 4" xfId="37616"/>
    <cellStyle name="標準 2 2 4 3 3 4 4 4" xfId="15130"/>
    <cellStyle name="標準 2 2 4 3 3 4 4 4 2" xfId="28820"/>
    <cellStyle name="標準 2 2 4 3 3 4 4 4 3" xfId="44658"/>
    <cellStyle name="標準 2 2 4 3 3 4 4 5" xfId="17585"/>
    <cellStyle name="標準 2 2 4 3 3 4 5" xfId="2067"/>
    <cellStyle name="標準 2 2 4 3 3 4 5 2" xfId="9659"/>
    <cellStyle name="標準 2 2 4 3 3 4 5 2 2" xfId="31499"/>
    <cellStyle name="標準 2 2 4 3 3 4 5 2 3" xfId="47324"/>
    <cellStyle name="標準 2 2 4 3 3 4 5 3" xfId="21047"/>
    <cellStyle name="標準 2 2 4 3 3 4 5 4" xfId="37524"/>
    <cellStyle name="標準 2 2 4 3 3 4 6" xfId="3946"/>
    <cellStyle name="標準 2 2 4 3 3 4 6 2" xfId="8630"/>
    <cellStyle name="標準 2 2 4 3 3 4 6 2 2" xfId="30384"/>
    <cellStyle name="標準 2 2 4 3 3 4 6 2 3" xfId="46212"/>
    <cellStyle name="標準 2 2 4 3 3 4 6 3" xfId="18712"/>
    <cellStyle name="標準 2 2 4 3 3 4 6 4" xfId="35676"/>
    <cellStyle name="標準 2 2 4 3 3 4 7" xfId="14037"/>
    <cellStyle name="標準 2 2 4 3 3 4 7 2" xfId="27589"/>
    <cellStyle name="標準 2 2 4 3 3 4 7 3" xfId="43429"/>
    <cellStyle name="標準 2 2 4 3 3 4 8" xfId="16355"/>
    <cellStyle name="標準 2 2 4 3 3 4_Sheet1" xfId="4834"/>
    <cellStyle name="標準 2 2 4 3 3 5" xfId="2073"/>
    <cellStyle name="標準 2 2 4 3 3 5 2" xfId="5433"/>
    <cellStyle name="標準 2 2 4 3 3 5 2 2" xfId="11704"/>
    <cellStyle name="標準 2 2 4 3 3 5 2 2 2" xfId="33591"/>
    <cellStyle name="標準 2 2 4 3 3 5 2 3" xfId="21169"/>
    <cellStyle name="標準 2 2 4 3 3 5 3" xfId="6580"/>
    <cellStyle name="標準 2 2 4 3 3 5 3 2" xfId="10812"/>
    <cellStyle name="標準 2 2 4 3 3 5 3 2 2" xfId="32673"/>
    <cellStyle name="標準 2 2 4 3 3 5 3 2 3" xfId="48497"/>
    <cellStyle name="標準 2 2 4 3 3 5 3 3" xfId="21171"/>
    <cellStyle name="標準 2 2 4 3 3 5 3 4" xfId="37620"/>
    <cellStyle name="標準 2 2 4 3 3 5 4" xfId="15125"/>
    <cellStyle name="標準 2 2 4 3 3 5 4 2" xfId="28815"/>
    <cellStyle name="標準 2 2 4 3 3 5 4 3" xfId="44653"/>
    <cellStyle name="標準 2 2 4 3 3 5 5" xfId="17580"/>
    <cellStyle name="標準 2 2 4 3 3 6" xfId="2058"/>
    <cellStyle name="標準 2 2 4 3 3 6 2" xfId="9654"/>
    <cellStyle name="標準 2 2 4 3 3 6 2 2" xfId="31494"/>
    <cellStyle name="標準 2 2 4 3 3 6 2 3" xfId="47319"/>
    <cellStyle name="標準 2 2 4 3 3 6 3" xfId="21172"/>
    <cellStyle name="標準 2 2 4 3 3 6 4" xfId="37621"/>
    <cellStyle name="標準 2 2 4 3 3 7" xfId="3941"/>
    <cellStyle name="標準 2 2 4 3 3 7 2" xfId="8625"/>
    <cellStyle name="標準 2 2 4 3 3 7 2 2" xfId="30379"/>
    <cellStyle name="標準 2 2 4 3 3 7 2 3" xfId="46207"/>
    <cellStyle name="標準 2 2 4 3 3 7 3" xfId="21173"/>
    <cellStyle name="標準 2 2 4 3 3 7 4" xfId="37622"/>
    <cellStyle name="標準 2 2 4 3 3 8" xfId="14032"/>
    <cellStyle name="標準 2 2 4 3 3 8 2" xfId="27584"/>
    <cellStyle name="標準 2 2 4 3 3 8 3" xfId="43424"/>
    <cellStyle name="標準 2 2 4 3 3 9" xfId="16350"/>
    <cellStyle name="標準 2 2 4 3 3_Sheet1" xfId="4982"/>
    <cellStyle name="標準 2 2 4 3 4" xfId="432"/>
    <cellStyle name="標準 2 2 4 3 4 2" xfId="2075"/>
    <cellStyle name="標準 2 2 4 3 4 2 2" xfId="5439"/>
    <cellStyle name="標準 2 2 4 3 4 2 2 2" xfId="11710"/>
    <cellStyle name="標準 2 2 4 3 4 2 2 2 2" xfId="33597"/>
    <cellStyle name="標準 2 2 4 3 4 2 2 3" xfId="21174"/>
    <cellStyle name="標準 2 2 4 3 4 2 3" xfId="6586"/>
    <cellStyle name="標準 2 2 4 3 4 2 3 2" xfId="11110"/>
    <cellStyle name="標準 2 2 4 3 4 2 3 2 2" xfId="32983"/>
    <cellStyle name="標準 2 2 4 3 4 2 3 2 3" xfId="48807"/>
    <cellStyle name="標準 2 2 4 3 4 2 3 3" xfId="20171"/>
    <cellStyle name="標準 2 2 4 3 4 2 3 4" xfId="36817"/>
    <cellStyle name="標準 2 2 4 3 4 2 4" xfId="15131"/>
    <cellStyle name="標準 2 2 4 3 4 2 4 2" xfId="28821"/>
    <cellStyle name="標準 2 2 4 3 4 2 4 3" xfId="44659"/>
    <cellStyle name="標準 2 2 4 3 4 2 5" xfId="17586"/>
    <cellStyle name="標準 2 2 4 3 4 3" xfId="2074"/>
    <cellStyle name="標準 2 2 4 3 4 3 2" xfId="9660"/>
    <cellStyle name="標準 2 2 4 3 4 3 2 2" xfId="31500"/>
    <cellStyle name="標準 2 2 4 3 4 3 2 3" xfId="47325"/>
    <cellStyle name="標準 2 2 4 3 4 3 3" xfId="21175"/>
    <cellStyle name="標準 2 2 4 3 4 3 4" xfId="37623"/>
    <cellStyle name="標準 2 2 4 3 4 4" xfId="3947"/>
    <cellStyle name="標準 2 2 4 3 4 4 2" xfId="8633"/>
    <cellStyle name="標準 2 2 4 3 4 4 2 2" xfId="30387"/>
    <cellStyle name="標準 2 2 4 3 4 4 2 3" xfId="46215"/>
    <cellStyle name="標準 2 2 4 3 4 4 3" xfId="21176"/>
    <cellStyle name="標準 2 2 4 3 4 4 4" xfId="37624"/>
    <cellStyle name="標準 2 2 4 3 4 5" xfId="14038"/>
    <cellStyle name="標準 2 2 4 3 4 5 2" xfId="27590"/>
    <cellStyle name="標準 2 2 4 3 4 5 3" xfId="43430"/>
    <cellStyle name="標準 2 2 4 3 4 6" xfId="16356"/>
    <cellStyle name="標準 2 2 4 3 5" xfId="2076"/>
    <cellStyle name="標準 2 2 4 3 5 2" xfId="5424"/>
    <cellStyle name="標準 2 2 4 3 5 2 2" xfId="11695"/>
    <cellStyle name="標準 2 2 4 3 5 2 2 2" xfId="33582"/>
    <cellStyle name="標準 2 2 4 3 5 2 3" xfId="21178"/>
    <cellStyle name="標準 2 2 4 3 5 3" xfId="6571"/>
    <cellStyle name="標準 2 2 4 3 5 3 2" xfId="11043"/>
    <cellStyle name="標準 2 2 4 3 5 3 2 2" xfId="32906"/>
    <cellStyle name="標準 2 2 4 3 5 3 2 3" xfId="48730"/>
    <cellStyle name="標準 2 2 4 3 5 3 3" xfId="21179"/>
    <cellStyle name="標準 2 2 4 3 5 3 4" xfId="37626"/>
    <cellStyle name="標準 2 2 4 3 5 4" xfId="15116"/>
    <cellStyle name="標準 2 2 4 3 5 4 2" xfId="28806"/>
    <cellStyle name="標準 2 2 4 3 5 4 3" xfId="44644"/>
    <cellStyle name="標準 2 2 4 3 5 5" xfId="17571"/>
    <cellStyle name="標準 2 2 4 3 6" xfId="2037"/>
    <cellStyle name="標準 2 2 4 3 6 2" xfId="9645"/>
    <cellStyle name="標準 2 2 4 3 6 2 2" xfId="31485"/>
    <cellStyle name="標準 2 2 4 3 6 2 3" xfId="47310"/>
    <cellStyle name="標準 2 2 4 3 6 3" xfId="21180"/>
    <cellStyle name="標準 2 2 4 3 6 4" xfId="37627"/>
    <cellStyle name="標準 2 2 4 3 7" xfId="3932"/>
    <cellStyle name="標準 2 2 4 3 7 2" xfId="8614"/>
    <cellStyle name="標準 2 2 4 3 7 2 2" xfId="30368"/>
    <cellStyle name="標準 2 2 4 3 7 2 3" xfId="46196"/>
    <cellStyle name="標準 2 2 4 3 7 3" xfId="21181"/>
    <cellStyle name="標準 2 2 4 3 7 4" xfId="37628"/>
    <cellStyle name="標準 2 2 4 3 8" xfId="14023"/>
    <cellStyle name="標準 2 2 4 3 8 2" xfId="27575"/>
    <cellStyle name="標準 2 2 4 3 8 3" xfId="43415"/>
    <cellStyle name="標準 2 2 4 3 9" xfId="16341"/>
    <cellStyle name="標準 2 2 4 3_Sheet1" xfId="4839"/>
    <cellStyle name="標準 2 2 4 4" xfId="433"/>
    <cellStyle name="標準 2 2 4 4 2" xfId="434"/>
    <cellStyle name="標準 2 2 4 4 2 2" xfId="435"/>
    <cellStyle name="標準 2 2 4 4 2 2 2" xfId="436"/>
    <cellStyle name="標準 2 2 4 4 2 2 2 2" xfId="2081"/>
    <cellStyle name="標準 2 2 4 4 2 2 2 2 2" xfId="5443"/>
    <cellStyle name="標準 2 2 4 4 2 2 2 2 2 2" xfId="11714"/>
    <cellStyle name="標準 2 2 4 4 2 2 2 2 2 2 2" xfId="33601"/>
    <cellStyle name="標準 2 2 4 4 2 2 2 2 2 3" xfId="20874"/>
    <cellStyle name="標準 2 2 4 4 2 2 2 2 3" xfId="6590"/>
    <cellStyle name="標準 2 2 4 4 2 2 2 2 3 2" xfId="10808"/>
    <cellStyle name="標準 2 2 4 4 2 2 2 2 3 2 2" xfId="32669"/>
    <cellStyle name="標準 2 2 4 4 2 2 2 2 3 2 3" xfId="48493"/>
    <cellStyle name="標準 2 2 4 4 2 2 2 2 3 3" xfId="20879"/>
    <cellStyle name="標準 2 2 4 4 2 2 2 2 3 4" xfId="37384"/>
    <cellStyle name="標準 2 2 4 4 2 2 2 2 4" xfId="15135"/>
    <cellStyle name="標準 2 2 4 4 2 2 2 2 4 2" xfId="28825"/>
    <cellStyle name="標準 2 2 4 4 2 2 2 2 4 3" xfId="44663"/>
    <cellStyle name="標準 2 2 4 4 2 2 2 2 5" xfId="17590"/>
    <cellStyle name="標準 2 2 4 4 2 2 2 3" xfId="2080"/>
    <cellStyle name="標準 2 2 4 4 2 2 2 3 2" xfId="9664"/>
    <cellStyle name="標準 2 2 4 4 2 2 2 3 2 2" xfId="31504"/>
    <cellStyle name="標準 2 2 4 4 2 2 2 3 2 3" xfId="47329"/>
    <cellStyle name="標準 2 2 4 4 2 2 2 3 3" xfId="20883"/>
    <cellStyle name="標準 2 2 4 4 2 2 2 3 4" xfId="37388"/>
    <cellStyle name="標準 2 2 4 4 2 2 2 4" xfId="3951"/>
    <cellStyle name="標準 2 2 4 4 2 2 2 4 2" xfId="8637"/>
    <cellStyle name="標準 2 2 4 4 2 2 2 4 2 2" xfId="30391"/>
    <cellStyle name="標準 2 2 4 4 2 2 2 4 2 3" xfId="46219"/>
    <cellStyle name="標準 2 2 4 4 2 2 2 4 3" xfId="18519"/>
    <cellStyle name="標準 2 2 4 4 2 2 2 4 4" xfId="35519"/>
    <cellStyle name="標準 2 2 4 4 2 2 2 5" xfId="14042"/>
    <cellStyle name="標準 2 2 4 4 2 2 2 5 2" xfId="27594"/>
    <cellStyle name="標準 2 2 4 4 2 2 2 5 3" xfId="43434"/>
    <cellStyle name="標準 2 2 4 4 2 2 2 6" xfId="16360"/>
    <cellStyle name="標準 2 2 4 4 2 2 3" xfId="2082"/>
    <cellStyle name="標準 2 2 4 4 2 2 3 2" xfId="5442"/>
    <cellStyle name="標準 2 2 4 4 2 2 3 2 2" xfId="11713"/>
    <cellStyle name="標準 2 2 4 4 2 2 3 2 2 2" xfId="33600"/>
    <cellStyle name="標準 2 2 4 4 2 2 3 2 3" xfId="20886"/>
    <cellStyle name="標準 2 2 4 4 2 2 3 3" xfId="6589"/>
    <cellStyle name="標準 2 2 4 4 2 2 3 3 2" xfId="10809"/>
    <cellStyle name="標準 2 2 4 4 2 2 3 3 2 2" xfId="32670"/>
    <cellStyle name="標準 2 2 4 4 2 2 3 3 2 3" xfId="48494"/>
    <cellStyle name="標準 2 2 4 4 2 2 3 3 3" xfId="20887"/>
    <cellStyle name="標準 2 2 4 4 2 2 3 3 4" xfId="37391"/>
    <cellStyle name="標準 2 2 4 4 2 2 3 4" xfId="15134"/>
    <cellStyle name="標準 2 2 4 4 2 2 3 4 2" xfId="28824"/>
    <cellStyle name="標準 2 2 4 4 2 2 3 4 3" xfId="44662"/>
    <cellStyle name="標準 2 2 4 4 2 2 3 5" xfId="17589"/>
    <cellStyle name="標準 2 2 4 4 2 2 4" xfId="2079"/>
    <cellStyle name="標準 2 2 4 4 2 2 4 2" xfId="9663"/>
    <cellStyle name="標準 2 2 4 4 2 2 4 2 2" xfId="31503"/>
    <cellStyle name="標準 2 2 4 4 2 2 4 2 3" xfId="47328"/>
    <cellStyle name="標準 2 2 4 4 2 2 4 3" xfId="20892"/>
    <cellStyle name="標準 2 2 4 4 2 2 4 4" xfId="37396"/>
    <cellStyle name="標準 2 2 4 4 2 2 5" xfId="3950"/>
    <cellStyle name="標準 2 2 4 4 2 2 5 2" xfId="8636"/>
    <cellStyle name="標準 2 2 4 4 2 2 5 2 2" xfId="30390"/>
    <cellStyle name="標準 2 2 4 4 2 2 5 2 3" xfId="46218"/>
    <cellStyle name="標準 2 2 4 4 2 2 5 3" xfId="20898"/>
    <cellStyle name="標準 2 2 4 4 2 2 5 4" xfId="37401"/>
    <cellStyle name="標準 2 2 4 4 2 2 6" xfId="14041"/>
    <cellStyle name="標準 2 2 4 4 2 2 6 2" xfId="27593"/>
    <cellStyle name="標準 2 2 4 4 2 2 6 3" xfId="43433"/>
    <cellStyle name="標準 2 2 4 4 2 2 7" xfId="16359"/>
    <cellStyle name="標準 2 2 4 4 2 2_Sheet1" xfId="4831"/>
    <cellStyle name="標準 2 2 4 4 2 3" xfId="437"/>
    <cellStyle name="標準 2 2 4 4 2 3 2" xfId="438"/>
    <cellStyle name="標準 2 2 4 4 2 3 2 2" xfId="2085"/>
    <cellStyle name="標準 2 2 4 4 2 3 2 2 2" xfId="5445"/>
    <cellStyle name="標準 2 2 4 4 2 3 2 2 2 2" xfId="11716"/>
    <cellStyle name="標準 2 2 4 4 2 3 2 2 2 2 2" xfId="33603"/>
    <cellStyle name="標準 2 2 4 4 2 3 2 2 2 3" xfId="18973"/>
    <cellStyle name="標準 2 2 4 4 2 3 2 2 3" xfId="6592"/>
    <cellStyle name="標準 2 2 4 4 2 3 2 2 3 2" xfId="10806"/>
    <cellStyle name="標準 2 2 4 4 2 3 2 2 3 2 2" xfId="32667"/>
    <cellStyle name="標準 2 2 4 4 2 3 2 2 3 2 3" xfId="48491"/>
    <cellStyle name="標準 2 2 4 4 2 3 2 2 3 3" xfId="21183"/>
    <cellStyle name="標準 2 2 4 4 2 3 2 2 3 4" xfId="37629"/>
    <cellStyle name="標準 2 2 4 4 2 3 2 2 4" xfId="15137"/>
    <cellStyle name="標準 2 2 4 4 2 3 2 2 4 2" xfId="28827"/>
    <cellStyle name="標準 2 2 4 4 2 3 2 2 4 3" xfId="44665"/>
    <cellStyle name="標準 2 2 4 4 2 3 2 2 5" xfId="17592"/>
    <cellStyle name="標準 2 2 4 4 2 3 2 3" xfId="2084"/>
    <cellStyle name="標準 2 2 4 4 2 3 2 3 2" xfId="9666"/>
    <cellStyle name="標準 2 2 4 4 2 3 2 3 2 2" xfId="31506"/>
    <cellStyle name="標準 2 2 4 4 2 3 2 3 2 3" xfId="47331"/>
    <cellStyle name="標準 2 2 4 4 2 3 2 3 3" xfId="18977"/>
    <cellStyle name="標準 2 2 4 4 2 3 2 3 4" xfId="35903"/>
    <cellStyle name="標準 2 2 4 4 2 3 2 4" xfId="3953"/>
    <cellStyle name="標準 2 2 4 4 2 3 2 4 2" xfId="8639"/>
    <cellStyle name="標準 2 2 4 4 2 3 2 4 2 2" xfId="30393"/>
    <cellStyle name="標準 2 2 4 4 2 3 2 4 2 3" xfId="46221"/>
    <cellStyle name="標準 2 2 4 4 2 3 2 4 3" xfId="21185"/>
    <cellStyle name="標準 2 2 4 4 2 3 2 4 4" xfId="37630"/>
    <cellStyle name="標準 2 2 4 4 2 3 2 5" xfId="14044"/>
    <cellStyle name="標準 2 2 4 4 2 3 2 5 2" xfId="27596"/>
    <cellStyle name="標準 2 2 4 4 2 3 2 5 3" xfId="43436"/>
    <cellStyle name="標準 2 2 4 4 2 3 2 6" xfId="16362"/>
    <cellStyle name="標準 2 2 4 4 2 3 3" xfId="2086"/>
    <cellStyle name="標準 2 2 4 4 2 3 3 2" xfId="5444"/>
    <cellStyle name="標準 2 2 4 4 2 3 3 2 2" xfId="11715"/>
    <cellStyle name="標準 2 2 4 4 2 3 3 2 2 2" xfId="33602"/>
    <cellStyle name="標準 2 2 4 4 2 3 3 2 3" xfId="18980"/>
    <cellStyle name="標準 2 2 4 4 2 3 3 3" xfId="6591"/>
    <cellStyle name="標準 2 2 4 4 2 3 3 3 2" xfId="10807"/>
    <cellStyle name="標準 2 2 4 4 2 3 3 3 2 2" xfId="32668"/>
    <cellStyle name="標準 2 2 4 4 2 3 3 3 2 3" xfId="48492"/>
    <cellStyle name="標準 2 2 4 4 2 3 3 3 3" xfId="20690"/>
    <cellStyle name="標準 2 2 4 4 2 3 3 3 4" xfId="37240"/>
    <cellStyle name="標準 2 2 4 4 2 3 3 4" xfId="15136"/>
    <cellStyle name="標準 2 2 4 4 2 3 3 4 2" xfId="28826"/>
    <cellStyle name="標準 2 2 4 4 2 3 3 4 3" xfId="44664"/>
    <cellStyle name="標準 2 2 4 4 2 3 3 5" xfId="17591"/>
    <cellStyle name="標準 2 2 4 4 2 3 4" xfId="2083"/>
    <cellStyle name="標準 2 2 4 4 2 3 4 2" xfId="9665"/>
    <cellStyle name="標準 2 2 4 4 2 3 4 2 2" xfId="31505"/>
    <cellStyle name="標準 2 2 4 4 2 3 4 2 3" xfId="47330"/>
    <cellStyle name="標準 2 2 4 4 2 3 4 3" xfId="18983"/>
    <cellStyle name="標準 2 2 4 4 2 3 4 4" xfId="35907"/>
    <cellStyle name="標準 2 2 4 4 2 3 5" xfId="3952"/>
    <cellStyle name="標準 2 2 4 4 2 3 5 2" xfId="8638"/>
    <cellStyle name="標準 2 2 4 4 2 3 5 2 2" xfId="30392"/>
    <cellStyle name="標準 2 2 4 4 2 3 5 2 3" xfId="46220"/>
    <cellStyle name="標準 2 2 4 4 2 3 5 3" xfId="20984"/>
    <cellStyle name="標準 2 2 4 4 2 3 5 4" xfId="37471"/>
    <cellStyle name="標準 2 2 4 4 2 3 6" xfId="14043"/>
    <cellStyle name="標準 2 2 4 4 2 3 6 2" xfId="27595"/>
    <cellStyle name="標準 2 2 4 4 2 3 6 3" xfId="43435"/>
    <cellStyle name="標準 2 2 4 4 2 3 7" xfId="16361"/>
    <cellStyle name="標準 2 2 4 4 2 3_Sheet1" xfId="4830"/>
    <cellStyle name="標準 2 2 4 4 2 4" xfId="439"/>
    <cellStyle name="標準 2 2 4 4 2 4 2" xfId="996"/>
    <cellStyle name="標準 2 2 4 4 2 4 2 2" xfId="2089"/>
    <cellStyle name="標準 2 2 4 4 2 4 2 2 2" xfId="6002"/>
    <cellStyle name="標準 2 2 4 4 2 4 2 2 2 2" xfId="12273"/>
    <cellStyle name="標準 2 2 4 4 2 4 2 2 2 2 2" xfId="34160"/>
    <cellStyle name="標準 2 2 4 4 2 4 2 2 2 3" xfId="21188"/>
    <cellStyle name="標準 2 2 4 4 2 4 2 2 3" xfId="7149"/>
    <cellStyle name="標準 2 2 4 4 2 4 2 2 3 2" xfId="11073"/>
    <cellStyle name="標準 2 2 4 4 2 4 2 2 3 2 2" xfId="32946"/>
    <cellStyle name="標準 2 2 4 4 2 4 2 2 3 2 3" xfId="48770"/>
    <cellStyle name="標準 2 2 4 4 2 4 2 2 3 3" xfId="21189"/>
    <cellStyle name="標準 2 2 4 4 2 4 2 2 3 4" xfId="37633"/>
    <cellStyle name="標準 2 2 4 4 2 4 2 2 4" xfId="15694"/>
    <cellStyle name="標準 2 2 4 4 2 4 2 2 4 2" xfId="29384"/>
    <cellStyle name="標準 2 2 4 4 2 4 2 2 4 3" xfId="45222"/>
    <cellStyle name="標準 2 2 4 4 2 4 2 2 5" xfId="18149"/>
    <cellStyle name="標準 2 2 4 4 2 4 2 3" xfId="2088"/>
    <cellStyle name="標準 2 2 4 4 2 4 2 3 2" xfId="10224"/>
    <cellStyle name="標準 2 2 4 4 2 4 2 3 2 2" xfId="32064"/>
    <cellStyle name="標準 2 2 4 4 2 4 2 3 2 3" xfId="47888"/>
    <cellStyle name="標準 2 2 4 4 2 4 2 3 3" xfId="21190"/>
    <cellStyle name="標準 2 2 4 4 2 4 2 3 4" xfId="37634"/>
    <cellStyle name="標準 2 2 4 4 2 4 2 4" xfId="4510"/>
    <cellStyle name="標準 2 2 4 4 2 4 2 4 2" xfId="8641"/>
    <cellStyle name="標準 2 2 4 4 2 4 2 4 2 2" xfId="30395"/>
    <cellStyle name="標準 2 2 4 4 2 4 2 4 2 3" xfId="46223"/>
    <cellStyle name="標準 2 2 4 4 2 4 2 4 3" xfId="21191"/>
    <cellStyle name="標準 2 2 4 4 2 4 2 4 4" xfId="37635"/>
    <cellStyle name="標準 2 2 4 4 2 4 2 5" xfId="14601"/>
    <cellStyle name="標準 2 2 4 4 2 4 2 5 2" xfId="28154"/>
    <cellStyle name="標準 2 2 4 4 2 4 2 5 3" xfId="43993"/>
    <cellStyle name="標準 2 2 4 4 2 4 2 6" xfId="16919"/>
    <cellStyle name="標準 2 2 4 4 2 4 3" xfId="893"/>
    <cellStyle name="標準 2 2 4 4 2 4 3 2" xfId="2091"/>
    <cellStyle name="標準 2 2 4 4 2 4 3 2 2" xfId="5899"/>
    <cellStyle name="標準 2 2 4 4 2 4 3 2 2 2" xfId="12170"/>
    <cellStyle name="標準 2 2 4 4 2 4 3 2 2 2 2" xfId="34057"/>
    <cellStyle name="標準 2 2 4 4 2 4 3 2 2 3" xfId="18997"/>
    <cellStyle name="標準 2 2 4 4 2 4 3 2 3" xfId="7046"/>
    <cellStyle name="標準 2 2 4 4 2 4 3 2 3 2" xfId="10604"/>
    <cellStyle name="標準 2 2 4 4 2 4 3 2 3 2 2" xfId="32465"/>
    <cellStyle name="標準 2 2 4 4 2 4 3 2 3 2 3" xfId="48289"/>
    <cellStyle name="標準 2 2 4 4 2 4 3 2 3 3" xfId="21044"/>
    <cellStyle name="標準 2 2 4 4 2 4 3 2 3 4" xfId="37521"/>
    <cellStyle name="標準 2 2 4 4 2 4 3 2 4" xfId="15591"/>
    <cellStyle name="標準 2 2 4 4 2 4 3 2 4 2" xfId="29281"/>
    <cellStyle name="標準 2 2 4 4 2 4 3 2 4 3" xfId="45119"/>
    <cellStyle name="標準 2 2 4 4 2 4 3 2 5" xfId="18046"/>
    <cellStyle name="標準 2 2 4 4 2 4 3 3" xfId="2090"/>
    <cellStyle name="標準 2 2 4 4 2 4 3 3 2" xfId="10121"/>
    <cellStyle name="標準 2 2 4 4 2 4 3 3 2 2" xfId="31961"/>
    <cellStyle name="標準 2 2 4 4 2 4 3 3 2 3" xfId="47785"/>
    <cellStyle name="標準 2 2 4 4 2 4 3 3 3" xfId="18999"/>
    <cellStyle name="標準 2 2 4 4 2 4 3 3 4" xfId="35922"/>
    <cellStyle name="標準 2 2 4 4 2 4 3 4" xfId="4407"/>
    <cellStyle name="標準 2 2 4 4 2 4 3 4 2" xfId="8642"/>
    <cellStyle name="標準 2 2 4 4 2 4 3 4 2 2" xfId="30396"/>
    <cellStyle name="標準 2 2 4 4 2 4 3 4 2 3" xfId="46224"/>
    <cellStyle name="標準 2 2 4 4 2 4 3 4 3" xfId="20696"/>
    <cellStyle name="標準 2 2 4 4 2 4 3 4 4" xfId="37244"/>
    <cellStyle name="標準 2 2 4 4 2 4 3 5" xfId="14498"/>
    <cellStyle name="標準 2 2 4 4 2 4 3 5 2" xfId="28051"/>
    <cellStyle name="標準 2 2 4 4 2 4 3 5 3" xfId="43890"/>
    <cellStyle name="標準 2 2 4 4 2 4 3 6" xfId="16816"/>
    <cellStyle name="標準 2 2 4 4 2 4 4" xfId="2092"/>
    <cellStyle name="標準 2 2 4 4 2 4 4 2" xfId="5446"/>
    <cellStyle name="標準 2 2 4 4 2 4 4 2 2" xfId="11717"/>
    <cellStyle name="標準 2 2 4 4 2 4 4 2 2 2" xfId="33604"/>
    <cellStyle name="標準 2 2 4 4 2 4 4 2 3" xfId="21192"/>
    <cellStyle name="標準 2 2 4 4 2 4 4 3" xfId="6593"/>
    <cellStyle name="標準 2 2 4 4 2 4 4 3 2" xfId="10977"/>
    <cellStyle name="標準 2 2 4 4 2 4 4 3 2 2" xfId="32840"/>
    <cellStyle name="標準 2 2 4 4 2 4 4 3 2 3" xfId="48664"/>
    <cellStyle name="標準 2 2 4 4 2 4 4 3 3" xfId="21193"/>
    <cellStyle name="標準 2 2 4 4 2 4 4 3 4" xfId="37636"/>
    <cellStyle name="標準 2 2 4 4 2 4 4 4" xfId="15138"/>
    <cellStyle name="標準 2 2 4 4 2 4 4 4 2" xfId="28828"/>
    <cellStyle name="標準 2 2 4 4 2 4 4 4 3" xfId="44666"/>
    <cellStyle name="標準 2 2 4 4 2 4 4 5" xfId="17593"/>
    <cellStyle name="標準 2 2 4 4 2 4 5" xfId="2087"/>
    <cellStyle name="標準 2 2 4 4 2 4 5 2" xfId="9667"/>
    <cellStyle name="標準 2 2 4 4 2 4 5 2 2" xfId="31507"/>
    <cellStyle name="標準 2 2 4 4 2 4 5 2 3" xfId="47332"/>
    <cellStyle name="標準 2 2 4 4 2 4 5 3" xfId="20991"/>
    <cellStyle name="標準 2 2 4 4 2 4 5 4" xfId="37478"/>
    <cellStyle name="標準 2 2 4 4 2 4 6" xfId="3954"/>
    <cellStyle name="標準 2 2 4 4 2 4 6 2" xfId="8640"/>
    <cellStyle name="標準 2 2 4 4 2 4 6 2 2" xfId="30394"/>
    <cellStyle name="標準 2 2 4 4 2 4 6 2 3" xfId="46222"/>
    <cellStyle name="標準 2 2 4 4 2 4 6 3" xfId="21194"/>
    <cellStyle name="標準 2 2 4 4 2 4 6 4" xfId="37637"/>
    <cellStyle name="標準 2 2 4 4 2 4 7" xfId="14045"/>
    <cellStyle name="標準 2 2 4 4 2 4 7 2" xfId="27597"/>
    <cellStyle name="標準 2 2 4 4 2 4 7 3" xfId="43437"/>
    <cellStyle name="標準 2 2 4 4 2 4 8" xfId="16363"/>
    <cellStyle name="標準 2 2 4 4 2 4_Sheet1" xfId="5029"/>
    <cellStyle name="標準 2 2 4 4 2 5" xfId="2093"/>
    <cellStyle name="標準 2 2 4 4 2 5 2" xfId="5441"/>
    <cellStyle name="標準 2 2 4 4 2 5 2 2" xfId="11712"/>
    <cellStyle name="標準 2 2 4 4 2 5 2 2 2" xfId="33599"/>
    <cellStyle name="標準 2 2 4 4 2 5 2 3" xfId="18620"/>
    <cellStyle name="標準 2 2 4 4 2 5 3" xfId="6588"/>
    <cellStyle name="標準 2 2 4 4 2 5 3 2" xfId="10810"/>
    <cellStyle name="標準 2 2 4 4 2 5 3 2 2" xfId="32671"/>
    <cellStyle name="標準 2 2 4 4 2 5 3 2 3" xfId="48495"/>
    <cellStyle name="標準 2 2 4 4 2 5 3 3" xfId="20958"/>
    <cellStyle name="標準 2 2 4 4 2 5 3 4" xfId="37450"/>
    <cellStyle name="標準 2 2 4 4 2 5 4" xfId="15133"/>
    <cellStyle name="標準 2 2 4 4 2 5 4 2" xfId="28823"/>
    <cellStyle name="標準 2 2 4 4 2 5 4 3" xfId="44661"/>
    <cellStyle name="標準 2 2 4 4 2 5 5" xfId="17588"/>
    <cellStyle name="標準 2 2 4 4 2 6" xfId="2078"/>
    <cellStyle name="標準 2 2 4 4 2 6 2" xfId="9662"/>
    <cellStyle name="標準 2 2 4 4 2 6 2 2" xfId="31502"/>
    <cellStyle name="標準 2 2 4 4 2 6 2 3" xfId="47327"/>
    <cellStyle name="標準 2 2 4 4 2 6 3" xfId="18539"/>
    <cellStyle name="標準 2 2 4 4 2 6 4" xfId="35536"/>
    <cellStyle name="標準 2 2 4 4 2 7" xfId="3949"/>
    <cellStyle name="標準 2 2 4 4 2 7 2" xfId="8635"/>
    <cellStyle name="標準 2 2 4 4 2 7 2 2" xfId="30389"/>
    <cellStyle name="標準 2 2 4 4 2 7 2 3" xfId="46217"/>
    <cellStyle name="標準 2 2 4 4 2 7 3" xfId="20835"/>
    <cellStyle name="標準 2 2 4 4 2 7 4" xfId="37350"/>
    <cellStyle name="標準 2 2 4 4 2 8" xfId="14040"/>
    <cellStyle name="標準 2 2 4 4 2 8 2" xfId="27592"/>
    <cellStyle name="標準 2 2 4 4 2 8 3" xfId="43432"/>
    <cellStyle name="標準 2 2 4 4 2 9" xfId="16358"/>
    <cellStyle name="標準 2 2 4 4 2_Sheet1" xfId="4832"/>
    <cellStyle name="標準 2 2 4 4 3" xfId="440"/>
    <cellStyle name="標準 2 2 4 4 3 2" xfId="2095"/>
    <cellStyle name="標準 2 2 4 4 3 2 2" xfId="5447"/>
    <cellStyle name="標準 2 2 4 4 3 2 2 2" xfId="11718"/>
    <cellStyle name="標準 2 2 4 4 3 2 2 2 2" xfId="33605"/>
    <cellStyle name="標準 2 2 4 4 3 2 2 3" xfId="21195"/>
    <cellStyle name="標準 2 2 4 4 3 2 3" xfId="6594"/>
    <cellStyle name="標準 2 2 4 4 3 2 3 2" xfId="11040"/>
    <cellStyle name="標準 2 2 4 4 3 2 3 2 2" xfId="32903"/>
    <cellStyle name="標準 2 2 4 4 3 2 3 2 3" xfId="48727"/>
    <cellStyle name="標準 2 2 4 4 3 2 3 3" xfId="21196"/>
    <cellStyle name="標準 2 2 4 4 3 2 3 4" xfId="37638"/>
    <cellStyle name="標準 2 2 4 4 3 2 4" xfId="15139"/>
    <cellStyle name="標準 2 2 4 4 3 2 4 2" xfId="28829"/>
    <cellStyle name="標準 2 2 4 4 3 2 4 3" xfId="44667"/>
    <cellStyle name="標準 2 2 4 4 3 2 5" xfId="17594"/>
    <cellStyle name="標準 2 2 4 4 3 3" xfId="2094"/>
    <cellStyle name="標準 2 2 4 4 3 3 2" xfId="9668"/>
    <cellStyle name="標準 2 2 4 4 3 3 2 2" xfId="31508"/>
    <cellStyle name="標準 2 2 4 4 3 3 2 3" xfId="47333"/>
    <cellStyle name="標準 2 2 4 4 3 3 3" xfId="19013"/>
    <cellStyle name="標準 2 2 4 4 3 3 4" xfId="35933"/>
    <cellStyle name="標準 2 2 4 4 3 4" xfId="3955"/>
    <cellStyle name="標準 2 2 4 4 3 4 2" xfId="8643"/>
    <cellStyle name="標準 2 2 4 4 3 4 2 2" xfId="30397"/>
    <cellStyle name="標準 2 2 4 4 3 4 2 3" xfId="46225"/>
    <cellStyle name="標準 2 2 4 4 3 4 3" xfId="19022"/>
    <cellStyle name="標準 2 2 4 4 3 4 4" xfId="35941"/>
    <cellStyle name="標準 2 2 4 4 3 5" xfId="14046"/>
    <cellStyle name="標準 2 2 4 4 3 5 2" xfId="27598"/>
    <cellStyle name="標準 2 2 4 4 3 5 3" xfId="43438"/>
    <cellStyle name="標準 2 2 4 4 3 6" xfId="16364"/>
    <cellStyle name="標準 2 2 4 4 4" xfId="2096"/>
    <cellStyle name="標準 2 2 4 4 4 2" xfId="5440"/>
    <cellStyle name="標準 2 2 4 4 4 2 2" xfId="11711"/>
    <cellStyle name="標準 2 2 4 4 4 2 2 2" xfId="33598"/>
    <cellStyle name="標準 2 2 4 4 4 2 3" xfId="21197"/>
    <cellStyle name="標準 2 2 4 4 4 3" xfId="6587"/>
    <cellStyle name="標準 2 2 4 4 4 3 2" xfId="11206"/>
    <cellStyle name="標準 2 2 4 4 4 3 2 2" xfId="33081"/>
    <cellStyle name="標準 2 2 4 4 4 3 2 3" xfId="48905"/>
    <cellStyle name="標準 2 2 4 4 4 3 3" xfId="21198"/>
    <cellStyle name="標準 2 2 4 4 4 3 4" xfId="37639"/>
    <cellStyle name="標準 2 2 4 4 4 4" xfId="15132"/>
    <cellStyle name="標準 2 2 4 4 4 4 2" xfId="28822"/>
    <cellStyle name="標準 2 2 4 4 4 4 3" xfId="44660"/>
    <cellStyle name="標準 2 2 4 4 4 5" xfId="17587"/>
    <cellStyle name="標準 2 2 4 4 5" xfId="2077"/>
    <cellStyle name="標準 2 2 4 4 5 2" xfId="9661"/>
    <cellStyle name="標準 2 2 4 4 5 2 2" xfId="31501"/>
    <cellStyle name="標準 2 2 4 4 5 2 3" xfId="47326"/>
    <cellStyle name="標準 2 2 4 4 5 3" xfId="21199"/>
    <cellStyle name="標準 2 2 4 4 5 4" xfId="37640"/>
    <cellStyle name="標準 2 2 4 4 6" xfId="3948"/>
    <cellStyle name="標準 2 2 4 4 6 2" xfId="8634"/>
    <cellStyle name="標準 2 2 4 4 6 2 2" xfId="30388"/>
    <cellStyle name="標準 2 2 4 4 6 2 3" xfId="46216"/>
    <cellStyle name="標準 2 2 4 4 6 3" xfId="21200"/>
    <cellStyle name="標準 2 2 4 4 6 4" xfId="37641"/>
    <cellStyle name="標準 2 2 4 4 7" xfId="14039"/>
    <cellStyle name="標準 2 2 4 4 7 2" xfId="27591"/>
    <cellStyle name="標準 2 2 4 4 7 3" xfId="43431"/>
    <cellStyle name="標準 2 2 4 4 8" xfId="16357"/>
    <cellStyle name="標準 2 2 4 4_Sheet1" xfId="4833"/>
    <cellStyle name="標準 2 2 4 5" xfId="441"/>
    <cellStyle name="標準 2 2 4 5 2" xfId="442"/>
    <cellStyle name="標準 2 2 4 5 2 2" xfId="443"/>
    <cellStyle name="標準 2 2 4 5 2 2 2" xfId="2100"/>
    <cellStyle name="標準 2 2 4 5 2 2 2 2" xfId="5450"/>
    <cellStyle name="標準 2 2 4 5 2 2 2 2 2" xfId="11721"/>
    <cellStyle name="標準 2 2 4 5 2 2 2 2 2 2" xfId="33608"/>
    <cellStyle name="標準 2 2 4 5 2 2 2 2 3" xfId="21203"/>
    <cellStyle name="標準 2 2 4 5 2 2 2 3" xfId="6597"/>
    <cellStyle name="標準 2 2 4 5 2 2 2 3 2" xfId="10805"/>
    <cellStyle name="標準 2 2 4 5 2 2 2 3 2 2" xfId="32666"/>
    <cellStyle name="標準 2 2 4 5 2 2 2 3 2 3" xfId="48490"/>
    <cellStyle name="標準 2 2 4 5 2 2 2 3 3" xfId="21206"/>
    <cellStyle name="標準 2 2 4 5 2 2 2 3 4" xfId="37646"/>
    <cellStyle name="標準 2 2 4 5 2 2 2 4" xfId="15142"/>
    <cellStyle name="標準 2 2 4 5 2 2 2 4 2" xfId="28832"/>
    <cellStyle name="標準 2 2 4 5 2 2 2 4 3" xfId="44670"/>
    <cellStyle name="標準 2 2 4 5 2 2 2 5" xfId="17597"/>
    <cellStyle name="標準 2 2 4 5 2 2 3" xfId="2099"/>
    <cellStyle name="標準 2 2 4 5 2 2 3 2" xfId="9671"/>
    <cellStyle name="標準 2 2 4 5 2 2 3 2 2" xfId="31511"/>
    <cellStyle name="標準 2 2 4 5 2 2 3 2 3" xfId="47336"/>
    <cellStyle name="標準 2 2 4 5 2 2 3 3" xfId="21208"/>
    <cellStyle name="標準 2 2 4 5 2 2 3 4" xfId="37648"/>
    <cellStyle name="標準 2 2 4 5 2 2 4" xfId="3958"/>
    <cellStyle name="標準 2 2 4 5 2 2 4 2" xfId="8646"/>
    <cellStyle name="標準 2 2 4 5 2 2 4 2 2" xfId="30400"/>
    <cellStyle name="標準 2 2 4 5 2 2 4 2 3" xfId="46228"/>
    <cellStyle name="標準 2 2 4 5 2 2 4 3" xfId="21210"/>
    <cellStyle name="標準 2 2 4 5 2 2 4 4" xfId="37650"/>
    <cellStyle name="標準 2 2 4 5 2 2 5" xfId="14049"/>
    <cellStyle name="標準 2 2 4 5 2 2 5 2" xfId="27601"/>
    <cellStyle name="標準 2 2 4 5 2 2 5 3" xfId="43441"/>
    <cellStyle name="標準 2 2 4 5 2 2 6" xfId="16367"/>
    <cellStyle name="標準 2 2 4 5 2 3" xfId="2101"/>
    <cellStyle name="標準 2 2 4 5 2 3 2" xfId="5449"/>
    <cellStyle name="標準 2 2 4 5 2 3 2 2" xfId="11720"/>
    <cellStyle name="標準 2 2 4 5 2 3 2 2 2" xfId="33607"/>
    <cellStyle name="標準 2 2 4 5 2 3 2 3" xfId="21213"/>
    <cellStyle name="標準 2 2 4 5 2 3 3" xfId="6596"/>
    <cellStyle name="標準 2 2 4 5 2 3 3 2" xfId="11205"/>
    <cellStyle name="標準 2 2 4 5 2 3 3 2 2" xfId="33080"/>
    <cellStyle name="標準 2 2 4 5 2 3 3 2 3" xfId="48904"/>
    <cellStyle name="標準 2 2 4 5 2 3 3 3" xfId="21215"/>
    <cellStyle name="標準 2 2 4 5 2 3 3 4" xfId="37653"/>
    <cellStyle name="標準 2 2 4 5 2 3 4" xfId="15141"/>
    <cellStyle name="標準 2 2 4 5 2 3 4 2" xfId="28831"/>
    <cellStyle name="標準 2 2 4 5 2 3 4 3" xfId="44669"/>
    <cellStyle name="標準 2 2 4 5 2 3 5" xfId="17596"/>
    <cellStyle name="標準 2 2 4 5 2 4" xfId="2098"/>
    <cellStyle name="標準 2 2 4 5 2 4 2" xfId="9670"/>
    <cellStyle name="標準 2 2 4 5 2 4 2 2" xfId="31510"/>
    <cellStyle name="標準 2 2 4 5 2 4 2 3" xfId="47335"/>
    <cellStyle name="標準 2 2 4 5 2 4 3" xfId="21218"/>
    <cellStyle name="標準 2 2 4 5 2 4 4" xfId="37656"/>
    <cellStyle name="標準 2 2 4 5 2 5" xfId="3957"/>
    <cellStyle name="標準 2 2 4 5 2 5 2" xfId="8645"/>
    <cellStyle name="標準 2 2 4 5 2 5 2 2" xfId="30399"/>
    <cellStyle name="標準 2 2 4 5 2 5 2 3" xfId="46227"/>
    <cellStyle name="標準 2 2 4 5 2 5 3" xfId="21220"/>
    <cellStyle name="標準 2 2 4 5 2 5 4" xfId="37658"/>
    <cellStyle name="標準 2 2 4 5 2 6" xfId="14048"/>
    <cellStyle name="標準 2 2 4 5 2 6 2" xfId="27600"/>
    <cellStyle name="標準 2 2 4 5 2 6 3" xfId="43440"/>
    <cellStyle name="標準 2 2 4 5 2 7" xfId="16366"/>
    <cellStyle name="標準 2 2 4 5 2_Sheet1" xfId="4828"/>
    <cellStyle name="標準 2 2 4 5 3" xfId="444"/>
    <cellStyle name="標準 2 2 4 5 3 2" xfId="445"/>
    <cellStyle name="標準 2 2 4 5 3 2 2" xfId="2104"/>
    <cellStyle name="標準 2 2 4 5 3 2 2 2" xfId="5452"/>
    <cellStyle name="標準 2 2 4 5 3 2 2 2 2" xfId="11723"/>
    <cellStyle name="標準 2 2 4 5 3 2 2 2 2 2" xfId="33610"/>
    <cellStyle name="標準 2 2 4 5 3 2 2 2 3" xfId="21221"/>
    <cellStyle name="標準 2 2 4 5 3 2 2 3" xfId="6599"/>
    <cellStyle name="標準 2 2 4 5 3 2 2 3 2" xfId="11152"/>
    <cellStyle name="標準 2 2 4 5 3 2 2 3 2 2" xfId="33026"/>
    <cellStyle name="標準 2 2 4 5 3 2 2 3 2 3" xfId="48850"/>
    <cellStyle name="標準 2 2 4 5 3 2 2 3 3" xfId="21222"/>
    <cellStyle name="標準 2 2 4 5 3 2 2 3 4" xfId="37659"/>
    <cellStyle name="標準 2 2 4 5 3 2 2 4" xfId="15144"/>
    <cellStyle name="標準 2 2 4 5 3 2 2 4 2" xfId="28834"/>
    <cellStyle name="標準 2 2 4 5 3 2 2 4 3" xfId="44672"/>
    <cellStyle name="標準 2 2 4 5 3 2 2 5" xfId="17599"/>
    <cellStyle name="標準 2 2 4 5 3 2 3" xfId="2103"/>
    <cellStyle name="標準 2 2 4 5 3 2 3 2" xfId="9673"/>
    <cellStyle name="標準 2 2 4 5 3 2 3 2 2" xfId="31513"/>
    <cellStyle name="標準 2 2 4 5 3 2 3 2 3" xfId="47338"/>
    <cellStyle name="標準 2 2 4 5 3 2 3 3" xfId="21224"/>
    <cellStyle name="標準 2 2 4 5 3 2 3 4" xfId="37661"/>
    <cellStyle name="標準 2 2 4 5 3 2 4" xfId="3960"/>
    <cellStyle name="標準 2 2 4 5 3 2 4 2" xfId="8648"/>
    <cellStyle name="標準 2 2 4 5 3 2 4 2 2" xfId="30402"/>
    <cellStyle name="標準 2 2 4 5 3 2 4 2 3" xfId="46230"/>
    <cellStyle name="標準 2 2 4 5 3 2 4 3" xfId="21226"/>
    <cellStyle name="標準 2 2 4 5 3 2 4 4" xfId="37663"/>
    <cellStyle name="標準 2 2 4 5 3 2 5" xfId="14051"/>
    <cellStyle name="標準 2 2 4 5 3 2 5 2" xfId="27603"/>
    <cellStyle name="標準 2 2 4 5 3 2 5 3" xfId="43443"/>
    <cellStyle name="標準 2 2 4 5 3 2 6" xfId="16369"/>
    <cellStyle name="標準 2 2 4 5 3 3" xfId="2105"/>
    <cellStyle name="標準 2 2 4 5 3 3 2" xfId="5451"/>
    <cellStyle name="標準 2 2 4 5 3 3 2 2" xfId="11722"/>
    <cellStyle name="標準 2 2 4 5 3 3 2 2 2" xfId="33609"/>
    <cellStyle name="標準 2 2 4 5 3 3 2 3" xfId="21229"/>
    <cellStyle name="標準 2 2 4 5 3 3 3" xfId="6598"/>
    <cellStyle name="標準 2 2 4 5 3 3 3 2" xfId="10804"/>
    <cellStyle name="標準 2 2 4 5 3 3 3 2 2" xfId="32665"/>
    <cellStyle name="標準 2 2 4 5 3 3 3 2 3" xfId="48489"/>
    <cellStyle name="標準 2 2 4 5 3 3 3 3" xfId="21231"/>
    <cellStyle name="標準 2 2 4 5 3 3 3 4" xfId="37667"/>
    <cellStyle name="標準 2 2 4 5 3 3 4" xfId="15143"/>
    <cellStyle name="標準 2 2 4 5 3 3 4 2" xfId="28833"/>
    <cellStyle name="標準 2 2 4 5 3 3 4 3" xfId="44671"/>
    <cellStyle name="標準 2 2 4 5 3 3 5" xfId="17598"/>
    <cellStyle name="標準 2 2 4 5 3 4" xfId="2102"/>
    <cellStyle name="標準 2 2 4 5 3 4 2" xfId="9672"/>
    <cellStyle name="標準 2 2 4 5 3 4 2 2" xfId="31512"/>
    <cellStyle name="標準 2 2 4 5 3 4 2 3" xfId="47337"/>
    <cellStyle name="標準 2 2 4 5 3 4 3" xfId="21232"/>
    <cellStyle name="標準 2 2 4 5 3 4 4" xfId="37668"/>
    <cellStyle name="標準 2 2 4 5 3 5" xfId="3959"/>
    <cellStyle name="標準 2 2 4 5 3 5 2" xfId="8647"/>
    <cellStyle name="標準 2 2 4 5 3 5 2 2" xfId="30401"/>
    <cellStyle name="標準 2 2 4 5 3 5 2 3" xfId="46229"/>
    <cellStyle name="標準 2 2 4 5 3 5 3" xfId="21233"/>
    <cellStyle name="標準 2 2 4 5 3 5 4" xfId="37669"/>
    <cellStyle name="標準 2 2 4 5 3 6" xfId="14050"/>
    <cellStyle name="標準 2 2 4 5 3 6 2" xfId="27602"/>
    <cellStyle name="標準 2 2 4 5 3 6 3" xfId="43442"/>
    <cellStyle name="標準 2 2 4 5 3 7" xfId="16368"/>
    <cellStyle name="標準 2 2 4 5 3_Sheet1" xfId="4827"/>
    <cellStyle name="標準 2 2 4 5 4" xfId="446"/>
    <cellStyle name="標準 2 2 4 5 4 2" xfId="997"/>
    <cellStyle name="標準 2 2 4 5 4 2 2" xfId="2108"/>
    <cellStyle name="標準 2 2 4 5 4 2 2 2" xfId="6003"/>
    <cellStyle name="標準 2 2 4 5 4 2 2 2 2" xfId="12274"/>
    <cellStyle name="標準 2 2 4 5 4 2 2 2 2 2" xfId="34161"/>
    <cellStyle name="標準 2 2 4 5 4 2 2 2 3" xfId="21235"/>
    <cellStyle name="標準 2 2 4 5 4 2 2 3" xfId="7150"/>
    <cellStyle name="標準 2 2 4 5 4 2 2 3 2" xfId="11169"/>
    <cellStyle name="標準 2 2 4 5 4 2 2 3 2 2" xfId="33044"/>
    <cellStyle name="標準 2 2 4 5 4 2 2 3 2 3" xfId="48868"/>
    <cellStyle name="標準 2 2 4 5 4 2 2 3 3" xfId="21237"/>
    <cellStyle name="標準 2 2 4 5 4 2 2 3 4" xfId="37672"/>
    <cellStyle name="標準 2 2 4 5 4 2 2 4" xfId="15695"/>
    <cellStyle name="標準 2 2 4 5 4 2 2 4 2" xfId="29385"/>
    <cellStyle name="標準 2 2 4 5 4 2 2 4 3" xfId="45223"/>
    <cellStyle name="標準 2 2 4 5 4 2 2 5" xfId="18150"/>
    <cellStyle name="標準 2 2 4 5 4 2 3" xfId="2107"/>
    <cellStyle name="標準 2 2 4 5 4 2 3 2" xfId="10225"/>
    <cellStyle name="標準 2 2 4 5 4 2 3 2 2" xfId="32065"/>
    <cellStyle name="標準 2 2 4 5 4 2 3 2 3" xfId="47889"/>
    <cellStyle name="標準 2 2 4 5 4 2 3 3" xfId="21205"/>
    <cellStyle name="標準 2 2 4 5 4 2 3 4" xfId="37645"/>
    <cellStyle name="標準 2 2 4 5 4 2 4" xfId="4511"/>
    <cellStyle name="標準 2 2 4 5 4 2 4 2" xfId="8650"/>
    <cellStyle name="標準 2 2 4 5 4 2 4 2 2" xfId="30404"/>
    <cellStyle name="標準 2 2 4 5 4 2 4 2 3" xfId="46232"/>
    <cellStyle name="標準 2 2 4 5 4 2 4 3" xfId="19037"/>
    <cellStyle name="標準 2 2 4 5 4 2 4 4" xfId="35954"/>
    <cellStyle name="標準 2 2 4 5 4 2 5" xfId="14602"/>
    <cellStyle name="標準 2 2 4 5 4 2 5 2" xfId="28155"/>
    <cellStyle name="標準 2 2 4 5 4 2 5 3" xfId="43994"/>
    <cellStyle name="標準 2 2 4 5 4 2 6" xfId="16920"/>
    <cellStyle name="標準 2 2 4 5 4 3" xfId="894"/>
    <cellStyle name="標準 2 2 4 5 4 3 2" xfId="2110"/>
    <cellStyle name="標準 2 2 4 5 4 3 2 2" xfId="5900"/>
    <cellStyle name="標準 2 2 4 5 4 3 2 2 2" xfId="12171"/>
    <cellStyle name="標準 2 2 4 5 4 3 2 2 2 2" xfId="34058"/>
    <cellStyle name="標準 2 2 4 5 4 3 2 2 3" xfId="18875"/>
    <cellStyle name="標準 2 2 4 5 4 3 2 3" xfId="7047"/>
    <cellStyle name="標準 2 2 4 5 4 3 2 3 2" xfId="10603"/>
    <cellStyle name="標準 2 2 4 5 4 3 2 3 2 2" xfId="32464"/>
    <cellStyle name="標準 2 2 4 5 4 3 2 3 2 3" xfId="48288"/>
    <cellStyle name="標準 2 2 4 5 4 3 2 3 3" xfId="21238"/>
    <cellStyle name="標準 2 2 4 5 4 3 2 3 4" xfId="37673"/>
    <cellStyle name="標準 2 2 4 5 4 3 2 4" xfId="15592"/>
    <cellStyle name="標準 2 2 4 5 4 3 2 4 2" xfId="29282"/>
    <cellStyle name="標準 2 2 4 5 4 3 2 4 3" xfId="45120"/>
    <cellStyle name="標準 2 2 4 5 4 3 2 5" xfId="18047"/>
    <cellStyle name="標準 2 2 4 5 4 3 3" xfId="2109"/>
    <cellStyle name="標準 2 2 4 5 4 3 3 2" xfId="10122"/>
    <cellStyle name="標準 2 2 4 5 4 3 3 2 2" xfId="31962"/>
    <cellStyle name="標準 2 2 4 5 4 3 3 2 3" xfId="47786"/>
    <cellStyle name="標準 2 2 4 5 4 3 3 3" xfId="19211"/>
    <cellStyle name="標準 2 2 4 5 4 3 3 4" xfId="36084"/>
    <cellStyle name="標準 2 2 4 5 4 3 4" xfId="4408"/>
    <cellStyle name="標準 2 2 4 5 4 3 4 2" xfId="8651"/>
    <cellStyle name="標準 2 2 4 5 4 3 4 2 2" xfId="30405"/>
    <cellStyle name="標準 2 2 4 5 4 3 4 2 3" xfId="46233"/>
    <cellStyle name="標準 2 2 4 5 4 3 4 3" xfId="21241"/>
    <cellStyle name="標準 2 2 4 5 4 3 4 4" xfId="37676"/>
    <cellStyle name="標準 2 2 4 5 4 3 5" xfId="14499"/>
    <cellStyle name="標準 2 2 4 5 4 3 5 2" xfId="28052"/>
    <cellStyle name="標準 2 2 4 5 4 3 5 3" xfId="43891"/>
    <cellStyle name="標準 2 2 4 5 4 3 6" xfId="16817"/>
    <cellStyle name="標準 2 2 4 5 4 4" xfId="2111"/>
    <cellStyle name="標準 2 2 4 5 4 4 2" xfId="5453"/>
    <cellStyle name="標準 2 2 4 5 4 4 2 2" xfId="11724"/>
    <cellStyle name="標準 2 2 4 5 4 4 2 2 2" xfId="33611"/>
    <cellStyle name="標準 2 2 4 5 4 4 2 3" xfId="18936"/>
    <cellStyle name="標準 2 2 4 5 4 4 3" xfId="6600"/>
    <cellStyle name="標準 2 2 4 5 4 4 3 2" xfId="11137"/>
    <cellStyle name="標準 2 2 4 5 4 4 3 2 2" xfId="33010"/>
    <cellStyle name="標準 2 2 4 5 4 4 3 2 3" xfId="48834"/>
    <cellStyle name="標準 2 2 4 5 4 4 3 3" xfId="21243"/>
    <cellStyle name="標準 2 2 4 5 4 4 3 4" xfId="37678"/>
    <cellStyle name="標準 2 2 4 5 4 4 4" xfId="15145"/>
    <cellStyle name="標準 2 2 4 5 4 4 4 2" xfId="28835"/>
    <cellStyle name="標準 2 2 4 5 4 4 4 3" xfId="44673"/>
    <cellStyle name="標準 2 2 4 5 4 4 5" xfId="17600"/>
    <cellStyle name="標準 2 2 4 5 4 5" xfId="2106"/>
    <cellStyle name="標準 2 2 4 5 4 5 2" xfId="9674"/>
    <cellStyle name="標準 2 2 4 5 4 5 2 2" xfId="31514"/>
    <cellStyle name="標準 2 2 4 5 4 5 2 3" xfId="47339"/>
    <cellStyle name="標準 2 2 4 5 4 5 3" xfId="21246"/>
    <cellStyle name="標準 2 2 4 5 4 5 4" xfId="37681"/>
    <cellStyle name="標準 2 2 4 5 4 6" xfId="3961"/>
    <cellStyle name="標準 2 2 4 5 4 6 2" xfId="8649"/>
    <cellStyle name="標準 2 2 4 5 4 6 2 2" xfId="30403"/>
    <cellStyle name="標準 2 2 4 5 4 6 2 3" xfId="46231"/>
    <cellStyle name="標準 2 2 4 5 4 6 3" xfId="21247"/>
    <cellStyle name="標準 2 2 4 5 4 6 4" xfId="37682"/>
    <cellStyle name="標準 2 2 4 5 4 7" xfId="14052"/>
    <cellStyle name="標準 2 2 4 5 4 7 2" xfId="27604"/>
    <cellStyle name="標準 2 2 4 5 4 7 3" xfId="43444"/>
    <cellStyle name="標準 2 2 4 5 4 8" xfId="16370"/>
    <cellStyle name="標準 2 2 4 5 4_Sheet1" xfId="4826"/>
    <cellStyle name="標準 2 2 4 5 5" xfId="2112"/>
    <cellStyle name="標準 2 2 4 5 5 2" xfId="5448"/>
    <cellStyle name="標準 2 2 4 5 5 2 2" xfId="11719"/>
    <cellStyle name="標準 2 2 4 5 5 2 2 2" xfId="33606"/>
    <cellStyle name="標準 2 2 4 5 5 2 3" xfId="21212"/>
    <cellStyle name="標準 2 2 4 5 5 3" xfId="6595"/>
    <cellStyle name="標準 2 2 4 5 5 3 2" xfId="11109"/>
    <cellStyle name="標準 2 2 4 5 5 3 2 2" xfId="32982"/>
    <cellStyle name="標準 2 2 4 5 5 3 2 3" xfId="48806"/>
    <cellStyle name="標準 2 2 4 5 5 3 3" xfId="21216"/>
    <cellStyle name="標準 2 2 4 5 5 3 4" xfId="37654"/>
    <cellStyle name="標準 2 2 4 5 5 4" xfId="15140"/>
    <cellStyle name="標準 2 2 4 5 5 4 2" xfId="28830"/>
    <cellStyle name="標準 2 2 4 5 5 4 3" xfId="44668"/>
    <cellStyle name="標準 2 2 4 5 5 5" xfId="17595"/>
    <cellStyle name="標準 2 2 4 5 6" xfId="2097"/>
    <cellStyle name="標準 2 2 4 5 6 2" xfId="9669"/>
    <cellStyle name="標準 2 2 4 5 6 2 2" xfId="31509"/>
    <cellStyle name="標準 2 2 4 5 6 2 3" xfId="47334"/>
    <cellStyle name="標準 2 2 4 5 6 3" xfId="21217"/>
    <cellStyle name="標準 2 2 4 5 6 4" xfId="37655"/>
    <cellStyle name="標準 2 2 4 5 7" xfId="3956"/>
    <cellStyle name="標準 2 2 4 5 7 2" xfId="8644"/>
    <cellStyle name="標準 2 2 4 5 7 2 2" xfId="30398"/>
    <cellStyle name="標準 2 2 4 5 7 2 3" xfId="46226"/>
    <cellStyle name="標準 2 2 4 5 7 3" xfId="21219"/>
    <cellStyle name="標準 2 2 4 5 7 4" xfId="37657"/>
    <cellStyle name="標準 2 2 4 5 8" xfId="14047"/>
    <cellStyle name="標準 2 2 4 5 8 2" xfId="27599"/>
    <cellStyle name="標準 2 2 4 5 8 3" xfId="43439"/>
    <cellStyle name="標準 2 2 4 5 9" xfId="16365"/>
    <cellStyle name="標準 2 2 4 5_Sheet1" xfId="4829"/>
    <cellStyle name="標準 2 2 4 6" xfId="447"/>
    <cellStyle name="標準 2 2 4 6 2" xfId="2114"/>
    <cellStyle name="標準 2 2 4 6 2 2" xfId="5454"/>
    <cellStyle name="標準 2 2 4 6 2 2 2" xfId="11725"/>
    <cellStyle name="標準 2 2 4 6 2 2 2 2" xfId="33612"/>
    <cellStyle name="標準 2 2 4 6 2 2 3" xfId="18507"/>
    <cellStyle name="標準 2 2 4 6 2 3" xfId="6601"/>
    <cellStyle name="標準 2 2 4 6 2 3 2" xfId="11039"/>
    <cellStyle name="標準 2 2 4 6 2 3 2 2" xfId="32902"/>
    <cellStyle name="標準 2 2 4 6 2 3 2 3" xfId="48726"/>
    <cellStyle name="標準 2 2 4 6 2 3 3" xfId="18513"/>
    <cellStyle name="標準 2 2 4 6 2 3 4" xfId="35514"/>
    <cellStyle name="標準 2 2 4 6 2 4" xfId="15146"/>
    <cellStyle name="標準 2 2 4 6 2 4 2" xfId="28836"/>
    <cellStyle name="標準 2 2 4 6 2 4 3" xfId="44674"/>
    <cellStyle name="標準 2 2 4 6 2 5" xfId="17601"/>
    <cellStyle name="標準 2 2 4 6 3" xfId="2113"/>
    <cellStyle name="標準 2 2 4 6 3 2" xfId="9675"/>
    <cellStyle name="標準 2 2 4 6 3 2 2" xfId="31515"/>
    <cellStyle name="標準 2 2 4 6 3 2 3" xfId="47340"/>
    <cellStyle name="標準 2 2 4 6 3 3" xfId="19384"/>
    <cellStyle name="標準 2 2 4 6 3 4" xfId="36212"/>
    <cellStyle name="標準 2 2 4 6 4" xfId="3962"/>
    <cellStyle name="標準 2 2 4 6 4 2" xfId="8652"/>
    <cellStyle name="標準 2 2 4 6 4 2 2" xfId="30406"/>
    <cellStyle name="標準 2 2 4 6 4 2 3" xfId="46234"/>
    <cellStyle name="標準 2 2 4 6 4 3" xfId="19386"/>
    <cellStyle name="標準 2 2 4 6 4 4" xfId="36214"/>
    <cellStyle name="標準 2 2 4 6 5" xfId="14053"/>
    <cellStyle name="標準 2 2 4 6 5 2" xfId="27605"/>
    <cellStyle name="標準 2 2 4 6 5 3" xfId="43445"/>
    <cellStyle name="標準 2 2 4 6 6" xfId="16371"/>
    <cellStyle name="標準 2 2 4 7" xfId="2115"/>
    <cellStyle name="標準 2 2 4 7 2" xfId="5391"/>
    <cellStyle name="標準 2 2 4 7 2 2" xfId="11662"/>
    <cellStyle name="標準 2 2 4 7 2 2 2" xfId="33549"/>
    <cellStyle name="標準 2 2 4 7 2 3" xfId="19390"/>
    <cellStyle name="標準 2 2 4 7 3" xfId="6538"/>
    <cellStyle name="標準 2 2 4 7 3 2" xfId="10832"/>
    <cellStyle name="標準 2 2 4 7 3 2 2" xfId="32693"/>
    <cellStyle name="標準 2 2 4 7 3 2 3" xfId="48517"/>
    <cellStyle name="標準 2 2 4 7 3 3" xfId="19392"/>
    <cellStyle name="標準 2 2 4 7 3 4" xfId="36217"/>
    <cellStyle name="標準 2 2 4 7 4" xfId="15083"/>
    <cellStyle name="標準 2 2 4 7 4 2" xfId="28773"/>
    <cellStyle name="標準 2 2 4 7 4 3" xfId="44611"/>
    <cellStyle name="標準 2 2 4 7 5" xfId="17538"/>
    <cellStyle name="標準 2 2 4 8" xfId="1956"/>
    <cellStyle name="標準 2 2 4 8 2" xfId="9612"/>
    <cellStyle name="標準 2 2 4 8 2 2" xfId="31452"/>
    <cellStyle name="標準 2 2 4 8 2 3" xfId="47277"/>
    <cellStyle name="標準 2 2 4 8 3" xfId="19396"/>
    <cellStyle name="標準 2 2 4 8 4" xfId="36219"/>
    <cellStyle name="標準 2 2 4 9" xfId="3899"/>
    <cellStyle name="標準 2 2 4 9 2" xfId="8573"/>
    <cellStyle name="標準 2 2 4 9 2 2" xfId="30327"/>
    <cellStyle name="標準 2 2 4 9 2 3" xfId="46155"/>
    <cellStyle name="標準 2 2 4 9 3" xfId="19398"/>
    <cellStyle name="標準 2 2 4 9 4" xfId="36221"/>
    <cellStyle name="標準 2 2 4_Sheet1" xfId="4856"/>
    <cellStyle name="標準 2 2 5" xfId="448"/>
    <cellStyle name="標準 2 2 5 2" xfId="449"/>
    <cellStyle name="標準 2 2 5 2 2" xfId="450"/>
    <cellStyle name="標準 2 2 5 2 2 2" xfId="451"/>
    <cellStyle name="標準 2 2 5 2 2 2 2" xfId="452"/>
    <cellStyle name="標準 2 2 5 2 2 2 2 2" xfId="2121"/>
    <cellStyle name="標準 2 2 5 2 2 2 2 2 2" xfId="5459"/>
    <cellStyle name="標準 2 2 5 2 2 2 2 2 2 2" xfId="11730"/>
    <cellStyle name="標準 2 2 5 2 2 2 2 2 2 2 2" xfId="33617"/>
    <cellStyle name="標準 2 2 5 2 2 2 2 2 2 3" xfId="21251"/>
    <cellStyle name="標準 2 2 5 2 2 2 2 2 3" xfId="6606"/>
    <cellStyle name="標準 2 2 5 2 2 2 2 2 3 2" xfId="11108"/>
    <cellStyle name="標準 2 2 5 2 2 2 2 2 3 2 2" xfId="32981"/>
    <cellStyle name="標準 2 2 5 2 2 2 2 2 3 2 3" xfId="48805"/>
    <cellStyle name="標準 2 2 5 2 2 2 2 2 3 3" xfId="19284"/>
    <cellStyle name="標準 2 2 5 2 2 2 2 2 3 4" xfId="36138"/>
    <cellStyle name="標準 2 2 5 2 2 2 2 2 4" xfId="15151"/>
    <cellStyle name="標準 2 2 5 2 2 2 2 2 4 2" xfId="28841"/>
    <cellStyle name="標準 2 2 5 2 2 2 2 2 4 3" xfId="44679"/>
    <cellStyle name="標準 2 2 5 2 2 2 2 2 5" xfId="17606"/>
    <cellStyle name="標準 2 2 5 2 2 2 2 3" xfId="2120"/>
    <cellStyle name="標準 2 2 5 2 2 2 2 3 2" xfId="9680"/>
    <cellStyle name="標準 2 2 5 2 2 2 2 3 2 2" xfId="31520"/>
    <cellStyle name="標準 2 2 5 2 2 2 2 3 2 3" xfId="47345"/>
    <cellStyle name="標準 2 2 5 2 2 2 2 3 3" xfId="21252"/>
    <cellStyle name="標準 2 2 5 2 2 2 2 3 4" xfId="37686"/>
    <cellStyle name="標準 2 2 5 2 2 2 2 4" xfId="3967"/>
    <cellStyle name="標準 2 2 5 2 2 2 2 4 2" xfId="8657"/>
    <cellStyle name="標準 2 2 5 2 2 2 2 4 2 2" xfId="30411"/>
    <cellStyle name="標準 2 2 5 2 2 2 2 4 2 3" xfId="46239"/>
    <cellStyle name="標準 2 2 5 2 2 2 2 4 3" xfId="21255"/>
    <cellStyle name="標準 2 2 5 2 2 2 2 4 4" xfId="37687"/>
    <cellStyle name="標準 2 2 5 2 2 2 2 5" xfId="14058"/>
    <cellStyle name="標準 2 2 5 2 2 2 2 5 2" xfId="27610"/>
    <cellStyle name="標準 2 2 5 2 2 2 2 5 3" xfId="43450"/>
    <cellStyle name="標準 2 2 5 2 2 2 2 6" xfId="16376"/>
    <cellStyle name="標準 2 2 5 2 2 2 3" xfId="2122"/>
    <cellStyle name="標準 2 2 5 2 2 2 3 2" xfId="5458"/>
    <cellStyle name="標準 2 2 5 2 2 2 3 2 2" xfId="11729"/>
    <cellStyle name="標準 2 2 5 2 2 2 3 2 2 2" xfId="33616"/>
    <cellStyle name="標準 2 2 5 2 2 2 3 2 3" xfId="18493"/>
    <cellStyle name="標準 2 2 5 2 2 2 3 3" xfId="6605"/>
    <cellStyle name="標準 2 2 5 2 2 2 3 3 2" xfId="10801"/>
    <cellStyle name="標準 2 2 5 2 2 2 3 3 2 2" xfId="32662"/>
    <cellStyle name="標準 2 2 5 2 2 2 3 3 2 3" xfId="48486"/>
    <cellStyle name="標準 2 2 5 2 2 2 3 3 3" xfId="18901"/>
    <cellStyle name="標準 2 2 5 2 2 2 3 3 4" xfId="35844"/>
    <cellStyle name="標準 2 2 5 2 2 2 3 4" xfId="15150"/>
    <cellStyle name="標準 2 2 5 2 2 2 3 4 2" xfId="28840"/>
    <cellStyle name="標準 2 2 5 2 2 2 3 4 3" xfId="44678"/>
    <cellStyle name="標準 2 2 5 2 2 2 3 5" xfId="17605"/>
    <cellStyle name="標準 2 2 5 2 2 2 4" xfId="2119"/>
    <cellStyle name="標準 2 2 5 2 2 2 4 2" xfId="9679"/>
    <cellStyle name="標準 2 2 5 2 2 2 4 2 2" xfId="31519"/>
    <cellStyle name="標準 2 2 5 2 2 2 4 2 3" xfId="47344"/>
    <cellStyle name="標準 2 2 5 2 2 2 4 3" xfId="18532"/>
    <cellStyle name="標準 2 2 5 2 2 2 4 4" xfId="35530"/>
    <cellStyle name="標準 2 2 5 2 2 2 5" xfId="3966"/>
    <cellStyle name="標準 2 2 5 2 2 2 5 2" xfId="8656"/>
    <cellStyle name="標準 2 2 5 2 2 2 5 2 2" xfId="30410"/>
    <cellStyle name="標準 2 2 5 2 2 2 5 2 3" xfId="46238"/>
    <cellStyle name="標準 2 2 5 2 2 2 5 3" xfId="18905"/>
    <cellStyle name="標準 2 2 5 2 2 2 5 4" xfId="35848"/>
    <cellStyle name="標準 2 2 5 2 2 2 6" xfId="14057"/>
    <cellStyle name="標準 2 2 5 2 2 2 6 2" xfId="27609"/>
    <cellStyle name="標準 2 2 5 2 2 2 6 3" xfId="43449"/>
    <cellStyle name="標準 2 2 5 2 2 2 7" xfId="16375"/>
    <cellStyle name="標準 2 2 5 2 2 2_Sheet1" xfId="4822"/>
    <cellStyle name="標準 2 2 5 2 2 3" xfId="453"/>
    <cellStyle name="標準 2 2 5 2 2 3 2" xfId="454"/>
    <cellStyle name="標準 2 2 5 2 2 3 2 2" xfId="2125"/>
    <cellStyle name="標準 2 2 5 2 2 3 2 2 2" xfId="5461"/>
    <cellStyle name="標準 2 2 5 2 2 3 2 2 2 2" xfId="11732"/>
    <cellStyle name="標準 2 2 5 2 2 3 2 2 2 2 2" xfId="33619"/>
    <cellStyle name="標準 2 2 5 2 2 3 2 2 2 3" xfId="21257"/>
    <cellStyle name="標準 2 2 5 2 2 3 2 2 3" xfId="6608"/>
    <cellStyle name="標準 2 2 5 2 2 3 2 2 3 2" xfId="11038"/>
    <cellStyle name="標準 2 2 5 2 2 3 2 2 3 2 2" xfId="32901"/>
    <cellStyle name="標準 2 2 5 2 2 3 2 2 3 2 3" xfId="48725"/>
    <cellStyle name="標準 2 2 5 2 2 3 2 2 3 3" xfId="21259"/>
    <cellStyle name="標準 2 2 5 2 2 3 2 2 3 4" xfId="37690"/>
    <cellStyle name="標準 2 2 5 2 2 3 2 2 4" xfId="15153"/>
    <cellStyle name="標準 2 2 5 2 2 3 2 2 4 2" xfId="28843"/>
    <cellStyle name="標準 2 2 5 2 2 3 2 2 4 3" xfId="44681"/>
    <cellStyle name="標準 2 2 5 2 2 3 2 2 5" xfId="17608"/>
    <cellStyle name="標準 2 2 5 2 2 3 2 3" xfId="2124"/>
    <cellStyle name="標準 2 2 5 2 2 3 2 3 2" xfId="9682"/>
    <cellStyle name="標準 2 2 5 2 2 3 2 3 2 2" xfId="31522"/>
    <cellStyle name="標準 2 2 5 2 2 3 2 3 2 3" xfId="47347"/>
    <cellStyle name="標準 2 2 5 2 2 3 2 3 3" xfId="21167"/>
    <cellStyle name="標準 2 2 5 2 2 3 2 3 4" xfId="37617"/>
    <cellStyle name="標準 2 2 5 2 2 3 2 4" xfId="3969"/>
    <cellStyle name="標準 2 2 5 2 2 3 2 4 2" xfId="8659"/>
    <cellStyle name="標準 2 2 5 2 2 3 2 4 2 2" xfId="30413"/>
    <cellStyle name="標準 2 2 5 2 2 3 2 4 2 3" xfId="46241"/>
    <cellStyle name="標準 2 2 5 2 2 3 2 4 3" xfId="21170"/>
    <cellStyle name="標準 2 2 5 2 2 3 2 4 4" xfId="37619"/>
    <cellStyle name="標準 2 2 5 2 2 3 2 5" xfId="14060"/>
    <cellStyle name="標準 2 2 5 2 2 3 2 5 2" xfId="27612"/>
    <cellStyle name="標準 2 2 5 2 2 3 2 5 3" xfId="43452"/>
    <cellStyle name="標準 2 2 5 2 2 3 2 6" xfId="16378"/>
    <cellStyle name="標準 2 2 5 2 2 3 3" xfId="2126"/>
    <cellStyle name="標準 2 2 5 2 2 3 3 2" xfId="5460"/>
    <cellStyle name="標準 2 2 5 2 2 3 3 2 2" xfId="11731"/>
    <cellStyle name="標準 2 2 5 2 2 3 3 2 2 2" xfId="33618"/>
    <cellStyle name="標準 2 2 5 2 2 3 3 2 3" xfId="20560"/>
    <cellStyle name="標準 2 2 5 2 2 3 3 3" xfId="6607"/>
    <cellStyle name="標準 2 2 5 2 2 3 3 3 2" xfId="11234"/>
    <cellStyle name="標準 2 2 5 2 2 3 3 3 2 2" xfId="33109"/>
    <cellStyle name="標準 2 2 5 2 2 3 3 3 2 3" xfId="48933"/>
    <cellStyle name="標準 2 2 5 2 2 3 3 3 3" xfId="20562"/>
    <cellStyle name="標準 2 2 5 2 2 3 3 3 4" xfId="37133"/>
    <cellStyle name="標準 2 2 5 2 2 3 3 4" xfId="15152"/>
    <cellStyle name="標準 2 2 5 2 2 3 3 4 2" xfId="28842"/>
    <cellStyle name="標準 2 2 5 2 2 3 3 4 3" xfId="44680"/>
    <cellStyle name="標準 2 2 5 2 2 3 3 5" xfId="17607"/>
    <cellStyle name="標準 2 2 5 2 2 3 4" xfId="2123"/>
    <cellStyle name="標準 2 2 5 2 2 3 4 2" xfId="9681"/>
    <cellStyle name="標準 2 2 5 2 2 3 4 2 2" xfId="31521"/>
    <cellStyle name="標準 2 2 5 2 2 3 4 2 3" xfId="47346"/>
    <cellStyle name="標準 2 2 5 2 2 3 4 3" xfId="21260"/>
    <cellStyle name="標準 2 2 5 2 2 3 4 4" xfId="37691"/>
    <cellStyle name="標準 2 2 5 2 2 3 5" xfId="3968"/>
    <cellStyle name="標準 2 2 5 2 2 3 5 2" xfId="8658"/>
    <cellStyle name="標準 2 2 5 2 2 3 5 2 2" xfId="30412"/>
    <cellStyle name="標準 2 2 5 2 2 3 5 2 3" xfId="46240"/>
    <cellStyle name="標準 2 2 5 2 2 3 5 3" xfId="21261"/>
    <cellStyle name="標準 2 2 5 2 2 3 5 4" xfId="37692"/>
    <cellStyle name="標準 2 2 5 2 2 3 6" xfId="14059"/>
    <cellStyle name="標準 2 2 5 2 2 3 6 2" xfId="27611"/>
    <cellStyle name="標準 2 2 5 2 2 3 6 3" xfId="43451"/>
    <cellStyle name="標準 2 2 5 2 2 3 7" xfId="16377"/>
    <cellStyle name="標準 2 2 5 2 2 3_Sheet1" xfId="5028"/>
    <cellStyle name="標準 2 2 5 2 2 4" xfId="455"/>
    <cellStyle name="標準 2 2 5 2 2 4 2" xfId="998"/>
    <cellStyle name="標準 2 2 5 2 2 4 2 2" xfId="2129"/>
    <cellStyle name="標準 2 2 5 2 2 4 2 2 2" xfId="6004"/>
    <cellStyle name="標準 2 2 5 2 2 4 2 2 2 2" xfId="12275"/>
    <cellStyle name="標準 2 2 5 2 2 4 2 2 2 2 2" xfId="34162"/>
    <cellStyle name="標準 2 2 5 2 2 4 2 2 2 3" xfId="21265"/>
    <cellStyle name="標準 2 2 5 2 2 4 2 2 3" xfId="7151"/>
    <cellStyle name="標準 2 2 5 2 2 4 2 2 3 2" xfId="10553"/>
    <cellStyle name="標準 2 2 5 2 2 4 2 2 3 2 2" xfId="32414"/>
    <cellStyle name="標準 2 2 5 2 2 4 2 2 3 2 3" xfId="48238"/>
    <cellStyle name="標準 2 2 5 2 2 4 2 2 3 3" xfId="21266"/>
    <cellStyle name="標準 2 2 5 2 2 4 2 2 3 4" xfId="37696"/>
    <cellStyle name="標準 2 2 5 2 2 4 2 2 4" xfId="15696"/>
    <cellStyle name="標準 2 2 5 2 2 4 2 2 4 2" xfId="29386"/>
    <cellStyle name="標準 2 2 5 2 2 4 2 2 4 3" xfId="45224"/>
    <cellStyle name="標準 2 2 5 2 2 4 2 2 5" xfId="18151"/>
    <cellStyle name="標準 2 2 5 2 2 4 2 3" xfId="2128"/>
    <cellStyle name="標準 2 2 5 2 2 4 2 3 2" xfId="10226"/>
    <cellStyle name="標準 2 2 5 2 2 4 2 3 2 2" xfId="32066"/>
    <cellStyle name="標準 2 2 5 2 2 4 2 3 2 3" xfId="47890"/>
    <cellStyle name="標準 2 2 5 2 2 4 2 3 3" xfId="21267"/>
    <cellStyle name="標準 2 2 5 2 2 4 2 3 4" xfId="37697"/>
    <cellStyle name="標準 2 2 5 2 2 4 2 4" xfId="4512"/>
    <cellStyle name="標準 2 2 5 2 2 4 2 4 2" xfId="8661"/>
    <cellStyle name="標準 2 2 5 2 2 4 2 4 2 2" xfId="30415"/>
    <cellStyle name="標準 2 2 5 2 2 4 2 4 2 3" xfId="46243"/>
    <cellStyle name="標準 2 2 5 2 2 4 2 4 3" xfId="20004"/>
    <cellStyle name="標準 2 2 5 2 2 4 2 4 4" xfId="36691"/>
    <cellStyle name="標準 2 2 5 2 2 4 2 5" xfId="14603"/>
    <cellStyle name="標準 2 2 5 2 2 4 2 5 2" xfId="28156"/>
    <cellStyle name="標準 2 2 5 2 2 4 2 5 3" xfId="43995"/>
    <cellStyle name="標準 2 2 5 2 2 4 2 6" xfId="16921"/>
    <cellStyle name="標準 2 2 5 2 2 4 3" xfId="895"/>
    <cellStyle name="標準 2 2 5 2 2 4 3 2" xfId="2131"/>
    <cellStyle name="標準 2 2 5 2 2 4 3 2 2" xfId="5901"/>
    <cellStyle name="標準 2 2 5 2 2 4 3 2 2 2" xfId="12172"/>
    <cellStyle name="標準 2 2 5 2 2 4 3 2 2 2 2" xfId="34059"/>
    <cellStyle name="標準 2 2 5 2 2 4 3 2 2 3" xfId="21268"/>
    <cellStyle name="標準 2 2 5 2 2 4 3 2 3" xfId="7048"/>
    <cellStyle name="標準 2 2 5 2 2 4 3 2 3 2" xfId="10602"/>
    <cellStyle name="標準 2 2 5 2 2 4 3 2 3 2 2" xfId="32463"/>
    <cellStyle name="標準 2 2 5 2 2 4 3 2 3 2 3" xfId="48287"/>
    <cellStyle name="標準 2 2 5 2 2 4 3 2 3 3" xfId="21269"/>
    <cellStyle name="標準 2 2 5 2 2 4 3 2 3 4" xfId="37698"/>
    <cellStyle name="標準 2 2 5 2 2 4 3 2 4" xfId="15593"/>
    <cellStyle name="標準 2 2 5 2 2 4 3 2 4 2" xfId="29283"/>
    <cellStyle name="標準 2 2 5 2 2 4 3 2 4 3" xfId="45121"/>
    <cellStyle name="標準 2 2 5 2 2 4 3 2 5" xfId="18048"/>
    <cellStyle name="標準 2 2 5 2 2 4 3 3" xfId="2130"/>
    <cellStyle name="標準 2 2 5 2 2 4 3 3 2" xfId="10123"/>
    <cellStyle name="標準 2 2 5 2 2 4 3 3 2 2" xfId="31963"/>
    <cellStyle name="標準 2 2 5 2 2 4 3 3 2 3" xfId="47787"/>
    <cellStyle name="標準 2 2 5 2 2 4 3 3 3" xfId="20575"/>
    <cellStyle name="標準 2 2 5 2 2 4 3 3 4" xfId="37143"/>
    <cellStyle name="標準 2 2 5 2 2 4 3 4" xfId="4409"/>
    <cellStyle name="標準 2 2 5 2 2 4 3 4 2" xfId="8662"/>
    <cellStyle name="標準 2 2 5 2 2 4 3 4 2 2" xfId="30416"/>
    <cellStyle name="標準 2 2 5 2 2 4 3 4 2 3" xfId="46244"/>
    <cellStyle name="標準 2 2 5 2 2 4 3 4 3" xfId="20476"/>
    <cellStyle name="標準 2 2 5 2 2 4 3 4 4" xfId="37066"/>
    <cellStyle name="標準 2 2 5 2 2 4 3 5" xfId="14500"/>
    <cellStyle name="標準 2 2 5 2 2 4 3 5 2" xfId="28053"/>
    <cellStyle name="標準 2 2 5 2 2 4 3 5 3" xfId="43892"/>
    <cellStyle name="標準 2 2 5 2 2 4 3 6" xfId="16818"/>
    <cellStyle name="標準 2 2 5 2 2 4 4" xfId="2132"/>
    <cellStyle name="標準 2 2 5 2 2 4 4 2" xfId="5462"/>
    <cellStyle name="標準 2 2 5 2 2 4 4 2 2" xfId="11733"/>
    <cellStyle name="標準 2 2 5 2 2 4 4 2 2 2" xfId="33620"/>
    <cellStyle name="標準 2 2 5 2 2 4 4 2 3" xfId="20578"/>
    <cellStyle name="標準 2 2 5 2 2 4 4 3" xfId="6609"/>
    <cellStyle name="標準 2 2 5 2 2 4 4 3 2" xfId="11204"/>
    <cellStyle name="標準 2 2 5 2 2 4 4 3 2 2" xfId="33079"/>
    <cellStyle name="標準 2 2 5 2 2 4 4 3 2 3" xfId="48903"/>
    <cellStyle name="標準 2 2 5 2 2 4 4 3 3" xfId="21270"/>
    <cellStyle name="標準 2 2 5 2 2 4 4 3 4" xfId="37699"/>
    <cellStyle name="標準 2 2 5 2 2 4 4 4" xfId="15154"/>
    <cellStyle name="標準 2 2 5 2 2 4 4 4 2" xfId="28844"/>
    <cellStyle name="標準 2 2 5 2 2 4 4 4 3" xfId="44682"/>
    <cellStyle name="標準 2 2 5 2 2 4 4 5" xfId="17609"/>
    <cellStyle name="標準 2 2 5 2 2 4 5" xfId="2127"/>
    <cellStyle name="標準 2 2 5 2 2 4 5 2" xfId="9683"/>
    <cellStyle name="標準 2 2 5 2 2 4 5 2 2" xfId="31523"/>
    <cellStyle name="標準 2 2 5 2 2 4 5 2 3" xfId="47348"/>
    <cellStyle name="標準 2 2 5 2 2 4 5 3" xfId="21274"/>
    <cellStyle name="標準 2 2 5 2 2 4 5 4" xfId="37703"/>
    <cellStyle name="標準 2 2 5 2 2 4 6" xfId="3970"/>
    <cellStyle name="標準 2 2 5 2 2 4 6 2" xfId="8660"/>
    <cellStyle name="標準 2 2 5 2 2 4 6 2 2" xfId="30414"/>
    <cellStyle name="標準 2 2 5 2 2 4 6 2 3" xfId="46242"/>
    <cellStyle name="標準 2 2 5 2 2 4 6 3" xfId="21278"/>
    <cellStyle name="標準 2 2 5 2 2 4 6 4" xfId="37706"/>
    <cellStyle name="標準 2 2 5 2 2 4 7" xfId="14061"/>
    <cellStyle name="標準 2 2 5 2 2 4 7 2" xfId="27613"/>
    <cellStyle name="標準 2 2 5 2 2 4 7 3" xfId="43453"/>
    <cellStyle name="標準 2 2 5 2 2 4 8" xfId="16379"/>
    <cellStyle name="標準 2 2 5 2 2 4_Sheet1" xfId="4821"/>
    <cellStyle name="標準 2 2 5 2 2 5" xfId="2133"/>
    <cellStyle name="標準 2 2 5 2 2 5 2" xfId="5457"/>
    <cellStyle name="標準 2 2 5 2 2 5 2 2" xfId="11728"/>
    <cellStyle name="標準 2 2 5 2 2 5 2 2 2" xfId="33615"/>
    <cellStyle name="標準 2 2 5 2 2 5 2 3" xfId="20118"/>
    <cellStyle name="標準 2 2 5 2 2 5 3" xfId="6604"/>
    <cellStyle name="標準 2 2 5 2 2 5 3 2" xfId="10802"/>
    <cellStyle name="標準 2 2 5 2 2 5 3 2 2" xfId="32663"/>
    <cellStyle name="標準 2 2 5 2 2 5 3 2 3" xfId="48487"/>
    <cellStyle name="標準 2 2 5 2 2 5 3 3" xfId="20121"/>
    <cellStyle name="標準 2 2 5 2 2 5 3 4" xfId="36779"/>
    <cellStyle name="標準 2 2 5 2 2 5 4" xfId="15149"/>
    <cellStyle name="標準 2 2 5 2 2 5 4 2" xfId="28839"/>
    <cellStyle name="標準 2 2 5 2 2 5 4 3" xfId="44677"/>
    <cellStyle name="標準 2 2 5 2 2 5 5" xfId="17604"/>
    <cellStyle name="標準 2 2 5 2 2 6" xfId="2118"/>
    <cellStyle name="標準 2 2 5 2 2 6 2" xfId="9678"/>
    <cellStyle name="標準 2 2 5 2 2 6 2 2" xfId="31518"/>
    <cellStyle name="標準 2 2 5 2 2 6 2 3" xfId="47343"/>
    <cellStyle name="標準 2 2 5 2 2 6 3" xfId="21279"/>
    <cellStyle name="標準 2 2 5 2 2 6 4" xfId="37707"/>
    <cellStyle name="標準 2 2 5 2 2 7" xfId="3965"/>
    <cellStyle name="標準 2 2 5 2 2 7 2" xfId="8655"/>
    <cellStyle name="標準 2 2 5 2 2 7 2 2" xfId="30409"/>
    <cellStyle name="標準 2 2 5 2 2 7 2 3" xfId="46237"/>
    <cellStyle name="標準 2 2 5 2 2 7 3" xfId="21281"/>
    <cellStyle name="標準 2 2 5 2 2 7 4" xfId="37709"/>
    <cellStyle name="標準 2 2 5 2 2 8" xfId="14056"/>
    <cellStyle name="標準 2 2 5 2 2 8 2" xfId="27608"/>
    <cellStyle name="標準 2 2 5 2 2 8 3" xfId="43448"/>
    <cellStyle name="標準 2 2 5 2 2 9" xfId="16374"/>
    <cellStyle name="標準 2 2 5 2 2_Sheet1" xfId="4823"/>
    <cellStyle name="標準 2 2 5 2 3" xfId="456"/>
    <cellStyle name="標準 2 2 5 2 3 2" xfId="2135"/>
    <cellStyle name="標準 2 2 5 2 3 2 2" xfId="5463"/>
    <cellStyle name="標準 2 2 5 2 3 2 2 2" xfId="11734"/>
    <cellStyle name="標準 2 2 5 2 3 2 2 2 2" xfId="33621"/>
    <cellStyle name="標準 2 2 5 2 3 2 2 3" xfId="21285"/>
    <cellStyle name="標準 2 2 5 2 3 2 3" xfId="6610"/>
    <cellStyle name="標準 2 2 5 2 3 2 3 2" xfId="10419"/>
    <cellStyle name="標準 2 2 5 2 3 2 3 2 2" xfId="32270"/>
    <cellStyle name="標準 2 2 5 2 3 2 3 2 3" xfId="48094"/>
    <cellStyle name="標準 2 2 5 2 3 2 3 3" xfId="18907"/>
    <cellStyle name="標準 2 2 5 2 3 2 3 4" xfId="35850"/>
    <cellStyle name="標準 2 2 5 2 3 2 4" xfId="15155"/>
    <cellStyle name="標準 2 2 5 2 3 2 4 2" xfId="28845"/>
    <cellStyle name="標準 2 2 5 2 3 2 4 3" xfId="44683"/>
    <cellStyle name="標準 2 2 5 2 3 2 5" xfId="17610"/>
    <cellStyle name="標準 2 2 5 2 3 3" xfId="2134"/>
    <cellStyle name="標準 2 2 5 2 3 3 2" xfId="9684"/>
    <cellStyle name="標準 2 2 5 2 3 3 2 2" xfId="31524"/>
    <cellStyle name="標準 2 2 5 2 3 3 2 3" xfId="47349"/>
    <cellStyle name="標準 2 2 5 2 3 3 3" xfId="21288"/>
    <cellStyle name="標準 2 2 5 2 3 3 4" xfId="37714"/>
    <cellStyle name="標準 2 2 5 2 3 4" xfId="3971"/>
    <cellStyle name="標準 2 2 5 2 3 4 2" xfId="8663"/>
    <cellStyle name="標準 2 2 5 2 3 4 2 2" xfId="30417"/>
    <cellStyle name="標準 2 2 5 2 3 4 2 3" xfId="46245"/>
    <cellStyle name="標準 2 2 5 2 3 4 3" xfId="19796"/>
    <cellStyle name="標準 2 2 5 2 3 4 4" xfId="36528"/>
    <cellStyle name="標準 2 2 5 2 3 5" xfId="14062"/>
    <cellStyle name="標準 2 2 5 2 3 5 2" xfId="27614"/>
    <cellStyle name="標準 2 2 5 2 3 5 3" xfId="43454"/>
    <cellStyle name="標準 2 2 5 2 3 6" xfId="16380"/>
    <cellStyle name="標準 2 2 5 2 4" xfId="2136"/>
    <cellStyle name="標準 2 2 5 2 4 2" xfId="5456"/>
    <cellStyle name="標準 2 2 5 2 4 2 2" xfId="11727"/>
    <cellStyle name="標準 2 2 5 2 4 2 2 2" xfId="33614"/>
    <cellStyle name="標準 2 2 5 2 4 2 3" xfId="21294"/>
    <cellStyle name="標準 2 2 5 2 4 3" xfId="6603"/>
    <cellStyle name="標準 2 2 5 2 4 3 2" xfId="10803"/>
    <cellStyle name="標準 2 2 5 2 4 3 2 2" xfId="32664"/>
    <cellStyle name="標準 2 2 5 2 4 3 2 3" xfId="48488"/>
    <cellStyle name="標準 2 2 5 2 4 3 3" xfId="21295"/>
    <cellStyle name="標準 2 2 5 2 4 3 4" xfId="37720"/>
    <cellStyle name="標準 2 2 5 2 4 4" xfId="15148"/>
    <cellStyle name="標準 2 2 5 2 4 4 2" xfId="28838"/>
    <cellStyle name="標準 2 2 5 2 4 4 3" xfId="44676"/>
    <cellStyle name="標準 2 2 5 2 4 5" xfId="17603"/>
    <cellStyle name="標準 2 2 5 2 5" xfId="2117"/>
    <cellStyle name="標準 2 2 5 2 5 2" xfId="9677"/>
    <cellStyle name="標準 2 2 5 2 5 2 2" xfId="31517"/>
    <cellStyle name="標準 2 2 5 2 5 2 3" xfId="47342"/>
    <cellStyle name="標準 2 2 5 2 5 3" xfId="21298"/>
    <cellStyle name="標準 2 2 5 2 5 4" xfId="37723"/>
    <cellStyle name="標準 2 2 5 2 6" xfId="3964"/>
    <cellStyle name="標準 2 2 5 2 6 2" xfId="8654"/>
    <cellStyle name="標準 2 2 5 2 6 2 2" xfId="30408"/>
    <cellStyle name="標準 2 2 5 2 6 2 3" xfId="46236"/>
    <cellStyle name="標準 2 2 5 2 6 3" xfId="21299"/>
    <cellStyle name="標準 2 2 5 2 6 4" xfId="37724"/>
    <cellStyle name="標準 2 2 5 2 7" xfId="14055"/>
    <cellStyle name="標準 2 2 5 2 7 2" xfId="27607"/>
    <cellStyle name="標準 2 2 5 2 7 3" xfId="43447"/>
    <cellStyle name="標準 2 2 5 2 8" xfId="16373"/>
    <cellStyle name="標準 2 2 5 2_Sheet1" xfId="4824"/>
    <cellStyle name="標準 2 2 5 3" xfId="457"/>
    <cellStyle name="標準 2 2 5 3 2" xfId="458"/>
    <cellStyle name="標準 2 2 5 3 2 2" xfId="459"/>
    <cellStyle name="標準 2 2 5 3 2 2 2" xfId="2140"/>
    <cellStyle name="標準 2 2 5 3 2 2 2 2" xfId="5466"/>
    <cellStyle name="標準 2 2 5 3 2 2 2 2 2" xfId="11737"/>
    <cellStyle name="標準 2 2 5 3 2 2 2 2 2 2" xfId="33624"/>
    <cellStyle name="標準 2 2 5 3 2 2 2 2 3" xfId="21304"/>
    <cellStyle name="標準 2 2 5 3 2 2 2 3" xfId="6613"/>
    <cellStyle name="標準 2 2 5 3 2 2 2 3 2" xfId="10799"/>
    <cellStyle name="標準 2 2 5 3 2 2 2 3 2 2" xfId="32660"/>
    <cellStyle name="標準 2 2 5 3 2 2 2 3 2 3" xfId="48484"/>
    <cellStyle name="標準 2 2 5 3 2 2 2 3 3" xfId="21308"/>
    <cellStyle name="標準 2 2 5 3 2 2 2 3 4" xfId="37731"/>
    <cellStyle name="標準 2 2 5 3 2 2 2 4" xfId="15158"/>
    <cellStyle name="標準 2 2 5 3 2 2 2 4 2" xfId="28848"/>
    <cellStyle name="標準 2 2 5 3 2 2 2 4 3" xfId="44686"/>
    <cellStyle name="標準 2 2 5 3 2 2 2 5" xfId="17613"/>
    <cellStyle name="標準 2 2 5 3 2 2 3" xfId="2139"/>
    <cellStyle name="標準 2 2 5 3 2 2 3 2" xfId="9687"/>
    <cellStyle name="標準 2 2 5 3 2 2 3 2 2" xfId="31527"/>
    <cellStyle name="標準 2 2 5 3 2 2 3 2 3" xfId="47352"/>
    <cellStyle name="標準 2 2 5 3 2 2 3 3" xfId="21309"/>
    <cellStyle name="標準 2 2 5 3 2 2 3 4" xfId="37732"/>
    <cellStyle name="標準 2 2 5 3 2 2 4" xfId="3974"/>
    <cellStyle name="標準 2 2 5 3 2 2 4 2" xfId="8666"/>
    <cellStyle name="標準 2 2 5 3 2 2 4 2 2" xfId="30420"/>
    <cellStyle name="標準 2 2 5 3 2 2 4 2 3" xfId="46248"/>
    <cellStyle name="標準 2 2 5 3 2 2 4 3" xfId="20492"/>
    <cellStyle name="標準 2 2 5 3 2 2 4 4" xfId="37078"/>
    <cellStyle name="標準 2 2 5 3 2 2 5" xfId="14065"/>
    <cellStyle name="標準 2 2 5 3 2 2 5 2" xfId="27617"/>
    <cellStyle name="標準 2 2 5 3 2 2 5 3" xfId="43457"/>
    <cellStyle name="標準 2 2 5 3 2 2 6" xfId="16383"/>
    <cellStyle name="標準 2 2 5 3 2 3" xfId="2141"/>
    <cellStyle name="標準 2 2 5 3 2 3 2" xfId="5465"/>
    <cellStyle name="標準 2 2 5 3 2 3 2 2" xfId="11736"/>
    <cellStyle name="標準 2 2 5 3 2 3 2 2 2" xfId="33623"/>
    <cellStyle name="標準 2 2 5 3 2 3 2 3" xfId="21311"/>
    <cellStyle name="標準 2 2 5 3 2 3 3" xfId="6612"/>
    <cellStyle name="標準 2 2 5 3 2 3 3 2" xfId="10800"/>
    <cellStyle name="標準 2 2 5 3 2 3 3 2 2" xfId="32661"/>
    <cellStyle name="標準 2 2 5 3 2 3 3 2 3" xfId="48485"/>
    <cellStyle name="標準 2 2 5 3 2 3 3 3" xfId="21313"/>
    <cellStyle name="標準 2 2 5 3 2 3 3 4" xfId="37734"/>
    <cellStyle name="標準 2 2 5 3 2 3 4" xfId="15157"/>
    <cellStyle name="標準 2 2 5 3 2 3 4 2" xfId="28847"/>
    <cellStyle name="標準 2 2 5 3 2 3 4 3" xfId="44685"/>
    <cellStyle name="標準 2 2 5 3 2 3 5" xfId="17612"/>
    <cellStyle name="標準 2 2 5 3 2 4" xfId="2138"/>
    <cellStyle name="標準 2 2 5 3 2 4 2" xfId="9686"/>
    <cellStyle name="標準 2 2 5 3 2 4 2 2" xfId="31526"/>
    <cellStyle name="標準 2 2 5 3 2 4 2 3" xfId="47351"/>
    <cellStyle name="標準 2 2 5 3 2 4 3" xfId="20930"/>
    <cellStyle name="標準 2 2 5 3 2 4 4" xfId="37430"/>
    <cellStyle name="標準 2 2 5 3 2 5" xfId="3973"/>
    <cellStyle name="標準 2 2 5 3 2 5 2" xfId="8665"/>
    <cellStyle name="標準 2 2 5 3 2 5 2 2" xfId="30419"/>
    <cellStyle name="標準 2 2 5 3 2 5 2 3" xfId="46247"/>
    <cellStyle name="標準 2 2 5 3 2 5 3" xfId="21315"/>
    <cellStyle name="標準 2 2 5 3 2 5 4" xfId="37736"/>
    <cellStyle name="標準 2 2 5 3 2 6" xfId="14064"/>
    <cellStyle name="標準 2 2 5 3 2 6 2" xfId="27616"/>
    <cellStyle name="標準 2 2 5 3 2 6 3" xfId="43456"/>
    <cellStyle name="標準 2 2 5 3 2 7" xfId="16382"/>
    <cellStyle name="標準 2 2 5 3 2_Sheet1" xfId="5027"/>
    <cellStyle name="標準 2 2 5 3 3" xfId="460"/>
    <cellStyle name="標準 2 2 5 3 3 2" xfId="461"/>
    <cellStyle name="標準 2 2 5 3 3 2 2" xfId="2144"/>
    <cellStyle name="標準 2 2 5 3 3 2 2 2" xfId="5468"/>
    <cellStyle name="標準 2 2 5 3 3 2 2 2 2" xfId="11739"/>
    <cellStyle name="標準 2 2 5 3 3 2 2 2 2 2" xfId="33626"/>
    <cellStyle name="標準 2 2 5 3 3 2 2 2 3" xfId="21125"/>
    <cellStyle name="標準 2 2 5 3 3 2 2 3" xfId="6615"/>
    <cellStyle name="標準 2 2 5 3 3 2 2 3 2" xfId="10797"/>
    <cellStyle name="標準 2 2 5 3 3 2 2 3 2 2" xfId="32658"/>
    <cellStyle name="標準 2 2 5 3 3 2 2 3 2 3" xfId="48482"/>
    <cellStyle name="標準 2 2 5 3 3 2 2 3 3" xfId="21127"/>
    <cellStyle name="標準 2 2 5 3 3 2 2 3 4" xfId="37586"/>
    <cellStyle name="標準 2 2 5 3 3 2 2 4" xfId="15160"/>
    <cellStyle name="標準 2 2 5 3 3 2 2 4 2" xfId="28850"/>
    <cellStyle name="標準 2 2 5 3 3 2 2 4 3" xfId="44688"/>
    <cellStyle name="標準 2 2 5 3 3 2 2 5" xfId="17615"/>
    <cellStyle name="標準 2 2 5 3 3 2 3" xfId="2143"/>
    <cellStyle name="標準 2 2 5 3 3 2 3 2" xfId="9689"/>
    <cellStyle name="標準 2 2 5 3 3 2 3 2 2" xfId="31529"/>
    <cellStyle name="標準 2 2 5 3 3 2 3 2 3" xfId="47354"/>
    <cellStyle name="標準 2 2 5 3 3 2 3 3" xfId="21317"/>
    <cellStyle name="標準 2 2 5 3 3 2 3 4" xfId="37738"/>
    <cellStyle name="標準 2 2 5 3 3 2 4" xfId="3976"/>
    <cellStyle name="標準 2 2 5 3 3 2 4 2" xfId="8668"/>
    <cellStyle name="標準 2 2 5 3 3 2 4 2 2" xfId="30422"/>
    <cellStyle name="標準 2 2 5 3 3 2 4 2 3" xfId="46250"/>
    <cellStyle name="標準 2 2 5 3 3 2 4 3" xfId="21318"/>
    <cellStyle name="標準 2 2 5 3 3 2 4 4" xfId="37739"/>
    <cellStyle name="標準 2 2 5 3 3 2 5" xfId="14067"/>
    <cellStyle name="標準 2 2 5 3 3 2 5 2" xfId="27619"/>
    <cellStyle name="標準 2 2 5 3 3 2 5 3" xfId="43459"/>
    <cellStyle name="標準 2 2 5 3 3 2 6" xfId="16385"/>
    <cellStyle name="標準 2 2 5 3 3 3" xfId="2145"/>
    <cellStyle name="標準 2 2 5 3 3 3 2" xfId="5467"/>
    <cellStyle name="標準 2 2 5 3 3 3 2 2" xfId="11738"/>
    <cellStyle name="標準 2 2 5 3 3 3 2 2 2" xfId="33625"/>
    <cellStyle name="標準 2 2 5 3 3 3 2 3" xfId="21320"/>
    <cellStyle name="標準 2 2 5 3 3 3 3" xfId="6614"/>
    <cellStyle name="標準 2 2 5 3 3 3 3 2" xfId="10798"/>
    <cellStyle name="標準 2 2 5 3 3 3 3 2 2" xfId="32659"/>
    <cellStyle name="標準 2 2 5 3 3 3 3 2 3" xfId="48483"/>
    <cellStyle name="標準 2 2 5 3 3 3 3 3" xfId="21321"/>
    <cellStyle name="標準 2 2 5 3 3 3 3 4" xfId="37740"/>
    <cellStyle name="標準 2 2 5 3 3 3 4" xfId="15159"/>
    <cellStyle name="標準 2 2 5 3 3 3 4 2" xfId="28849"/>
    <cellStyle name="標準 2 2 5 3 3 3 4 3" xfId="44687"/>
    <cellStyle name="標準 2 2 5 3 3 3 5" xfId="17614"/>
    <cellStyle name="標準 2 2 5 3 3 4" xfId="2142"/>
    <cellStyle name="標準 2 2 5 3 3 4 2" xfId="9688"/>
    <cellStyle name="標準 2 2 5 3 3 4 2 2" xfId="31528"/>
    <cellStyle name="標準 2 2 5 3 3 4 2 3" xfId="47353"/>
    <cellStyle name="標準 2 2 5 3 3 4 3" xfId="19853"/>
    <cellStyle name="標準 2 2 5 3 3 4 4" xfId="36573"/>
    <cellStyle name="標準 2 2 5 3 3 5" xfId="3975"/>
    <cellStyle name="標準 2 2 5 3 3 5 2" xfId="8667"/>
    <cellStyle name="標準 2 2 5 3 3 5 2 2" xfId="30421"/>
    <cellStyle name="標準 2 2 5 3 3 5 2 3" xfId="46249"/>
    <cellStyle name="標準 2 2 5 3 3 5 3" xfId="19857"/>
    <cellStyle name="標準 2 2 5 3 3 5 4" xfId="36576"/>
    <cellStyle name="標準 2 2 5 3 3 6" xfId="14066"/>
    <cellStyle name="標準 2 2 5 3 3 6 2" xfId="27618"/>
    <cellStyle name="標準 2 2 5 3 3 6 3" xfId="43458"/>
    <cellStyle name="標準 2 2 5 3 3 7" xfId="16384"/>
    <cellStyle name="標準 2 2 5 3 3_Sheet1" xfId="4820"/>
    <cellStyle name="標準 2 2 5 3 4" xfId="462"/>
    <cellStyle name="標準 2 2 5 3 4 2" xfId="999"/>
    <cellStyle name="標準 2 2 5 3 4 2 2" xfId="2148"/>
    <cellStyle name="標準 2 2 5 3 4 2 2 2" xfId="6005"/>
    <cellStyle name="標準 2 2 5 3 4 2 2 2 2" xfId="12276"/>
    <cellStyle name="標準 2 2 5 3 4 2 2 2 2 2" xfId="34163"/>
    <cellStyle name="標準 2 2 5 3 4 2 2 2 3" xfId="20440"/>
    <cellStyle name="標準 2 2 5 3 4 2 2 3" xfId="7152"/>
    <cellStyle name="標準 2 2 5 3 4 2 2 3 2" xfId="11228"/>
    <cellStyle name="標準 2 2 5 3 4 2 2 3 2 2" xfId="33103"/>
    <cellStyle name="標準 2 2 5 3 4 2 2 3 2 3" xfId="48927"/>
    <cellStyle name="標準 2 2 5 3 4 2 2 3 3" xfId="21322"/>
    <cellStyle name="標準 2 2 5 3 4 2 2 3 4" xfId="37741"/>
    <cellStyle name="標準 2 2 5 3 4 2 2 4" xfId="15697"/>
    <cellStyle name="標準 2 2 5 3 4 2 2 4 2" xfId="29387"/>
    <cellStyle name="標準 2 2 5 3 4 2 2 4 3" xfId="45225"/>
    <cellStyle name="標準 2 2 5 3 4 2 2 5" xfId="18152"/>
    <cellStyle name="標準 2 2 5 3 4 2 3" xfId="2147"/>
    <cellStyle name="標準 2 2 5 3 4 2 3 2" xfId="10227"/>
    <cellStyle name="標準 2 2 5 3 4 2 3 2 2" xfId="32067"/>
    <cellStyle name="標準 2 2 5 3 4 2 3 2 3" xfId="47891"/>
    <cellStyle name="標準 2 2 5 3 4 2 3 3" xfId="21323"/>
    <cellStyle name="標準 2 2 5 3 4 2 3 4" xfId="37742"/>
    <cellStyle name="標準 2 2 5 3 4 2 4" xfId="4513"/>
    <cellStyle name="標準 2 2 5 3 4 2 4 2" xfId="8670"/>
    <cellStyle name="標準 2 2 5 3 4 2 4 2 2" xfId="30424"/>
    <cellStyle name="標準 2 2 5 3 4 2 4 2 3" xfId="46252"/>
    <cellStyle name="標準 2 2 5 3 4 2 4 3" xfId="21324"/>
    <cellStyle name="標準 2 2 5 3 4 2 4 4" xfId="37743"/>
    <cellStyle name="標準 2 2 5 3 4 2 5" xfId="14604"/>
    <cellStyle name="標準 2 2 5 3 4 2 5 2" xfId="28157"/>
    <cellStyle name="標準 2 2 5 3 4 2 5 3" xfId="43996"/>
    <cellStyle name="標準 2 2 5 3 4 2 6" xfId="16922"/>
    <cellStyle name="標準 2 2 5 3 4 3" xfId="896"/>
    <cellStyle name="標準 2 2 5 3 4 3 2" xfId="2150"/>
    <cellStyle name="標準 2 2 5 3 4 3 2 2" xfId="5902"/>
    <cellStyle name="標準 2 2 5 3 4 3 2 2 2" xfId="12173"/>
    <cellStyle name="標準 2 2 5 3 4 3 2 2 2 2" xfId="34060"/>
    <cellStyle name="標準 2 2 5 3 4 3 2 2 3" xfId="21149"/>
    <cellStyle name="標準 2 2 5 3 4 3 2 3" xfId="7049"/>
    <cellStyle name="標準 2 2 5 3 4 3 2 3 2" xfId="10601"/>
    <cellStyle name="標準 2 2 5 3 4 3 2 3 2 2" xfId="32462"/>
    <cellStyle name="標準 2 2 5 3 4 3 2 3 2 3" xfId="48286"/>
    <cellStyle name="標準 2 2 5 3 4 3 2 3 3" xfId="18502"/>
    <cellStyle name="標準 2 2 5 3 4 3 2 3 4" xfId="35505"/>
    <cellStyle name="標準 2 2 5 3 4 3 2 4" xfId="15594"/>
    <cellStyle name="標準 2 2 5 3 4 3 2 4 2" xfId="29284"/>
    <cellStyle name="標準 2 2 5 3 4 3 2 4 3" xfId="45122"/>
    <cellStyle name="標準 2 2 5 3 4 3 2 5" xfId="18049"/>
    <cellStyle name="標準 2 2 5 3 4 3 3" xfId="2149"/>
    <cellStyle name="標準 2 2 5 3 4 3 3 2" xfId="10124"/>
    <cellStyle name="標準 2 2 5 3 4 3 3 2 2" xfId="31964"/>
    <cellStyle name="標準 2 2 5 3 4 3 3 2 3" xfId="47788"/>
    <cellStyle name="標準 2 2 5 3 4 3 3 3" xfId="19118"/>
    <cellStyle name="標準 2 2 5 3 4 3 3 4" xfId="36013"/>
    <cellStyle name="標準 2 2 5 3 4 3 4" xfId="4410"/>
    <cellStyle name="標準 2 2 5 3 4 3 4 2" xfId="8671"/>
    <cellStyle name="標準 2 2 5 3 4 3 4 2 2" xfId="30425"/>
    <cellStyle name="標準 2 2 5 3 4 3 4 2 3" xfId="46253"/>
    <cellStyle name="標準 2 2 5 3 4 3 4 3" xfId="19436"/>
    <cellStyle name="標準 2 2 5 3 4 3 4 4" xfId="36252"/>
    <cellStyle name="標準 2 2 5 3 4 3 5" xfId="14501"/>
    <cellStyle name="標準 2 2 5 3 4 3 5 2" xfId="28054"/>
    <cellStyle name="標準 2 2 5 3 4 3 5 3" xfId="43893"/>
    <cellStyle name="標準 2 2 5 3 4 3 6" xfId="16819"/>
    <cellStyle name="標準 2 2 5 3 4 4" xfId="2151"/>
    <cellStyle name="標準 2 2 5 3 4 4 2" xfId="5469"/>
    <cellStyle name="標準 2 2 5 3 4 4 2 2" xfId="11740"/>
    <cellStyle name="標準 2 2 5 3 4 4 2 2 2" xfId="33627"/>
    <cellStyle name="標準 2 2 5 3 4 4 2 3" xfId="19862"/>
    <cellStyle name="標準 2 2 5 3 4 4 3" xfId="6616"/>
    <cellStyle name="標準 2 2 5 3 4 4 3 2" xfId="10796"/>
    <cellStyle name="標準 2 2 5 3 4 4 3 2 2" xfId="32657"/>
    <cellStyle name="標準 2 2 5 3 4 4 3 2 3" xfId="48481"/>
    <cellStyle name="標準 2 2 5 3 4 4 3 3" xfId="19868"/>
    <cellStyle name="標準 2 2 5 3 4 4 3 4" xfId="36585"/>
    <cellStyle name="標準 2 2 5 3 4 4 4" xfId="15161"/>
    <cellStyle name="標準 2 2 5 3 4 4 4 2" xfId="28851"/>
    <cellStyle name="標準 2 2 5 3 4 4 4 3" xfId="44689"/>
    <cellStyle name="標準 2 2 5 3 4 4 5" xfId="17616"/>
    <cellStyle name="標準 2 2 5 3 4 5" xfId="2146"/>
    <cellStyle name="標準 2 2 5 3 4 5 2" xfId="9690"/>
    <cellStyle name="標準 2 2 5 3 4 5 2 2" xfId="31530"/>
    <cellStyle name="標準 2 2 5 3 4 5 2 3" xfId="47355"/>
    <cellStyle name="標準 2 2 5 3 4 5 3" xfId="19870"/>
    <cellStyle name="標準 2 2 5 3 4 5 4" xfId="36587"/>
    <cellStyle name="標準 2 2 5 3 4 6" xfId="3977"/>
    <cellStyle name="標準 2 2 5 3 4 6 2" xfId="8669"/>
    <cellStyle name="標準 2 2 5 3 4 6 2 2" xfId="30423"/>
    <cellStyle name="標準 2 2 5 3 4 6 2 3" xfId="46251"/>
    <cellStyle name="標準 2 2 5 3 4 6 3" xfId="19875"/>
    <cellStyle name="標準 2 2 5 3 4 6 4" xfId="36590"/>
    <cellStyle name="標準 2 2 5 3 4 7" xfId="14068"/>
    <cellStyle name="標準 2 2 5 3 4 7 2" xfId="27620"/>
    <cellStyle name="標準 2 2 5 3 4 7 3" xfId="43460"/>
    <cellStyle name="標準 2 2 5 3 4 8" xfId="16386"/>
    <cellStyle name="標準 2 2 5 3 4_Sheet1" xfId="4819"/>
    <cellStyle name="標準 2 2 5 3 5" xfId="2152"/>
    <cellStyle name="標準 2 2 5 3 5 2" xfId="5464"/>
    <cellStyle name="標準 2 2 5 3 5 2 2" xfId="11735"/>
    <cellStyle name="標準 2 2 5 3 5 2 2 2" xfId="33622"/>
    <cellStyle name="標準 2 2 5 3 5 2 3" xfId="21328"/>
    <cellStyle name="標準 2 2 5 3 5 3" xfId="6611"/>
    <cellStyle name="標準 2 2 5 3 5 3 2" xfId="10496"/>
    <cellStyle name="標準 2 2 5 3 5 3 2 2" xfId="32348"/>
    <cellStyle name="標準 2 2 5 3 5 3 2 3" xfId="48172"/>
    <cellStyle name="標準 2 2 5 3 5 3 3" xfId="21329"/>
    <cellStyle name="標準 2 2 5 3 5 3 4" xfId="37746"/>
    <cellStyle name="標準 2 2 5 3 5 4" xfId="15156"/>
    <cellStyle name="標準 2 2 5 3 5 4 2" xfId="28846"/>
    <cellStyle name="標準 2 2 5 3 5 4 3" xfId="44684"/>
    <cellStyle name="標準 2 2 5 3 5 5" xfId="17611"/>
    <cellStyle name="標準 2 2 5 3 6" xfId="2137"/>
    <cellStyle name="標準 2 2 5 3 6 2" xfId="9685"/>
    <cellStyle name="標準 2 2 5 3 6 2 2" xfId="31525"/>
    <cellStyle name="標準 2 2 5 3 6 2 3" xfId="47350"/>
    <cellStyle name="標準 2 2 5 3 6 3" xfId="21331"/>
    <cellStyle name="標準 2 2 5 3 6 4" xfId="37748"/>
    <cellStyle name="標準 2 2 5 3 7" xfId="3972"/>
    <cellStyle name="標準 2 2 5 3 7 2" xfId="8664"/>
    <cellStyle name="標準 2 2 5 3 7 2 2" xfId="30418"/>
    <cellStyle name="標準 2 2 5 3 7 2 3" xfId="46246"/>
    <cellStyle name="標準 2 2 5 3 7 3" xfId="21332"/>
    <cellStyle name="標準 2 2 5 3 7 4" xfId="37749"/>
    <cellStyle name="標準 2 2 5 3 8" xfId="14063"/>
    <cellStyle name="標準 2 2 5 3 8 2" xfId="27615"/>
    <cellStyle name="標準 2 2 5 3 8 3" xfId="43455"/>
    <cellStyle name="標準 2 2 5 3 9" xfId="16381"/>
    <cellStyle name="標準 2 2 5 3_Sheet1" xfId="4981"/>
    <cellStyle name="標準 2 2 5 4" xfId="463"/>
    <cellStyle name="標準 2 2 5 4 2" xfId="2154"/>
    <cellStyle name="標準 2 2 5 4 2 2" xfId="5470"/>
    <cellStyle name="標準 2 2 5 4 2 2 2" xfId="11741"/>
    <cellStyle name="標準 2 2 5 4 2 2 2 2" xfId="33628"/>
    <cellStyle name="標準 2 2 5 4 2 2 3" xfId="19569"/>
    <cellStyle name="標準 2 2 5 4 2 3" xfId="6617"/>
    <cellStyle name="標準 2 2 5 4 2 3 2" xfId="10418"/>
    <cellStyle name="標準 2 2 5 4 2 3 2 2" xfId="32269"/>
    <cellStyle name="標準 2 2 5 4 2 3 2 3" xfId="48093"/>
    <cellStyle name="標準 2 2 5 4 2 3 3" xfId="19571"/>
    <cellStyle name="標準 2 2 5 4 2 3 4" xfId="36356"/>
    <cellStyle name="標準 2 2 5 4 2 4" xfId="15162"/>
    <cellStyle name="標準 2 2 5 4 2 4 2" xfId="28852"/>
    <cellStyle name="標準 2 2 5 4 2 4 3" xfId="44690"/>
    <cellStyle name="標準 2 2 5 4 2 5" xfId="17617"/>
    <cellStyle name="標準 2 2 5 4 3" xfId="2153"/>
    <cellStyle name="標準 2 2 5 4 3 2" xfId="9691"/>
    <cellStyle name="標準 2 2 5 4 3 2 2" xfId="31531"/>
    <cellStyle name="標準 2 2 5 4 3 2 3" xfId="47356"/>
    <cellStyle name="標準 2 2 5 4 3 3" xfId="19574"/>
    <cellStyle name="標準 2 2 5 4 3 4" xfId="36358"/>
    <cellStyle name="標準 2 2 5 4 4" xfId="3978"/>
    <cellStyle name="標準 2 2 5 4 4 2" xfId="8672"/>
    <cellStyle name="標準 2 2 5 4 4 2 2" xfId="30426"/>
    <cellStyle name="標準 2 2 5 4 4 2 3" xfId="46254"/>
    <cellStyle name="標準 2 2 5 4 4 3" xfId="19576"/>
    <cellStyle name="標準 2 2 5 4 4 4" xfId="36360"/>
    <cellStyle name="標準 2 2 5 4 5" xfId="14069"/>
    <cellStyle name="標準 2 2 5 4 5 2" xfId="27621"/>
    <cellStyle name="標準 2 2 5 4 5 3" xfId="43461"/>
    <cellStyle name="標準 2 2 5 4 6" xfId="16387"/>
    <cellStyle name="標準 2 2 5 5" xfId="2155"/>
    <cellStyle name="標準 2 2 5 5 2" xfId="5455"/>
    <cellStyle name="標準 2 2 5 5 2 2" xfId="11726"/>
    <cellStyle name="標準 2 2 5 5 2 2 2" xfId="33613"/>
    <cellStyle name="標準 2 2 5 5 2 3" xfId="19579"/>
    <cellStyle name="標準 2 2 5 5 3" xfId="6602"/>
    <cellStyle name="標準 2 2 5 5 3 2" xfId="10497"/>
    <cellStyle name="標準 2 2 5 5 3 2 2" xfId="32349"/>
    <cellStyle name="標準 2 2 5 5 3 2 3" xfId="48173"/>
    <cellStyle name="標準 2 2 5 5 3 3" xfId="18503"/>
    <cellStyle name="標準 2 2 5 5 3 4" xfId="35506"/>
    <cellStyle name="標準 2 2 5 5 4" xfId="15147"/>
    <cellStyle name="標準 2 2 5 5 4 2" xfId="28837"/>
    <cellStyle name="標準 2 2 5 5 4 3" xfId="44675"/>
    <cellStyle name="標準 2 2 5 5 5" xfId="17602"/>
    <cellStyle name="標準 2 2 5 6" xfId="2116"/>
    <cellStyle name="標準 2 2 5 6 2" xfId="9676"/>
    <cellStyle name="標準 2 2 5 6 2 2" xfId="31516"/>
    <cellStyle name="標準 2 2 5 6 2 3" xfId="47341"/>
    <cellStyle name="標準 2 2 5 6 3" xfId="19403"/>
    <cellStyle name="標準 2 2 5 6 4" xfId="36225"/>
    <cellStyle name="標準 2 2 5 7" xfId="3963"/>
    <cellStyle name="標準 2 2 5 7 2" xfId="8653"/>
    <cellStyle name="標準 2 2 5 7 2 2" xfId="30407"/>
    <cellStyle name="標準 2 2 5 7 2 3" xfId="46235"/>
    <cellStyle name="標準 2 2 5 7 3" xfId="19581"/>
    <cellStyle name="標準 2 2 5 7 4" xfId="36363"/>
    <cellStyle name="標準 2 2 5 8" xfId="14054"/>
    <cellStyle name="標準 2 2 5 8 2" xfId="27606"/>
    <cellStyle name="標準 2 2 5 8 3" xfId="43446"/>
    <cellStyle name="標準 2 2 5 9" xfId="16372"/>
    <cellStyle name="標準 2 2 5_Sheet1" xfId="4825"/>
    <cellStyle name="標準 2 2 6" xfId="464"/>
    <cellStyle name="標準 2 2 6 2" xfId="465"/>
    <cellStyle name="標準 2 2 6 2 2" xfId="466"/>
    <cellStyle name="標準 2 2 6 2 2 2" xfId="467"/>
    <cellStyle name="標準 2 2 6 2 2 2 2" xfId="2160"/>
    <cellStyle name="標準 2 2 6 2 2 2 2 2" xfId="5474"/>
    <cellStyle name="標準 2 2 6 2 2 2 2 2 2" xfId="11745"/>
    <cellStyle name="標準 2 2 6 2 2 2 2 2 2 2" xfId="33632"/>
    <cellStyle name="標準 2 2 6 2 2 2 2 2 3" xfId="21042"/>
    <cellStyle name="標準 2 2 6 2 2 2 2 3" xfId="6621"/>
    <cellStyle name="標準 2 2 6 2 2 2 2 3 2" xfId="10795"/>
    <cellStyle name="標準 2 2 6 2 2 2 2 3 2 2" xfId="32656"/>
    <cellStyle name="標準 2 2 6 2 2 2 2 3 2 3" xfId="48480"/>
    <cellStyle name="標準 2 2 6 2 2 2 2 3 3" xfId="21334"/>
    <cellStyle name="標準 2 2 6 2 2 2 2 3 4" xfId="37751"/>
    <cellStyle name="標準 2 2 6 2 2 2 2 4" xfId="15166"/>
    <cellStyle name="標準 2 2 6 2 2 2 2 4 2" xfId="28856"/>
    <cellStyle name="標準 2 2 6 2 2 2 2 4 3" xfId="44694"/>
    <cellStyle name="標準 2 2 6 2 2 2 2 5" xfId="17621"/>
    <cellStyle name="標準 2 2 6 2 2 2 3" xfId="2159"/>
    <cellStyle name="標準 2 2 6 2 2 2 3 2" xfId="9695"/>
    <cellStyle name="標準 2 2 6 2 2 2 3 2 2" xfId="31535"/>
    <cellStyle name="標準 2 2 6 2 2 2 3 2 3" xfId="47360"/>
    <cellStyle name="標準 2 2 6 2 2 2 3 3" xfId="19638"/>
    <cellStyle name="標準 2 2 6 2 2 2 3 4" xfId="36409"/>
    <cellStyle name="標準 2 2 6 2 2 2 4" xfId="3982"/>
    <cellStyle name="標準 2 2 6 2 2 2 4 2" xfId="8676"/>
    <cellStyle name="標準 2 2 6 2 2 2 4 2 2" xfId="30430"/>
    <cellStyle name="標準 2 2 6 2 2 2 4 2 3" xfId="46258"/>
    <cellStyle name="標準 2 2 6 2 2 2 4 3" xfId="19646"/>
    <cellStyle name="標準 2 2 6 2 2 2 4 4" xfId="36416"/>
    <cellStyle name="標準 2 2 6 2 2 2 5" xfId="14073"/>
    <cellStyle name="標準 2 2 6 2 2 2 5 2" xfId="27625"/>
    <cellStyle name="標準 2 2 6 2 2 2 5 3" xfId="43465"/>
    <cellStyle name="標準 2 2 6 2 2 2 6" xfId="16391"/>
    <cellStyle name="標準 2 2 6 2 2 3" xfId="2161"/>
    <cellStyle name="標準 2 2 6 2 2 3 2" xfId="5473"/>
    <cellStyle name="標準 2 2 6 2 2 3 2 2" xfId="11744"/>
    <cellStyle name="標準 2 2 6 2 2 3 2 2 2" xfId="33631"/>
    <cellStyle name="標準 2 2 6 2 2 3 2 3" xfId="21336"/>
    <cellStyle name="標準 2 2 6 2 2 3 3" xfId="6620"/>
    <cellStyle name="標準 2 2 6 2 2 3 3 2" xfId="10495"/>
    <cellStyle name="標準 2 2 6 2 2 3 3 2 2" xfId="32347"/>
    <cellStyle name="標準 2 2 6 2 2 3 3 2 3" xfId="48171"/>
    <cellStyle name="標準 2 2 6 2 2 3 3 3" xfId="19663"/>
    <cellStyle name="標準 2 2 6 2 2 3 3 4" xfId="36429"/>
    <cellStyle name="標準 2 2 6 2 2 3 4" xfId="15165"/>
    <cellStyle name="標準 2 2 6 2 2 3 4 2" xfId="28855"/>
    <cellStyle name="標準 2 2 6 2 2 3 4 3" xfId="44693"/>
    <cellStyle name="標準 2 2 6 2 2 3 5" xfId="17620"/>
    <cellStyle name="標準 2 2 6 2 2 4" xfId="2158"/>
    <cellStyle name="標準 2 2 6 2 2 4 2" xfId="9694"/>
    <cellStyle name="標準 2 2 6 2 2 4 2 2" xfId="31534"/>
    <cellStyle name="標準 2 2 6 2 2 4 2 3" xfId="47359"/>
    <cellStyle name="標準 2 2 6 2 2 4 3" xfId="21338"/>
    <cellStyle name="標準 2 2 6 2 2 4 4" xfId="37753"/>
    <cellStyle name="標準 2 2 6 2 2 5" xfId="3981"/>
    <cellStyle name="標準 2 2 6 2 2 5 2" xfId="8675"/>
    <cellStyle name="標準 2 2 6 2 2 5 2 2" xfId="30429"/>
    <cellStyle name="標準 2 2 6 2 2 5 2 3" xfId="46257"/>
    <cellStyle name="標準 2 2 6 2 2 5 3" xfId="21340"/>
    <cellStyle name="標準 2 2 6 2 2 5 4" xfId="37755"/>
    <cellStyle name="標準 2 2 6 2 2 6" xfId="14072"/>
    <cellStyle name="標準 2 2 6 2 2 6 2" xfId="27624"/>
    <cellStyle name="標準 2 2 6 2 2 6 3" xfId="43464"/>
    <cellStyle name="標準 2 2 6 2 2 7" xfId="16390"/>
    <cellStyle name="標準 2 2 6 2 2_Sheet1" xfId="4818"/>
    <cellStyle name="標準 2 2 6 2 3" xfId="468"/>
    <cellStyle name="標準 2 2 6 2 3 2" xfId="469"/>
    <cellStyle name="標準 2 2 6 2 3 2 2" xfId="2164"/>
    <cellStyle name="標準 2 2 6 2 3 2 2 2" xfId="5476"/>
    <cellStyle name="標準 2 2 6 2 3 2 2 2 2" xfId="11747"/>
    <cellStyle name="標準 2 2 6 2 3 2 2 2 2 2" xfId="33634"/>
    <cellStyle name="標準 2 2 6 2 3 2 2 2 3" xfId="21253"/>
    <cellStyle name="標準 2 2 6 2 3 2 2 3" xfId="6623"/>
    <cellStyle name="標準 2 2 6 2 3 2 2 3 2" xfId="10793"/>
    <cellStyle name="標準 2 2 6 2 3 2 2 3 2 2" xfId="32654"/>
    <cellStyle name="標準 2 2 6 2 3 2 2 3 2 3" xfId="48478"/>
    <cellStyle name="標準 2 2 6 2 3 2 2 3 3" xfId="20936"/>
    <cellStyle name="標準 2 2 6 2 3 2 2 3 4" xfId="37434"/>
    <cellStyle name="標準 2 2 6 2 3 2 2 4" xfId="15168"/>
    <cellStyle name="標準 2 2 6 2 3 2 2 4 2" xfId="28858"/>
    <cellStyle name="標準 2 2 6 2 3 2 2 4 3" xfId="44696"/>
    <cellStyle name="標準 2 2 6 2 3 2 2 5" xfId="17623"/>
    <cellStyle name="標準 2 2 6 2 3 2 3" xfId="2163"/>
    <cellStyle name="標準 2 2 6 2 3 2 3 2" xfId="9697"/>
    <cellStyle name="標準 2 2 6 2 3 2 3 2 2" xfId="31537"/>
    <cellStyle name="標準 2 2 6 2 3 2 3 2 3" xfId="47362"/>
    <cellStyle name="標準 2 2 6 2 3 2 3 3" xfId="21343"/>
    <cellStyle name="標準 2 2 6 2 3 2 3 4" xfId="37758"/>
    <cellStyle name="標準 2 2 6 2 3 2 4" xfId="3984"/>
    <cellStyle name="標準 2 2 6 2 3 2 4 2" xfId="8678"/>
    <cellStyle name="標準 2 2 6 2 3 2 4 2 2" xfId="30432"/>
    <cellStyle name="標準 2 2 6 2 3 2 4 2 3" xfId="46260"/>
    <cellStyle name="標準 2 2 6 2 3 2 4 3" xfId="21345"/>
    <cellStyle name="標準 2 2 6 2 3 2 4 4" xfId="37760"/>
    <cellStyle name="標準 2 2 6 2 3 2 5" xfId="14075"/>
    <cellStyle name="標準 2 2 6 2 3 2 5 2" xfId="27627"/>
    <cellStyle name="標準 2 2 6 2 3 2 5 3" xfId="43467"/>
    <cellStyle name="標準 2 2 6 2 3 2 6" xfId="16393"/>
    <cellStyle name="標準 2 2 6 2 3 3" xfId="2165"/>
    <cellStyle name="標準 2 2 6 2 3 3 2" xfId="5475"/>
    <cellStyle name="標準 2 2 6 2 3 3 2 2" xfId="11746"/>
    <cellStyle name="標準 2 2 6 2 3 3 2 2 2" xfId="33633"/>
    <cellStyle name="標準 2 2 6 2 3 3 2 3" xfId="21347"/>
    <cellStyle name="標準 2 2 6 2 3 3 3" xfId="6622"/>
    <cellStyle name="標準 2 2 6 2 3 3 3 2" xfId="10794"/>
    <cellStyle name="標準 2 2 6 2 3 3 3 2 2" xfId="32655"/>
    <cellStyle name="標準 2 2 6 2 3 3 3 2 3" xfId="48479"/>
    <cellStyle name="標準 2 2 6 2 3 3 3 3" xfId="21348"/>
    <cellStyle name="標準 2 2 6 2 3 3 3 4" xfId="37762"/>
    <cellStyle name="標準 2 2 6 2 3 3 4" xfId="15167"/>
    <cellStyle name="標準 2 2 6 2 3 3 4 2" xfId="28857"/>
    <cellStyle name="標準 2 2 6 2 3 3 4 3" xfId="44695"/>
    <cellStyle name="標準 2 2 6 2 3 3 5" xfId="17622"/>
    <cellStyle name="標準 2 2 6 2 3 4" xfId="2162"/>
    <cellStyle name="標準 2 2 6 2 3 4 2" xfId="9696"/>
    <cellStyle name="標準 2 2 6 2 3 4 2 2" xfId="31536"/>
    <cellStyle name="標準 2 2 6 2 3 4 2 3" xfId="47361"/>
    <cellStyle name="標準 2 2 6 2 3 4 3" xfId="20001"/>
    <cellStyle name="標準 2 2 6 2 3 4 4" xfId="36690"/>
    <cellStyle name="標準 2 2 6 2 3 5" xfId="3983"/>
    <cellStyle name="標準 2 2 6 2 3 5 2" xfId="8677"/>
    <cellStyle name="標準 2 2 6 2 3 5 2 2" xfId="30431"/>
    <cellStyle name="標準 2 2 6 2 3 5 2 3" xfId="46259"/>
    <cellStyle name="標準 2 2 6 2 3 5 3" xfId="20010"/>
    <cellStyle name="標準 2 2 6 2 3 5 4" xfId="36696"/>
    <cellStyle name="標準 2 2 6 2 3 6" xfId="14074"/>
    <cellStyle name="標準 2 2 6 2 3 6 2" xfId="27626"/>
    <cellStyle name="標準 2 2 6 2 3 6 3" xfId="43466"/>
    <cellStyle name="標準 2 2 6 2 3 7" xfId="16392"/>
    <cellStyle name="標準 2 2 6 2 3_Sheet1" xfId="4817"/>
    <cellStyle name="標準 2 2 6 2 4" xfId="470"/>
    <cellStyle name="標準 2 2 6 2 4 2" xfId="1000"/>
    <cellStyle name="標準 2 2 6 2 4 2 2" xfId="2168"/>
    <cellStyle name="標準 2 2 6 2 4 2 2 2" xfId="6006"/>
    <cellStyle name="標準 2 2 6 2 4 2 2 2 2" xfId="12277"/>
    <cellStyle name="標準 2 2 6 2 4 2 2 2 2 2" xfId="34164"/>
    <cellStyle name="標準 2 2 6 2 4 2 2 2 3" xfId="20957"/>
    <cellStyle name="標準 2 2 6 2 4 2 2 3" xfId="7153"/>
    <cellStyle name="標準 2 2 6 2 4 2 2 3 2" xfId="11003"/>
    <cellStyle name="標準 2 2 6 2 4 2 2 3 2 2" xfId="32866"/>
    <cellStyle name="標準 2 2 6 2 4 2 2 3 2 3" xfId="48690"/>
    <cellStyle name="標準 2 2 6 2 4 2 2 3 3" xfId="20960"/>
    <cellStyle name="標準 2 2 6 2 4 2 2 3 4" xfId="37452"/>
    <cellStyle name="標準 2 2 6 2 4 2 2 4" xfId="15698"/>
    <cellStyle name="標準 2 2 6 2 4 2 2 4 2" xfId="29388"/>
    <cellStyle name="標準 2 2 6 2 4 2 2 4 3" xfId="45226"/>
    <cellStyle name="標準 2 2 6 2 4 2 2 5" xfId="18153"/>
    <cellStyle name="標準 2 2 6 2 4 2 3" xfId="2167"/>
    <cellStyle name="標準 2 2 6 2 4 2 3 2" xfId="10228"/>
    <cellStyle name="標準 2 2 6 2 4 2 3 2 2" xfId="32068"/>
    <cellStyle name="標準 2 2 6 2 4 2 3 2 3" xfId="47892"/>
    <cellStyle name="標準 2 2 6 2 4 2 3 3" xfId="21350"/>
    <cellStyle name="標準 2 2 6 2 4 2 3 4" xfId="37763"/>
    <cellStyle name="標準 2 2 6 2 4 2 4" xfId="4514"/>
    <cellStyle name="標準 2 2 6 2 4 2 4 2" xfId="8680"/>
    <cellStyle name="標準 2 2 6 2 4 2 4 2 2" xfId="30434"/>
    <cellStyle name="標準 2 2 6 2 4 2 4 2 3" xfId="46262"/>
    <cellStyle name="標準 2 2 6 2 4 2 4 3" xfId="21351"/>
    <cellStyle name="標準 2 2 6 2 4 2 4 4" xfId="37764"/>
    <cellStyle name="標準 2 2 6 2 4 2 5" xfId="14605"/>
    <cellStyle name="標準 2 2 6 2 4 2 5 2" xfId="28158"/>
    <cellStyle name="標準 2 2 6 2 4 2 5 3" xfId="43997"/>
    <cellStyle name="標準 2 2 6 2 4 2 6" xfId="16923"/>
    <cellStyle name="標準 2 2 6 2 4 3" xfId="897"/>
    <cellStyle name="標準 2 2 6 2 4 3 2" xfId="2170"/>
    <cellStyle name="標準 2 2 6 2 4 3 2 2" xfId="5903"/>
    <cellStyle name="標準 2 2 6 2 4 3 2 2 2" xfId="12174"/>
    <cellStyle name="標準 2 2 6 2 4 3 2 2 2 2" xfId="34061"/>
    <cellStyle name="標準 2 2 6 2 4 3 2 2 3" xfId="21353"/>
    <cellStyle name="標準 2 2 6 2 4 3 2 3" xfId="7050"/>
    <cellStyle name="標準 2 2 6 2 4 3 2 3 2" xfId="10600"/>
    <cellStyle name="標準 2 2 6 2 4 3 2 3 2 2" xfId="32461"/>
    <cellStyle name="標準 2 2 6 2 4 3 2 3 2 3" xfId="48285"/>
    <cellStyle name="標準 2 2 6 2 4 3 2 3 3" xfId="21354"/>
    <cellStyle name="標準 2 2 6 2 4 3 2 3 4" xfId="37766"/>
    <cellStyle name="標準 2 2 6 2 4 3 2 4" xfId="15595"/>
    <cellStyle name="標準 2 2 6 2 4 3 2 4 2" xfId="29285"/>
    <cellStyle name="標準 2 2 6 2 4 3 2 4 3" xfId="45123"/>
    <cellStyle name="標準 2 2 6 2 4 3 2 5" xfId="18050"/>
    <cellStyle name="標準 2 2 6 2 4 3 3" xfId="2169"/>
    <cellStyle name="標準 2 2 6 2 4 3 3 2" xfId="10125"/>
    <cellStyle name="標準 2 2 6 2 4 3 3 2 2" xfId="31965"/>
    <cellStyle name="標準 2 2 6 2 4 3 3 2 3" xfId="47789"/>
    <cellStyle name="標準 2 2 6 2 4 3 3 3" xfId="21355"/>
    <cellStyle name="標準 2 2 6 2 4 3 3 4" xfId="37767"/>
    <cellStyle name="標準 2 2 6 2 4 3 4" xfId="4411"/>
    <cellStyle name="標準 2 2 6 2 4 3 4 2" xfId="8681"/>
    <cellStyle name="標準 2 2 6 2 4 3 4 2 2" xfId="30435"/>
    <cellStyle name="標準 2 2 6 2 4 3 4 2 3" xfId="46263"/>
    <cellStyle name="標準 2 2 6 2 4 3 4 3" xfId="21356"/>
    <cellStyle name="標準 2 2 6 2 4 3 4 4" xfId="37768"/>
    <cellStyle name="標準 2 2 6 2 4 3 5" xfId="14502"/>
    <cellStyle name="標準 2 2 6 2 4 3 5 2" xfId="28055"/>
    <cellStyle name="標準 2 2 6 2 4 3 5 3" xfId="43894"/>
    <cellStyle name="標準 2 2 6 2 4 3 6" xfId="16820"/>
    <cellStyle name="標準 2 2 6 2 4 4" xfId="2171"/>
    <cellStyle name="標準 2 2 6 2 4 4 2" xfId="5477"/>
    <cellStyle name="標準 2 2 6 2 4 4 2 2" xfId="11748"/>
    <cellStyle name="標準 2 2 6 2 4 4 2 2 2" xfId="33635"/>
    <cellStyle name="標準 2 2 6 2 4 4 2 3" xfId="20016"/>
    <cellStyle name="標準 2 2 6 2 4 4 3" xfId="6624"/>
    <cellStyle name="標準 2 2 6 2 4 4 3 2" xfId="10792"/>
    <cellStyle name="標準 2 2 6 2 4 4 3 2 2" xfId="32653"/>
    <cellStyle name="標準 2 2 6 2 4 4 3 2 3" xfId="48477"/>
    <cellStyle name="標準 2 2 6 2 4 4 3 3" xfId="20019"/>
    <cellStyle name="標準 2 2 6 2 4 4 3 4" xfId="36704"/>
    <cellStyle name="標準 2 2 6 2 4 4 4" xfId="15169"/>
    <cellStyle name="標準 2 2 6 2 4 4 4 2" xfId="28859"/>
    <cellStyle name="標準 2 2 6 2 4 4 4 3" xfId="44697"/>
    <cellStyle name="標準 2 2 6 2 4 4 5" xfId="17624"/>
    <cellStyle name="標準 2 2 6 2 4 5" xfId="2166"/>
    <cellStyle name="標準 2 2 6 2 4 5 2" xfId="9698"/>
    <cellStyle name="標準 2 2 6 2 4 5 2 2" xfId="31538"/>
    <cellStyle name="標準 2 2 6 2 4 5 2 3" xfId="47363"/>
    <cellStyle name="標準 2 2 6 2 4 5 3" xfId="20023"/>
    <cellStyle name="標準 2 2 6 2 4 5 4" xfId="36707"/>
    <cellStyle name="標準 2 2 6 2 4 6" xfId="3985"/>
    <cellStyle name="標準 2 2 6 2 4 6 2" xfId="8679"/>
    <cellStyle name="標準 2 2 6 2 4 6 2 2" xfId="30433"/>
    <cellStyle name="標準 2 2 6 2 4 6 2 3" xfId="46261"/>
    <cellStyle name="標準 2 2 6 2 4 6 3" xfId="20028"/>
    <cellStyle name="標準 2 2 6 2 4 6 4" xfId="36711"/>
    <cellStyle name="標準 2 2 6 2 4 7" xfId="14076"/>
    <cellStyle name="標準 2 2 6 2 4 7 2" xfId="27628"/>
    <cellStyle name="標準 2 2 6 2 4 7 3" xfId="43468"/>
    <cellStyle name="標準 2 2 6 2 4 8" xfId="16394"/>
    <cellStyle name="標準 2 2 6 2 4_Sheet1" xfId="4816"/>
    <cellStyle name="標準 2 2 6 2 5" xfId="2172"/>
    <cellStyle name="標準 2 2 6 2 5 2" xfId="5472"/>
    <cellStyle name="標準 2 2 6 2 5 2 2" xfId="11743"/>
    <cellStyle name="標準 2 2 6 2 5 2 2 2" xfId="33630"/>
    <cellStyle name="標準 2 2 6 2 5 2 3" xfId="21358"/>
    <cellStyle name="標準 2 2 6 2 5 3" xfId="6619"/>
    <cellStyle name="標準 2 2 6 2 5 3 2" xfId="11037"/>
    <cellStyle name="標準 2 2 6 2 5 3 2 2" xfId="32900"/>
    <cellStyle name="標準 2 2 6 2 5 3 2 3" xfId="48724"/>
    <cellStyle name="標準 2 2 6 2 5 3 3" xfId="21359"/>
    <cellStyle name="標準 2 2 6 2 5 3 4" xfId="37770"/>
    <cellStyle name="標準 2 2 6 2 5 4" xfId="15164"/>
    <cellStyle name="標準 2 2 6 2 5 4 2" xfId="28854"/>
    <cellStyle name="標準 2 2 6 2 5 4 3" xfId="44692"/>
    <cellStyle name="標準 2 2 6 2 5 5" xfId="17619"/>
    <cellStyle name="標準 2 2 6 2 6" xfId="2157"/>
    <cellStyle name="標準 2 2 6 2 6 2" xfId="9693"/>
    <cellStyle name="標準 2 2 6 2 6 2 2" xfId="31533"/>
    <cellStyle name="標準 2 2 6 2 6 2 3" xfId="47358"/>
    <cellStyle name="標準 2 2 6 2 6 3" xfId="21360"/>
    <cellStyle name="標準 2 2 6 2 6 4" xfId="37771"/>
    <cellStyle name="標準 2 2 6 2 7" xfId="3980"/>
    <cellStyle name="標準 2 2 6 2 7 2" xfId="8674"/>
    <cellStyle name="標準 2 2 6 2 7 2 2" xfId="30428"/>
    <cellStyle name="標準 2 2 6 2 7 2 3" xfId="46256"/>
    <cellStyle name="標準 2 2 6 2 7 3" xfId="19614"/>
    <cellStyle name="標準 2 2 6 2 7 4" xfId="36391"/>
    <cellStyle name="標準 2 2 6 2 8" xfId="14071"/>
    <cellStyle name="標準 2 2 6 2 8 2" xfId="27623"/>
    <cellStyle name="標準 2 2 6 2 8 3" xfId="43463"/>
    <cellStyle name="標準 2 2 6 2 9" xfId="16389"/>
    <cellStyle name="標準 2 2 6 2_Sheet1" xfId="5026"/>
    <cellStyle name="標準 2 2 6 3" xfId="471"/>
    <cellStyle name="標準 2 2 6 3 2" xfId="2174"/>
    <cellStyle name="標準 2 2 6 3 2 2" xfId="5478"/>
    <cellStyle name="標準 2 2 6 3 2 2 2" xfId="11749"/>
    <cellStyle name="標準 2 2 6 3 2 2 2 2" xfId="33636"/>
    <cellStyle name="標準 2 2 6 3 2 2 3" xfId="21364"/>
    <cellStyle name="標準 2 2 6 3 2 3" xfId="6625"/>
    <cellStyle name="標準 2 2 6 3 2 3 2" xfId="10519"/>
    <cellStyle name="標準 2 2 6 3 2 3 2 2" xfId="32371"/>
    <cellStyle name="標準 2 2 6 3 2 3 2 3" xfId="48195"/>
    <cellStyle name="標準 2 2 6 3 2 3 3" xfId="20939"/>
    <cellStyle name="標準 2 2 6 3 2 3 4" xfId="37436"/>
    <cellStyle name="標準 2 2 6 3 2 4" xfId="15170"/>
    <cellStyle name="標準 2 2 6 3 2 4 2" xfId="28860"/>
    <cellStyle name="標準 2 2 6 3 2 4 3" xfId="44698"/>
    <cellStyle name="標準 2 2 6 3 2 5" xfId="17625"/>
    <cellStyle name="標準 2 2 6 3 3" xfId="2173"/>
    <cellStyle name="標準 2 2 6 3 3 2" xfId="9699"/>
    <cellStyle name="標準 2 2 6 3 3 2 2" xfId="31539"/>
    <cellStyle name="標準 2 2 6 3 3 2 3" xfId="47364"/>
    <cellStyle name="標準 2 2 6 3 3 3" xfId="21365"/>
    <cellStyle name="標準 2 2 6 3 3 4" xfId="37774"/>
    <cellStyle name="標準 2 2 6 3 4" xfId="3986"/>
    <cellStyle name="標準 2 2 6 3 4 2" xfId="8682"/>
    <cellStyle name="標準 2 2 6 3 4 2 2" xfId="30436"/>
    <cellStyle name="標準 2 2 6 3 4 2 3" xfId="46264"/>
    <cellStyle name="標準 2 2 6 3 4 3" xfId="21366"/>
    <cellStyle name="標準 2 2 6 3 4 4" xfId="37775"/>
    <cellStyle name="標準 2 2 6 3 5" xfId="14077"/>
    <cellStyle name="標準 2 2 6 3 5 2" xfId="27629"/>
    <cellStyle name="標準 2 2 6 3 5 3" xfId="43469"/>
    <cellStyle name="標準 2 2 6 3 6" xfId="16395"/>
    <cellStyle name="標準 2 2 6 4" xfId="2175"/>
    <cellStyle name="標準 2 2 6 4 2" xfId="5471"/>
    <cellStyle name="標準 2 2 6 4 2 2" xfId="11742"/>
    <cellStyle name="標準 2 2 6 4 2 2 2" xfId="33629"/>
    <cellStyle name="標準 2 2 6 4 2 3" xfId="21367"/>
    <cellStyle name="標準 2 2 6 4 3" xfId="6618"/>
    <cellStyle name="標準 2 2 6 4 3 2" xfId="11155"/>
    <cellStyle name="標準 2 2 6 4 3 2 2" xfId="33029"/>
    <cellStyle name="標準 2 2 6 4 3 2 3" xfId="48853"/>
    <cellStyle name="標準 2 2 6 4 3 3" xfId="21369"/>
    <cellStyle name="標準 2 2 6 4 3 4" xfId="37776"/>
    <cellStyle name="標準 2 2 6 4 4" xfId="15163"/>
    <cellStyle name="標準 2 2 6 4 4 2" xfId="28853"/>
    <cellStyle name="標準 2 2 6 4 4 3" xfId="44691"/>
    <cellStyle name="標準 2 2 6 4 5" xfId="17618"/>
    <cellStyle name="標準 2 2 6 5" xfId="2156"/>
    <cellStyle name="標準 2 2 6 5 2" xfId="9692"/>
    <cellStyle name="標準 2 2 6 5 2 2" xfId="31532"/>
    <cellStyle name="標準 2 2 6 5 2 3" xfId="47357"/>
    <cellStyle name="標準 2 2 6 5 3" xfId="19931"/>
    <cellStyle name="標準 2 2 6 5 4" xfId="36634"/>
    <cellStyle name="標準 2 2 6 6" xfId="3979"/>
    <cellStyle name="標準 2 2 6 6 2" xfId="8673"/>
    <cellStyle name="標準 2 2 6 6 2 2" xfId="30427"/>
    <cellStyle name="標準 2 2 6 6 2 3" xfId="46255"/>
    <cellStyle name="標準 2 2 6 6 3" xfId="19935"/>
    <cellStyle name="標準 2 2 6 6 4" xfId="36637"/>
    <cellStyle name="標準 2 2 6 7" xfId="14070"/>
    <cellStyle name="標準 2 2 6 7 2" xfId="27622"/>
    <cellStyle name="標準 2 2 6 7 3" xfId="43462"/>
    <cellStyle name="標準 2 2 6 8" xfId="16388"/>
    <cellStyle name="標準 2 2 6_Sheet1" xfId="4980"/>
    <cellStyle name="標準 2 2 7" xfId="472"/>
    <cellStyle name="標準 2 2 7 2" xfId="473"/>
    <cellStyle name="標準 2 2 7 2 2" xfId="474"/>
    <cellStyle name="標準 2 2 7 2 2 2" xfId="2179"/>
    <cellStyle name="標準 2 2 7 2 2 2 2" xfId="5481"/>
    <cellStyle name="標準 2 2 7 2 2 2 2 2" xfId="11752"/>
    <cellStyle name="標準 2 2 7 2 2 2 2 2 2" xfId="33639"/>
    <cellStyle name="標準 2 2 7 2 2 2 2 3" xfId="19421"/>
    <cellStyle name="標準 2 2 7 2 2 2 3" xfId="6628"/>
    <cellStyle name="標準 2 2 7 2 2 2 3 2" xfId="11203"/>
    <cellStyle name="標準 2 2 7 2 2 2 3 2 2" xfId="33078"/>
    <cellStyle name="標準 2 2 7 2 2 2 3 2 3" xfId="48902"/>
    <cellStyle name="標準 2 2 7 2 2 2 3 3" xfId="19425"/>
    <cellStyle name="標準 2 2 7 2 2 2 3 4" xfId="36242"/>
    <cellStyle name="標準 2 2 7 2 2 2 4" xfId="15173"/>
    <cellStyle name="標準 2 2 7 2 2 2 4 2" xfId="28863"/>
    <cellStyle name="標準 2 2 7 2 2 2 4 3" xfId="44701"/>
    <cellStyle name="標準 2 2 7 2 2 2 5" xfId="17628"/>
    <cellStyle name="標準 2 2 7 2 2 3" xfId="2178"/>
    <cellStyle name="標準 2 2 7 2 2 3 2" xfId="9702"/>
    <cellStyle name="標準 2 2 7 2 2 3 2 2" xfId="31542"/>
    <cellStyle name="標準 2 2 7 2 2 3 2 3" xfId="47367"/>
    <cellStyle name="標準 2 2 7 2 2 3 3" xfId="19428"/>
    <cellStyle name="標準 2 2 7 2 2 3 4" xfId="36245"/>
    <cellStyle name="標準 2 2 7 2 2 4" xfId="3989"/>
    <cellStyle name="標準 2 2 7 2 2 4 2" xfId="8685"/>
    <cellStyle name="標準 2 2 7 2 2 4 2 2" xfId="30439"/>
    <cellStyle name="標準 2 2 7 2 2 4 2 3" xfId="46267"/>
    <cellStyle name="標準 2 2 7 2 2 4 3" xfId="19431"/>
    <cellStyle name="標準 2 2 7 2 2 4 4" xfId="36248"/>
    <cellStyle name="標準 2 2 7 2 2 5" xfId="14080"/>
    <cellStyle name="標準 2 2 7 2 2 5 2" xfId="27632"/>
    <cellStyle name="標準 2 2 7 2 2 5 3" xfId="43472"/>
    <cellStyle name="標準 2 2 7 2 2 6" xfId="16398"/>
    <cellStyle name="標準 2 2 7 2 3" xfId="2180"/>
    <cellStyle name="標準 2 2 7 2 3 2" xfId="5480"/>
    <cellStyle name="標準 2 2 7 2 3 2 2" xfId="11751"/>
    <cellStyle name="標準 2 2 7 2 3 2 2 2" xfId="33638"/>
    <cellStyle name="標準 2 2 7 2 3 2 3" xfId="19461"/>
    <cellStyle name="標準 2 2 7 2 3 3" xfId="6627"/>
    <cellStyle name="標準 2 2 7 2 3 3 2" xfId="11107"/>
    <cellStyle name="標準 2 2 7 2 3 3 2 2" xfId="32980"/>
    <cellStyle name="標準 2 2 7 2 3 3 2 3" xfId="48804"/>
    <cellStyle name="標準 2 2 7 2 3 3 3" xfId="19491"/>
    <cellStyle name="標準 2 2 7 2 3 3 4" xfId="36295"/>
    <cellStyle name="標準 2 2 7 2 3 4" xfId="15172"/>
    <cellStyle name="標準 2 2 7 2 3 4 2" xfId="28862"/>
    <cellStyle name="標準 2 2 7 2 3 4 3" xfId="44700"/>
    <cellStyle name="標準 2 2 7 2 3 5" xfId="17627"/>
    <cellStyle name="標準 2 2 7 2 4" xfId="2177"/>
    <cellStyle name="標準 2 2 7 2 4 2" xfId="9701"/>
    <cellStyle name="標準 2 2 7 2 4 2 2" xfId="31541"/>
    <cellStyle name="標準 2 2 7 2 4 2 3" xfId="47366"/>
    <cellStyle name="標準 2 2 7 2 4 3" xfId="20366"/>
    <cellStyle name="標準 2 2 7 2 4 4" xfId="36979"/>
    <cellStyle name="標準 2 2 7 2 5" xfId="3988"/>
    <cellStyle name="標準 2 2 7 2 5 2" xfId="8684"/>
    <cellStyle name="標準 2 2 7 2 5 2 2" xfId="30438"/>
    <cellStyle name="標準 2 2 7 2 5 2 3" xfId="46266"/>
    <cellStyle name="標準 2 2 7 2 5 3" xfId="21371"/>
    <cellStyle name="標準 2 2 7 2 5 4" xfId="37778"/>
    <cellStyle name="標準 2 2 7 2 6" xfId="14079"/>
    <cellStyle name="標準 2 2 7 2 6 2" xfId="27631"/>
    <cellStyle name="標準 2 2 7 2 6 3" xfId="43471"/>
    <cellStyle name="標準 2 2 7 2 7" xfId="16397"/>
    <cellStyle name="標準 2 2 7 2_Sheet1" xfId="4814"/>
    <cellStyle name="標準 2 2 7 3" xfId="475"/>
    <cellStyle name="標準 2 2 7 3 2" xfId="476"/>
    <cellStyle name="標準 2 2 7 3 2 2" xfId="2183"/>
    <cellStyle name="標準 2 2 7 3 2 2 2" xfId="5483"/>
    <cellStyle name="標準 2 2 7 3 2 2 2 2" xfId="11754"/>
    <cellStyle name="標準 2 2 7 3 2 2 2 2 2" xfId="33641"/>
    <cellStyle name="標準 2 2 7 3 2 2 2 3" xfId="19549"/>
    <cellStyle name="標準 2 2 7 3 2 2 3" xfId="6630"/>
    <cellStyle name="標準 2 2 7 3 2 2 3 2" xfId="10417"/>
    <cellStyle name="標準 2 2 7 3 2 2 3 2 2" xfId="32268"/>
    <cellStyle name="標準 2 2 7 3 2 2 3 2 3" xfId="48092"/>
    <cellStyle name="標準 2 2 7 3 2 2 3 3" xfId="19565"/>
    <cellStyle name="標準 2 2 7 3 2 2 3 4" xfId="36352"/>
    <cellStyle name="標準 2 2 7 3 2 2 4" xfId="15175"/>
    <cellStyle name="標準 2 2 7 3 2 2 4 2" xfId="28865"/>
    <cellStyle name="標準 2 2 7 3 2 2 4 3" xfId="44703"/>
    <cellStyle name="標準 2 2 7 3 2 2 5" xfId="17630"/>
    <cellStyle name="標準 2 2 7 3 2 3" xfId="2182"/>
    <cellStyle name="標準 2 2 7 3 2 3 2" xfId="9704"/>
    <cellStyle name="標準 2 2 7 3 2 3 2 2" xfId="31544"/>
    <cellStyle name="標準 2 2 7 3 2 3 2 3" xfId="47369"/>
    <cellStyle name="標準 2 2 7 3 2 3 3" xfId="19584"/>
    <cellStyle name="標準 2 2 7 3 2 3 4" xfId="36366"/>
    <cellStyle name="標準 2 2 7 3 2 4" xfId="3991"/>
    <cellStyle name="標準 2 2 7 3 2 4 2" xfId="8687"/>
    <cellStyle name="標準 2 2 7 3 2 4 2 2" xfId="30441"/>
    <cellStyle name="標準 2 2 7 3 2 4 2 3" xfId="46269"/>
    <cellStyle name="標準 2 2 7 3 2 4 3" xfId="19589"/>
    <cellStyle name="標準 2 2 7 3 2 4 4" xfId="36370"/>
    <cellStyle name="標準 2 2 7 3 2 5" xfId="14082"/>
    <cellStyle name="標準 2 2 7 3 2 5 2" xfId="27634"/>
    <cellStyle name="標準 2 2 7 3 2 5 3" xfId="43474"/>
    <cellStyle name="標準 2 2 7 3 2 6" xfId="16400"/>
    <cellStyle name="標準 2 2 7 3 3" xfId="2184"/>
    <cellStyle name="標準 2 2 7 3 3 2" xfId="5482"/>
    <cellStyle name="標準 2 2 7 3 3 2 2" xfId="11753"/>
    <cellStyle name="標準 2 2 7 3 3 2 2 2" xfId="33640"/>
    <cellStyle name="標準 2 2 7 3 3 2 3" xfId="19603"/>
    <cellStyle name="標準 2 2 7 3 3 3" xfId="6629"/>
    <cellStyle name="標準 2 2 7 3 3 3 2" xfId="10791"/>
    <cellStyle name="標準 2 2 7 3 3 3 2 2" xfId="32652"/>
    <cellStyle name="標準 2 2 7 3 3 3 2 3" xfId="48476"/>
    <cellStyle name="標準 2 2 7 3 3 3 3" xfId="21373"/>
    <cellStyle name="標準 2 2 7 3 3 3 4" xfId="37780"/>
    <cellStyle name="標準 2 2 7 3 3 4" xfId="15174"/>
    <cellStyle name="標準 2 2 7 3 3 4 2" xfId="28864"/>
    <cellStyle name="標準 2 2 7 3 3 4 3" xfId="44702"/>
    <cellStyle name="標準 2 2 7 3 3 5" xfId="17629"/>
    <cellStyle name="標準 2 2 7 3 4" xfId="2181"/>
    <cellStyle name="標準 2 2 7 3 4 2" xfId="9703"/>
    <cellStyle name="標準 2 2 7 3 4 2 2" xfId="31543"/>
    <cellStyle name="標準 2 2 7 3 4 2 3" xfId="47368"/>
    <cellStyle name="標準 2 2 7 3 4 3" xfId="21374"/>
    <cellStyle name="標準 2 2 7 3 4 4" xfId="37781"/>
    <cellStyle name="標準 2 2 7 3 5" xfId="3990"/>
    <cellStyle name="標準 2 2 7 3 5 2" xfId="8686"/>
    <cellStyle name="標準 2 2 7 3 5 2 2" xfId="30440"/>
    <cellStyle name="標準 2 2 7 3 5 2 3" xfId="46268"/>
    <cellStyle name="標準 2 2 7 3 5 3" xfId="21375"/>
    <cellStyle name="標準 2 2 7 3 5 4" xfId="37782"/>
    <cellStyle name="標準 2 2 7 3 6" xfId="14081"/>
    <cellStyle name="標準 2 2 7 3 6 2" xfId="27633"/>
    <cellStyle name="標準 2 2 7 3 6 3" xfId="43473"/>
    <cellStyle name="標準 2 2 7 3 7" xfId="16399"/>
    <cellStyle name="標準 2 2 7 3_Sheet1" xfId="4813"/>
    <cellStyle name="標準 2 2 7 4" xfId="477"/>
    <cellStyle name="標準 2 2 7 4 2" xfId="1001"/>
    <cellStyle name="標準 2 2 7 4 2 2" xfId="2187"/>
    <cellStyle name="標準 2 2 7 4 2 2 2" xfId="6007"/>
    <cellStyle name="標準 2 2 7 4 2 2 2 2" xfId="12278"/>
    <cellStyle name="標準 2 2 7 4 2 2 2 2 2" xfId="34165"/>
    <cellStyle name="標準 2 2 7 4 2 2 2 3" xfId="21376"/>
    <cellStyle name="標準 2 2 7 4 2 2 3" xfId="7154"/>
    <cellStyle name="標準 2 2 7 4 2 2 3 2" xfId="10552"/>
    <cellStyle name="標準 2 2 7 4 2 2 3 2 2" xfId="32413"/>
    <cellStyle name="標準 2 2 7 4 2 2 3 2 3" xfId="48237"/>
    <cellStyle name="標準 2 2 7 4 2 2 3 3" xfId="21377"/>
    <cellStyle name="標準 2 2 7 4 2 2 3 4" xfId="37783"/>
    <cellStyle name="標準 2 2 7 4 2 2 4" xfId="15699"/>
    <cellStyle name="標準 2 2 7 4 2 2 4 2" xfId="29389"/>
    <cellStyle name="標準 2 2 7 4 2 2 4 3" xfId="45227"/>
    <cellStyle name="標準 2 2 7 4 2 2 5" xfId="18154"/>
    <cellStyle name="標準 2 2 7 4 2 3" xfId="2186"/>
    <cellStyle name="標準 2 2 7 4 2 3 2" xfId="10229"/>
    <cellStyle name="標準 2 2 7 4 2 3 2 2" xfId="32069"/>
    <cellStyle name="標準 2 2 7 4 2 3 2 3" xfId="47893"/>
    <cellStyle name="標準 2 2 7 4 2 3 3" xfId="19625"/>
    <cellStyle name="標準 2 2 7 4 2 3 4" xfId="36400"/>
    <cellStyle name="標準 2 2 7 4 2 4" xfId="4515"/>
    <cellStyle name="標準 2 2 7 4 2 4 2" xfId="8689"/>
    <cellStyle name="標準 2 2 7 4 2 4 2 2" xfId="30443"/>
    <cellStyle name="標準 2 2 7 4 2 4 2 3" xfId="46271"/>
    <cellStyle name="標準 2 2 7 4 2 4 3" xfId="19717"/>
    <cellStyle name="標準 2 2 7 4 2 4 4" xfId="36468"/>
    <cellStyle name="標準 2 2 7 4 2 5" xfId="14606"/>
    <cellStyle name="標準 2 2 7 4 2 5 2" xfId="28159"/>
    <cellStyle name="標準 2 2 7 4 2 5 3" xfId="43998"/>
    <cellStyle name="標準 2 2 7 4 2 6" xfId="16924"/>
    <cellStyle name="標準 2 2 7 4 3" xfId="898"/>
    <cellStyle name="標準 2 2 7 4 3 2" xfId="2189"/>
    <cellStyle name="標準 2 2 7 4 3 2 2" xfId="5904"/>
    <cellStyle name="標準 2 2 7 4 3 2 2 2" xfId="12175"/>
    <cellStyle name="標準 2 2 7 4 3 2 2 2 2" xfId="34062"/>
    <cellStyle name="標準 2 2 7 4 3 2 2 3" xfId="21378"/>
    <cellStyle name="標準 2 2 7 4 3 2 3" xfId="7051"/>
    <cellStyle name="標準 2 2 7 4 3 2 3 2" xfId="11079"/>
    <cellStyle name="標準 2 2 7 4 3 2 3 2 2" xfId="32952"/>
    <cellStyle name="標準 2 2 7 4 3 2 3 2 3" xfId="48776"/>
    <cellStyle name="標準 2 2 7 4 3 2 3 3" xfId="21379"/>
    <cellStyle name="標準 2 2 7 4 3 2 3 4" xfId="37784"/>
    <cellStyle name="標準 2 2 7 4 3 2 4" xfId="15596"/>
    <cellStyle name="標準 2 2 7 4 3 2 4 2" xfId="29286"/>
    <cellStyle name="標準 2 2 7 4 3 2 4 3" xfId="45124"/>
    <cellStyle name="標準 2 2 7 4 3 2 5" xfId="18051"/>
    <cellStyle name="標準 2 2 7 4 3 3" xfId="2188"/>
    <cellStyle name="標準 2 2 7 4 3 3 2" xfId="10126"/>
    <cellStyle name="標準 2 2 7 4 3 3 2 2" xfId="31966"/>
    <cellStyle name="標準 2 2 7 4 3 3 2 3" xfId="47790"/>
    <cellStyle name="標準 2 2 7 4 3 3 3" xfId="19634"/>
    <cellStyle name="標準 2 2 7 4 3 3 4" xfId="36407"/>
    <cellStyle name="標準 2 2 7 4 3 4" xfId="4412"/>
    <cellStyle name="標準 2 2 7 4 3 4 2" xfId="8690"/>
    <cellStyle name="標準 2 2 7 4 3 4 2 2" xfId="30444"/>
    <cellStyle name="標準 2 2 7 4 3 4 2 3" xfId="46272"/>
    <cellStyle name="標準 2 2 7 4 3 4 3" xfId="19722"/>
    <cellStyle name="標準 2 2 7 4 3 4 4" xfId="36472"/>
    <cellStyle name="標準 2 2 7 4 3 5" xfId="14503"/>
    <cellStyle name="標準 2 2 7 4 3 5 2" xfId="28056"/>
    <cellStyle name="標準 2 2 7 4 3 5 3" xfId="43895"/>
    <cellStyle name="標準 2 2 7 4 3 6" xfId="16821"/>
    <cellStyle name="標準 2 2 7 4 4" xfId="2190"/>
    <cellStyle name="標準 2 2 7 4 4 2" xfId="5484"/>
    <cellStyle name="標準 2 2 7 4 4 2 2" xfId="11755"/>
    <cellStyle name="標準 2 2 7 4 4 2 2 2" xfId="33642"/>
    <cellStyle name="標準 2 2 7 4 4 2 3" xfId="19653"/>
    <cellStyle name="標準 2 2 7 4 4 3" xfId="6631"/>
    <cellStyle name="標準 2 2 7 4 4 3 2" xfId="11066"/>
    <cellStyle name="標準 2 2 7 4 4 3 2 2" xfId="32937"/>
    <cellStyle name="標準 2 2 7 4 4 3 2 3" xfId="48761"/>
    <cellStyle name="標準 2 2 7 4 4 3 3" xfId="19659"/>
    <cellStyle name="標準 2 2 7 4 4 3 4" xfId="36425"/>
    <cellStyle name="標準 2 2 7 4 4 4" xfId="15176"/>
    <cellStyle name="標準 2 2 7 4 4 4 2" xfId="28866"/>
    <cellStyle name="標準 2 2 7 4 4 4 3" xfId="44704"/>
    <cellStyle name="標準 2 2 7 4 4 5" xfId="17631"/>
    <cellStyle name="標準 2 2 7 4 5" xfId="2185"/>
    <cellStyle name="標準 2 2 7 4 5 2" xfId="9705"/>
    <cellStyle name="標準 2 2 7 4 5 2 2" xfId="31545"/>
    <cellStyle name="標準 2 2 7 4 5 2 3" xfId="47370"/>
    <cellStyle name="標準 2 2 7 4 5 3" xfId="21380"/>
    <cellStyle name="標準 2 2 7 4 5 4" xfId="37785"/>
    <cellStyle name="標準 2 2 7 4 6" xfId="3992"/>
    <cellStyle name="標準 2 2 7 4 6 2" xfId="8688"/>
    <cellStyle name="標準 2 2 7 4 6 2 2" xfId="30442"/>
    <cellStyle name="標準 2 2 7 4 6 2 3" xfId="46270"/>
    <cellStyle name="標準 2 2 7 4 6 3" xfId="21381"/>
    <cellStyle name="標準 2 2 7 4 6 4" xfId="37786"/>
    <cellStyle name="標準 2 2 7 4 7" xfId="14083"/>
    <cellStyle name="標準 2 2 7 4 7 2" xfId="27635"/>
    <cellStyle name="標準 2 2 7 4 7 3" xfId="43475"/>
    <cellStyle name="標準 2 2 7 4 8" xfId="16401"/>
    <cellStyle name="標準 2 2 7 4_Sheet1" xfId="5025"/>
    <cellStyle name="標準 2 2 7 5" xfId="2191"/>
    <cellStyle name="標準 2 2 7 5 2" xfId="5479"/>
    <cellStyle name="標準 2 2 7 5 2 2" xfId="11750"/>
    <cellStyle name="標準 2 2 7 5 2 2 2" xfId="33637"/>
    <cellStyle name="標準 2 2 7 5 2 3" xfId="21382"/>
    <cellStyle name="標準 2 2 7 5 3" xfId="6626"/>
    <cellStyle name="標準 2 2 7 5 3 2" xfId="11146"/>
    <cellStyle name="標準 2 2 7 5 3 2 2" xfId="33019"/>
    <cellStyle name="標準 2 2 7 5 3 2 3" xfId="48843"/>
    <cellStyle name="標準 2 2 7 5 3 3" xfId="21384"/>
    <cellStyle name="標準 2 2 7 5 3 4" xfId="37787"/>
    <cellStyle name="標準 2 2 7 5 4" xfId="15171"/>
    <cellStyle name="標準 2 2 7 5 4 2" xfId="28861"/>
    <cellStyle name="標準 2 2 7 5 4 3" xfId="44699"/>
    <cellStyle name="標準 2 2 7 5 5" xfId="17626"/>
    <cellStyle name="標準 2 2 7 6" xfId="2176"/>
    <cellStyle name="標準 2 2 7 6 2" xfId="9700"/>
    <cellStyle name="標準 2 2 7 6 2 2" xfId="31540"/>
    <cellStyle name="標準 2 2 7 6 2 3" xfId="47365"/>
    <cellStyle name="標準 2 2 7 6 3" xfId="19941"/>
    <cellStyle name="標準 2 2 7 6 4" xfId="36642"/>
    <cellStyle name="標準 2 2 7 7" xfId="3987"/>
    <cellStyle name="標準 2 2 7 7 2" xfId="8683"/>
    <cellStyle name="標準 2 2 7 7 2 2" xfId="30437"/>
    <cellStyle name="標準 2 2 7 7 2 3" xfId="46265"/>
    <cellStyle name="標準 2 2 7 7 3" xfId="21385"/>
    <cellStyle name="標準 2 2 7 7 4" xfId="37788"/>
    <cellStyle name="標準 2 2 7 8" xfId="14078"/>
    <cellStyle name="標準 2 2 7 8 2" xfId="27630"/>
    <cellStyle name="標準 2 2 7 8 3" xfId="43470"/>
    <cellStyle name="標準 2 2 7 9" xfId="16396"/>
    <cellStyle name="標準 2 2 7_Sheet1" xfId="4815"/>
    <cellStyle name="標準 2 2 8" xfId="478"/>
    <cellStyle name="標準 2 2 8 2" xfId="2193"/>
    <cellStyle name="標準 2 2 8 2 2" xfId="5485"/>
    <cellStyle name="標準 2 2 8 2 2 2" xfId="11756"/>
    <cellStyle name="標準 2 2 8 2 2 2 2" xfId="33643"/>
    <cellStyle name="標準 2 2 8 2 2 3" xfId="20238"/>
    <cellStyle name="標準 2 2 8 2 3" xfId="6632"/>
    <cellStyle name="標準 2 2 8 2 3 2" xfId="10976"/>
    <cellStyle name="標準 2 2 8 2 3 2 2" xfId="32839"/>
    <cellStyle name="標準 2 2 8 2 3 2 3" xfId="48663"/>
    <cellStyle name="標準 2 2 8 2 3 3" xfId="21386"/>
    <cellStyle name="標準 2 2 8 2 3 4" xfId="37789"/>
    <cellStyle name="標準 2 2 8 2 4" xfId="15177"/>
    <cellStyle name="標準 2 2 8 2 4 2" xfId="28867"/>
    <cellStyle name="標準 2 2 8 2 4 3" xfId="44705"/>
    <cellStyle name="標準 2 2 8 2 5" xfId="17632"/>
    <cellStyle name="標準 2 2 8 3" xfId="2192"/>
    <cellStyle name="標準 2 2 8 3 2" xfId="9706"/>
    <cellStyle name="標準 2 2 8 3 2 2" xfId="31546"/>
    <cellStyle name="標準 2 2 8 3 2 3" xfId="47371"/>
    <cellStyle name="標準 2 2 8 3 3" xfId="18966"/>
    <cellStyle name="標準 2 2 8 3 4" xfId="35895"/>
    <cellStyle name="標準 2 2 8 4" xfId="3993"/>
    <cellStyle name="標準 2 2 8 4 2" xfId="8691"/>
    <cellStyle name="標準 2 2 8 4 2 2" xfId="30445"/>
    <cellStyle name="標準 2 2 8 4 2 3" xfId="46273"/>
    <cellStyle name="標準 2 2 8 4 3" xfId="21387"/>
    <cellStyle name="標準 2 2 8 4 4" xfId="37790"/>
    <cellStyle name="標準 2 2 8 5" xfId="14084"/>
    <cellStyle name="標準 2 2 8 5 2" xfId="27636"/>
    <cellStyle name="標準 2 2 8 5 3" xfId="43476"/>
    <cellStyle name="標準 2 2 8 6" xfId="16402"/>
    <cellStyle name="標準 2 2 9" xfId="2194"/>
    <cellStyle name="標準 2 2 9 2" xfId="5166"/>
    <cellStyle name="標準 2 2 9 2 2" xfId="11437"/>
    <cellStyle name="標準 2 2 9 2 2 2" xfId="33324"/>
    <cellStyle name="標準 2 2 9 2 3" xfId="18569"/>
    <cellStyle name="標準 2 2 9 3" xfId="6313"/>
    <cellStyle name="標準 2 2 9 3 2" xfId="11130"/>
    <cellStyle name="標準 2 2 9 3 2 2" xfId="33003"/>
    <cellStyle name="標準 2 2 9 3 2 3" xfId="48827"/>
    <cellStyle name="標準 2 2 9 3 3" xfId="19555"/>
    <cellStyle name="標準 2 2 9 3 4" xfId="36344"/>
    <cellStyle name="標準 2 2 9 4" xfId="14858"/>
    <cellStyle name="標準 2 2 9 4 2" xfId="28548"/>
    <cellStyle name="標準 2 2 9 4 3" xfId="44386"/>
    <cellStyle name="標準 2 2 9 5" xfId="17313"/>
    <cellStyle name="標準 2 2_Sheet1" xfId="5058"/>
    <cellStyle name="標準 2 3" xfId="479"/>
    <cellStyle name="標準 2 3 10" xfId="14085"/>
    <cellStyle name="標準 2 3 10 2" xfId="27637"/>
    <cellStyle name="標準 2 3 10 3" xfId="43477"/>
    <cellStyle name="標準 2 3 11" xfId="16403"/>
    <cellStyle name="標準 2 3 2" xfId="480"/>
    <cellStyle name="標準 2 3 2 10" xfId="16404"/>
    <cellStyle name="標準 2 3 2 2" xfId="481"/>
    <cellStyle name="標準 2 3 2 2 2" xfId="482"/>
    <cellStyle name="標準 2 3 2 2 2 2" xfId="483"/>
    <cellStyle name="標準 2 3 2 2 2 2 2" xfId="484"/>
    <cellStyle name="標準 2 3 2 2 2 2 2 2" xfId="485"/>
    <cellStyle name="標準 2 3 2 2 2 2 2 2 2" xfId="486"/>
    <cellStyle name="標準 2 3 2 2 2 2 2 2 2 2" xfId="2203"/>
    <cellStyle name="標準 2 3 2 2 2 2 2 2 2 2 2" xfId="5493"/>
    <cellStyle name="標準 2 3 2 2 2 2 2 2 2 2 2 2" xfId="11764"/>
    <cellStyle name="標準 2 3 2 2 2 2 2 2 2 2 2 2 2" xfId="33651"/>
    <cellStyle name="標準 2 3 2 2 2 2 2 2 2 2 2 3" xfId="21395"/>
    <cellStyle name="標準 2 3 2 2 2 2 2 2 2 2 3" xfId="6640"/>
    <cellStyle name="標準 2 3 2 2 2 2 2 2 2 2 3 2" xfId="11162"/>
    <cellStyle name="標準 2 3 2 2 2 2 2 2 2 2 3 2 2" xfId="33036"/>
    <cellStyle name="標準 2 3 2 2 2 2 2 2 2 2 3 2 3" xfId="48860"/>
    <cellStyle name="標準 2 3 2 2 2 2 2 2 2 2 3 3" xfId="21396"/>
    <cellStyle name="標準 2 3 2 2 2 2 2 2 2 2 3 4" xfId="37797"/>
    <cellStyle name="標準 2 3 2 2 2 2 2 2 2 2 4" xfId="15185"/>
    <cellStyle name="標準 2 3 2 2 2 2 2 2 2 2 4 2" xfId="28875"/>
    <cellStyle name="標準 2 3 2 2 2 2 2 2 2 2 4 3" xfId="44713"/>
    <cellStyle name="標準 2 3 2 2 2 2 2 2 2 2 5" xfId="17640"/>
    <cellStyle name="標準 2 3 2 2 2 2 2 2 2 3" xfId="2202"/>
    <cellStyle name="標準 2 3 2 2 2 2 2 2 2 3 2" xfId="9714"/>
    <cellStyle name="標準 2 3 2 2 2 2 2 2 2 3 2 2" xfId="31554"/>
    <cellStyle name="標準 2 3 2 2 2 2 2 2 2 3 2 3" xfId="47379"/>
    <cellStyle name="標準 2 3 2 2 2 2 2 2 2 3 3" xfId="21397"/>
    <cellStyle name="標準 2 3 2 2 2 2 2 2 2 3 4" xfId="37798"/>
    <cellStyle name="標準 2 3 2 2 2 2 2 2 2 4" xfId="4001"/>
    <cellStyle name="標準 2 3 2 2 2 2 2 2 2 4 2" xfId="8699"/>
    <cellStyle name="標準 2 3 2 2 2 2 2 2 2 4 2 2" xfId="30453"/>
    <cellStyle name="標準 2 3 2 2 2 2 2 2 2 4 2 3" xfId="46281"/>
    <cellStyle name="標準 2 3 2 2 2 2 2 2 2 4 3" xfId="21399"/>
    <cellStyle name="標準 2 3 2 2 2 2 2 2 2 4 4" xfId="37800"/>
    <cellStyle name="標準 2 3 2 2 2 2 2 2 2 5" xfId="14092"/>
    <cellStyle name="標準 2 3 2 2 2 2 2 2 2 5 2" xfId="27644"/>
    <cellStyle name="標準 2 3 2 2 2 2 2 2 2 5 3" xfId="43484"/>
    <cellStyle name="標準 2 3 2 2 2 2 2 2 2 6" xfId="16410"/>
    <cellStyle name="標準 2 3 2 2 2 2 2 2 3" xfId="487"/>
    <cellStyle name="標準 2 3 2 2 2 2 2 2 3 2" xfId="488"/>
    <cellStyle name="標準 2 3 2 2 2 2 2 2 3 2 2" xfId="2206"/>
    <cellStyle name="標準 2 3 2 2 2 2 2 2 3 2 2 2" xfId="5495"/>
    <cellStyle name="標準 2 3 2 2 2 2 2 2 3 2 2 2 2" xfId="11766"/>
    <cellStyle name="標準 2 3 2 2 2 2 2 2 3 2 2 2 2 2" xfId="33653"/>
    <cellStyle name="標準 2 3 2 2 2 2 2 2 3 2 2 2 3" xfId="20658"/>
    <cellStyle name="標準 2 3 2 2 2 2 2 2 3 2 2 3" xfId="6642"/>
    <cellStyle name="標準 2 3 2 2 2 2 2 2 3 2 2 3 2" xfId="11036"/>
    <cellStyle name="標準 2 3 2 2 2 2 2 2 3 2 2 3 2 2" xfId="32899"/>
    <cellStyle name="標準 2 3 2 2 2 2 2 2 3 2 2 3 2 3" xfId="48723"/>
    <cellStyle name="標準 2 3 2 2 2 2 2 2 3 2 2 3 3" xfId="20660"/>
    <cellStyle name="標準 2 3 2 2 2 2 2 2 3 2 2 3 4" xfId="37214"/>
    <cellStyle name="標準 2 3 2 2 2 2 2 2 3 2 2 4" xfId="15187"/>
    <cellStyle name="標準 2 3 2 2 2 2 2 2 3 2 2 4 2" xfId="28877"/>
    <cellStyle name="標準 2 3 2 2 2 2 2 2 3 2 2 4 3" xfId="44715"/>
    <cellStyle name="標準 2 3 2 2 2 2 2 2 3 2 2 5" xfId="17642"/>
    <cellStyle name="標準 2 3 2 2 2 2 2 2 3 2 3" xfId="2205"/>
    <cellStyle name="標準 2 3 2 2 2 2 2 2 3 2 3 2" xfId="9716"/>
    <cellStyle name="標準 2 3 2 2 2 2 2 2 3 2 3 2 2" xfId="31556"/>
    <cellStyle name="標準 2 3 2 2 2 2 2 2 3 2 3 2 3" xfId="47381"/>
    <cellStyle name="標準 2 3 2 2 2 2 2 2 3 2 3 3" xfId="21400"/>
    <cellStyle name="標準 2 3 2 2 2 2 2 2 3 2 3 4" xfId="37801"/>
    <cellStyle name="標準 2 3 2 2 2 2 2 2 3 2 4" xfId="4003"/>
    <cellStyle name="標準 2 3 2 2 2 2 2 2 3 2 4 2" xfId="8701"/>
    <cellStyle name="標準 2 3 2 2 2 2 2 2 3 2 4 2 2" xfId="30455"/>
    <cellStyle name="標準 2 3 2 2 2 2 2 2 3 2 4 2 3" xfId="46283"/>
    <cellStyle name="標準 2 3 2 2 2 2 2 2 3 2 4 3" xfId="21401"/>
    <cellStyle name="標準 2 3 2 2 2 2 2 2 3 2 4 4" xfId="37802"/>
    <cellStyle name="標準 2 3 2 2 2 2 2 2 3 2 5" xfId="14094"/>
    <cellStyle name="標準 2 3 2 2 2 2 2 2 3 2 5 2" xfId="27646"/>
    <cellStyle name="標準 2 3 2 2 2 2 2 2 3 2 5 3" xfId="43486"/>
    <cellStyle name="標準 2 3 2 2 2 2 2 2 3 2 6" xfId="16412"/>
    <cellStyle name="標準 2 3 2 2 2 2 2 2 3 3" xfId="2207"/>
    <cellStyle name="標準 2 3 2 2 2 2 2 2 3 3 2" xfId="5494"/>
    <cellStyle name="標準 2 3 2 2 2 2 2 2 3 3 2 2" xfId="11765"/>
    <cellStyle name="標準 2 3 2 2 2 2 2 2 3 3 2 2 2" xfId="33652"/>
    <cellStyle name="標準 2 3 2 2 2 2 2 2 3 3 2 3" xfId="21403"/>
    <cellStyle name="標準 2 3 2 2 2 2 2 2 3 3 3" xfId="6641"/>
    <cellStyle name="標準 2 3 2 2 2 2 2 2 3 3 3 2" xfId="10975"/>
    <cellStyle name="標準 2 3 2 2 2 2 2 2 3 3 3 2 2" xfId="32838"/>
    <cellStyle name="標準 2 3 2 2 2 2 2 2 3 3 3 2 3" xfId="48662"/>
    <cellStyle name="標準 2 3 2 2 2 2 2 2 3 3 3 3" xfId="21404"/>
    <cellStyle name="標準 2 3 2 2 2 2 2 2 3 3 3 4" xfId="37804"/>
    <cellStyle name="標準 2 3 2 2 2 2 2 2 3 3 4" xfId="15186"/>
    <cellStyle name="標準 2 3 2 2 2 2 2 2 3 3 4 2" xfId="28876"/>
    <cellStyle name="標準 2 3 2 2 2 2 2 2 3 3 4 3" xfId="44714"/>
    <cellStyle name="標準 2 3 2 2 2 2 2 2 3 3 5" xfId="17641"/>
    <cellStyle name="標準 2 3 2 2 2 2 2 2 3 4" xfId="2204"/>
    <cellStyle name="標準 2 3 2 2 2 2 2 2 3 4 2" xfId="9715"/>
    <cellStyle name="標準 2 3 2 2 2 2 2 2 3 4 2 2" xfId="31555"/>
    <cellStyle name="標準 2 3 2 2 2 2 2 2 3 4 2 3" xfId="47380"/>
    <cellStyle name="標準 2 3 2 2 2 2 2 2 3 4 3" xfId="21405"/>
    <cellStyle name="標準 2 3 2 2 2 2 2 2 3 4 4" xfId="37805"/>
    <cellStyle name="標準 2 3 2 2 2 2 2 2 3 5" xfId="4002"/>
    <cellStyle name="標準 2 3 2 2 2 2 2 2 3 5 2" xfId="8700"/>
    <cellStyle name="標準 2 3 2 2 2 2 2 2 3 5 2 2" xfId="30454"/>
    <cellStyle name="標準 2 3 2 2 2 2 2 2 3 5 2 3" xfId="46282"/>
    <cellStyle name="標準 2 3 2 2 2 2 2 2 3 5 3" xfId="21402"/>
    <cellStyle name="標準 2 3 2 2 2 2 2 2 3 5 4" xfId="37803"/>
    <cellStyle name="標準 2 3 2 2 2 2 2 2 3 6" xfId="14093"/>
    <cellStyle name="標準 2 3 2 2 2 2 2 2 3 6 2" xfId="27645"/>
    <cellStyle name="標準 2 3 2 2 2 2 2 2 3 6 3" xfId="43485"/>
    <cellStyle name="標準 2 3 2 2 2 2 2 2 3 7" xfId="16411"/>
    <cellStyle name="標準 2 3 2 2 2 2 2 2 3_Sheet1" xfId="4806"/>
    <cellStyle name="標準 2 3 2 2 2 2 2 2 4" xfId="489"/>
    <cellStyle name="標準 2 3 2 2 2 2 2 2 4 2" xfId="1002"/>
    <cellStyle name="標準 2 3 2 2 2 2 2 2 4 2 2" xfId="2210"/>
    <cellStyle name="標準 2 3 2 2 2 2 2 2 4 2 2 2" xfId="6008"/>
    <cellStyle name="標準 2 3 2 2 2 2 2 2 4 2 2 2 2" xfId="12279"/>
    <cellStyle name="標準 2 3 2 2 2 2 2 2 4 2 2 2 2 2" xfId="34166"/>
    <cellStyle name="標準 2 3 2 2 2 2 2 2 4 2 2 2 3" xfId="20776"/>
    <cellStyle name="標準 2 3 2 2 2 2 2 2 4 2 2 3" xfId="7155"/>
    <cellStyle name="標準 2 3 2 2 2 2 2 2 4 2 2 3 2" xfId="10551"/>
    <cellStyle name="標準 2 3 2 2 2 2 2 2 4 2 2 3 2 2" xfId="32412"/>
    <cellStyle name="標準 2 3 2 2 2 2 2 2 4 2 2 3 2 3" xfId="48236"/>
    <cellStyle name="標準 2 3 2 2 2 2 2 2 4 2 2 3 3" xfId="20781"/>
    <cellStyle name="標準 2 3 2 2 2 2 2 2 4 2 2 3 4" xfId="37309"/>
    <cellStyle name="標準 2 3 2 2 2 2 2 2 4 2 2 4" xfId="15700"/>
    <cellStyle name="標準 2 3 2 2 2 2 2 2 4 2 2 4 2" xfId="29390"/>
    <cellStyle name="標準 2 3 2 2 2 2 2 2 4 2 2 4 3" xfId="45228"/>
    <cellStyle name="標準 2 3 2 2 2 2 2 2 4 2 2 5" xfId="18155"/>
    <cellStyle name="標準 2 3 2 2 2 2 2 2 4 2 3" xfId="2209"/>
    <cellStyle name="標準 2 3 2 2 2 2 2 2 4 2 3 2" xfId="10230"/>
    <cellStyle name="標準 2 3 2 2 2 2 2 2 4 2 3 2 2" xfId="32070"/>
    <cellStyle name="標準 2 3 2 2 2 2 2 2 4 2 3 2 3" xfId="47894"/>
    <cellStyle name="標準 2 3 2 2 2 2 2 2 4 2 3 3" xfId="21407"/>
    <cellStyle name="標準 2 3 2 2 2 2 2 2 4 2 3 4" xfId="37806"/>
    <cellStyle name="標準 2 3 2 2 2 2 2 2 4 2 4" xfId="4516"/>
    <cellStyle name="標準 2 3 2 2 2 2 2 2 4 2 4 2" xfId="8703"/>
    <cellStyle name="標準 2 3 2 2 2 2 2 2 4 2 4 2 2" xfId="30457"/>
    <cellStyle name="標準 2 3 2 2 2 2 2 2 4 2 4 2 3" xfId="46285"/>
    <cellStyle name="標準 2 3 2 2 2 2 2 2 4 2 4 3" xfId="21408"/>
    <cellStyle name="標準 2 3 2 2 2 2 2 2 4 2 4 4" xfId="37807"/>
    <cellStyle name="標準 2 3 2 2 2 2 2 2 4 2 5" xfId="14607"/>
    <cellStyle name="標準 2 3 2 2 2 2 2 2 4 2 5 2" xfId="28160"/>
    <cellStyle name="標準 2 3 2 2 2 2 2 2 4 2 5 3" xfId="43999"/>
    <cellStyle name="標準 2 3 2 2 2 2 2 2 4 2 6" xfId="16925"/>
    <cellStyle name="標準 2 3 2 2 2 2 2 2 4 3" xfId="899"/>
    <cellStyle name="標準 2 3 2 2 2 2 2 2 4 3 2" xfId="2212"/>
    <cellStyle name="標準 2 3 2 2 2 2 2 2 4 3 2 2" xfId="5905"/>
    <cellStyle name="標準 2 3 2 2 2 2 2 2 4 3 2 2 2" xfId="12176"/>
    <cellStyle name="標準 2 3 2 2 2 2 2 2 4 3 2 2 2 2" xfId="34063"/>
    <cellStyle name="標準 2 3 2 2 2 2 2 2 4 3 2 2 3" xfId="21411"/>
    <cellStyle name="標準 2 3 2 2 2 2 2 2 4 3 2 3" xfId="7052"/>
    <cellStyle name="標準 2 3 2 2 2 2 2 2 4 3 2 3 2" xfId="10437"/>
    <cellStyle name="標準 2 3 2 2 2 2 2 2 4 3 2 3 2 2" xfId="32288"/>
    <cellStyle name="標準 2 3 2 2 2 2 2 2 4 3 2 3 2 3" xfId="48112"/>
    <cellStyle name="標準 2 3 2 2 2 2 2 2 4 3 2 3 3" xfId="21413"/>
    <cellStyle name="標準 2 3 2 2 2 2 2 2 4 3 2 3 4" xfId="37810"/>
    <cellStyle name="標準 2 3 2 2 2 2 2 2 4 3 2 4" xfId="15597"/>
    <cellStyle name="標準 2 3 2 2 2 2 2 2 4 3 2 4 2" xfId="29287"/>
    <cellStyle name="標準 2 3 2 2 2 2 2 2 4 3 2 4 3" xfId="45125"/>
    <cellStyle name="標準 2 3 2 2 2 2 2 2 4 3 2 5" xfId="18052"/>
    <cellStyle name="標準 2 3 2 2 2 2 2 2 4 3 3" xfId="2211"/>
    <cellStyle name="標準 2 3 2 2 2 2 2 2 4 3 3 2" xfId="10127"/>
    <cellStyle name="標準 2 3 2 2 2 2 2 2 4 3 3 2 2" xfId="31967"/>
    <cellStyle name="標準 2 3 2 2 2 2 2 2 4 3 3 2 3" xfId="47791"/>
    <cellStyle name="標準 2 3 2 2 2 2 2 2 4 3 3 3" xfId="21414"/>
    <cellStyle name="標準 2 3 2 2 2 2 2 2 4 3 3 4" xfId="37811"/>
    <cellStyle name="標準 2 3 2 2 2 2 2 2 4 3 4" xfId="4413"/>
    <cellStyle name="標準 2 3 2 2 2 2 2 2 4 3 4 2" xfId="8704"/>
    <cellStyle name="標準 2 3 2 2 2 2 2 2 4 3 4 2 2" xfId="30458"/>
    <cellStyle name="標準 2 3 2 2 2 2 2 2 4 3 4 2 3" xfId="46286"/>
    <cellStyle name="標準 2 3 2 2 2 2 2 2 4 3 4 3" xfId="19907"/>
    <cellStyle name="標準 2 3 2 2 2 2 2 2 4 3 4 4" xfId="36615"/>
    <cellStyle name="標準 2 3 2 2 2 2 2 2 4 3 5" xfId="14504"/>
    <cellStyle name="標準 2 3 2 2 2 2 2 2 4 3 5 2" xfId="28057"/>
    <cellStyle name="標準 2 3 2 2 2 2 2 2 4 3 5 3" xfId="43896"/>
    <cellStyle name="標準 2 3 2 2 2 2 2 2 4 3 6" xfId="16822"/>
    <cellStyle name="標準 2 3 2 2 2 2 2 2 4 4" xfId="2213"/>
    <cellStyle name="標準 2 3 2 2 2 2 2 2 4 4 2" xfId="5496"/>
    <cellStyle name="標準 2 3 2 2 2 2 2 2 4 4 2 2" xfId="11767"/>
    <cellStyle name="標準 2 3 2 2 2 2 2 2 4 4 2 2 2" xfId="33654"/>
    <cellStyle name="標準 2 3 2 2 2 2 2 2 4 4 2 3" xfId="19371"/>
    <cellStyle name="標準 2 3 2 2 2 2 2 2 4 4 3" xfId="6643"/>
    <cellStyle name="標準 2 3 2 2 2 2 2 2 4 4 3 2" xfId="11202"/>
    <cellStyle name="標準 2 3 2 2 2 2 2 2 4 4 3 2 2" xfId="33077"/>
    <cellStyle name="標準 2 3 2 2 2 2 2 2 4 4 3 2 3" xfId="48901"/>
    <cellStyle name="標準 2 3 2 2 2 2 2 2 4 4 3 3" xfId="19400"/>
    <cellStyle name="標準 2 3 2 2 2 2 2 2 4 4 3 4" xfId="36223"/>
    <cellStyle name="標準 2 3 2 2 2 2 2 2 4 4 4" xfId="15188"/>
    <cellStyle name="標準 2 3 2 2 2 2 2 2 4 4 4 2" xfId="28878"/>
    <cellStyle name="標準 2 3 2 2 2 2 2 2 4 4 4 3" xfId="44716"/>
    <cellStyle name="標準 2 3 2 2 2 2 2 2 4 4 5" xfId="17643"/>
    <cellStyle name="標準 2 3 2 2 2 2 2 2 4 5" xfId="2208"/>
    <cellStyle name="標準 2 3 2 2 2 2 2 2 4 5 2" xfId="9717"/>
    <cellStyle name="標準 2 3 2 2 2 2 2 2 4 5 2 2" xfId="31557"/>
    <cellStyle name="標準 2 3 2 2 2 2 2 2 4 5 2 3" xfId="47382"/>
    <cellStyle name="標準 2 3 2 2 2 2 2 2 4 5 3" xfId="20676"/>
    <cellStyle name="標準 2 3 2 2 2 2 2 2 4 5 4" xfId="37228"/>
    <cellStyle name="標準 2 3 2 2 2 2 2 2 4 6" xfId="4004"/>
    <cellStyle name="標準 2 3 2 2 2 2 2 2 4 6 2" xfId="8702"/>
    <cellStyle name="標準 2 3 2 2 2 2 2 2 4 6 2 2" xfId="30456"/>
    <cellStyle name="標準 2 3 2 2 2 2 2 2 4 6 2 3" xfId="46284"/>
    <cellStyle name="標準 2 3 2 2 2 2 2 2 4 6 3" xfId="20679"/>
    <cellStyle name="標準 2 3 2 2 2 2 2 2 4 6 4" xfId="37231"/>
    <cellStyle name="標準 2 3 2 2 2 2 2 2 4 7" xfId="14095"/>
    <cellStyle name="標準 2 3 2 2 2 2 2 2 4 7 2" xfId="27647"/>
    <cellStyle name="標準 2 3 2 2 2 2 2 2 4 7 3" xfId="43487"/>
    <cellStyle name="標準 2 3 2 2 2 2 2 2 4 8" xfId="16413"/>
    <cellStyle name="標準 2 3 2 2 2 2 2 2 4_Sheet1" xfId="4805"/>
    <cellStyle name="標準 2 3 2 2 2 2 2 2 5" xfId="2214"/>
    <cellStyle name="標準 2 3 2 2 2 2 2 2 5 2" xfId="5492"/>
    <cellStyle name="標準 2 3 2 2 2 2 2 2 5 2 2" xfId="11763"/>
    <cellStyle name="標準 2 3 2 2 2 2 2 2 5 2 2 2" xfId="33650"/>
    <cellStyle name="標準 2 3 2 2 2 2 2 2 5 2 3" xfId="21418"/>
    <cellStyle name="標準 2 3 2 2 2 2 2 2 5 3" xfId="6639"/>
    <cellStyle name="標準 2 3 2 2 2 2 2 2 5 3 2" xfId="10416"/>
    <cellStyle name="標準 2 3 2 2 2 2 2 2 5 3 2 2" xfId="32267"/>
    <cellStyle name="標準 2 3 2 2 2 2 2 2 5 3 2 3" xfId="48091"/>
    <cellStyle name="標準 2 3 2 2 2 2 2 2 5 3 3" xfId="21421"/>
    <cellStyle name="標準 2 3 2 2 2 2 2 2 5 3 4" xfId="37816"/>
    <cellStyle name="標準 2 3 2 2 2 2 2 2 5 4" xfId="15184"/>
    <cellStyle name="標準 2 3 2 2 2 2 2 2 5 4 2" xfId="28874"/>
    <cellStyle name="標準 2 3 2 2 2 2 2 2 5 4 3" xfId="44712"/>
    <cellStyle name="標準 2 3 2 2 2 2 2 2 5 5" xfId="17639"/>
    <cellStyle name="標準 2 3 2 2 2 2 2 2 6" xfId="2201"/>
    <cellStyle name="標準 2 3 2 2 2 2 2 2 6 2" xfId="9713"/>
    <cellStyle name="標準 2 3 2 2 2 2 2 2 6 2 2" xfId="31553"/>
    <cellStyle name="標準 2 3 2 2 2 2 2 2 6 2 3" xfId="47378"/>
    <cellStyle name="標準 2 3 2 2 2 2 2 2 6 3" xfId="19881"/>
    <cellStyle name="標準 2 3 2 2 2 2 2 2 6 4" xfId="36596"/>
    <cellStyle name="標準 2 3 2 2 2 2 2 2 7" xfId="4000"/>
    <cellStyle name="標準 2 3 2 2 2 2 2 2 7 2" xfId="8698"/>
    <cellStyle name="標準 2 3 2 2 2 2 2 2 7 2 2" xfId="30452"/>
    <cellStyle name="標準 2 3 2 2 2 2 2 2 7 2 3" xfId="46280"/>
    <cellStyle name="標準 2 3 2 2 2 2 2 2 7 3" xfId="19884"/>
    <cellStyle name="標準 2 3 2 2 2 2 2 2 7 4" xfId="36598"/>
    <cellStyle name="標準 2 3 2 2 2 2 2 2 8" xfId="14091"/>
    <cellStyle name="標準 2 3 2 2 2 2 2 2 8 2" xfId="27643"/>
    <cellStyle name="標準 2 3 2 2 2 2 2 2 8 3" xfId="43483"/>
    <cellStyle name="標準 2 3 2 2 2 2 2 2 9" xfId="16409"/>
    <cellStyle name="標準 2 3 2 2 2 2 2 2_Sheet1" xfId="4979"/>
    <cellStyle name="標準 2 3 2 2 2 2 2 3" xfId="2215"/>
    <cellStyle name="標準 2 3 2 2 2 2 2 3 2" xfId="5491"/>
    <cellStyle name="標準 2 3 2 2 2 2 2 3 2 2" xfId="11762"/>
    <cellStyle name="標準 2 3 2 2 2 2 2 3 2 2 2" xfId="33649"/>
    <cellStyle name="標準 2 3 2 2 2 2 2 3 2 3" xfId="20312"/>
    <cellStyle name="標準 2 3 2 2 2 2 2 3 3" xfId="6638"/>
    <cellStyle name="標準 2 3 2 2 2 2 2 3 3 2" xfId="11106"/>
    <cellStyle name="標準 2 3 2 2 2 2 2 3 3 2 2" xfId="32979"/>
    <cellStyle name="標準 2 3 2 2 2 2 2 3 3 2 3" xfId="48803"/>
    <cellStyle name="標準 2 3 2 2 2 2 2 3 3 3" xfId="21422"/>
    <cellStyle name="標準 2 3 2 2 2 2 2 3 3 4" xfId="37817"/>
    <cellStyle name="標準 2 3 2 2 2 2 2 3 4" xfId="15183"/>
    <cellStyle name="標準 2 3 2 2 2 2 2 3 4 2" xfId="28873"/>
    <cellStyle name="標準 2 3 2 2 2 2 2 3 4 3" xfId="44711"/>
    <cellStyle name="標準 2 3 2 2 2 2 2 3 5" xfId="17638"/>
    <cellStyle name="標準 2 3 2 2 2 2 2 4" xfId="2200"/>
    <cellStyle name="標準 2 3 2 2 2 2 2 4 2" xfId="9712"/>
    <cellStyle name="標準 2 3 2 2 2 2 2 4 2 2" xfId="31552"/>
    <cellStyle name="標準 2 3 2 2 2 2 2 4 2 3" xfId="47377"/>
    <cellStyle name="標準 2 3 2 2 2 2 2 4 3" xfId="20048"/>
    <cellStyle name="標準 2 3 2 2 2 2 2 4 4" xfId="36726"/>
    <cellStyle name="標準 2 3 2 2 2 2 2 5" xfId="3999"/>
    <cellStyle name="標準 2 3 2 2 2 2 2 5 2" xfId="8697"/>
    <cellStyle name="標準 2 3 2 2 2 2 2 5 2 2" xfId="30451"/>
    <cellStyle name="標準 2 3 2 2 2 2 2 5 2 3" xfId="46279"/>
    <cellStyle name="標準 2 3 2 2 2 2 2 5 3" xfId="21424"/>
    <cellStyle name="標準 2 3 2 2 2 2 2 5 4" xfId="37819"/>
    <cellStyle name="標準 2 3 2 2 2 2 2 6" xfId="14090"/>
    <cellStyle name="標準 2 3 2 2 2 2 2 6 2" xfId="27642"/>
    <cellStyle name="標準 2 3 2 2 2 2 2 6 3" xfId="43482"/>
    <cellStyle name="標準 2 3 2 2 2 2 2 7" xfId="16408"/>
    <cellStyle name="標準 2 3 2 2 2 2 2_Sheet1" xfId="4807"/>
    <cellStyle name="標準 2 3 2 2 2 2 3" xfId="490"/>
    <cellStyle name="標準 2 3 2 2 2 2 3 2" xfId="491"/>
    <cellStyle name="標準 2 3 2 2 2 2 3 2 2" xfId="2218"/>
    <cellStyle name="標準 2 3 2 2 2 2 3 2 2 2" xfId="5498"/>
    <cellStyle name="標準 2 3 2 2 2 2 3 2 2 2 2" xfId="11769"/>
    <cellStyle name="標準 2 3 2 2 2 2 3 2 2 2 2 2" xfId="33656"/>
    <cellStyle name="標準 2 3 2 2 2 2 3 2 2 2 3" xfId="21427"/>
    <cellStyle name="標準 2 3 2 2 2 2 3 2 2 3" xfId="6645"/>
    <cellStyle name="標準 2 3 2 2 2 2 3 2 2 3 2" xfId="10785"/>
    <cellStyle name="標準 2 3 2 2 2 2 3 2 2 3 2 2" xfId="32646"/>
    <cellStyle name="標準 2 3 2 2 2 2 3 2 2 3 2 3" xfId="48470"/>
    <cellStyle name="標準 2 3 2 2 2 2 3 2 2 3 3" xfId="21428"/>
    <cellStyle name="標準 2 3 2 2 2 2 3 2 2 3 4" xfId="37822"/>
    <cellStyle name="標準 2 3 2 2 2 2 3 2 2 4" xfId="15190"/>
    <cellStyle name="標準 2 3 2 2 2 2 3 2 2 4 2" xfId="28880"/>
    <cellStyle name="標準 2 3 2 2 2 2 3 2 2 4 3" xfId="44718"/>
    <cellStyle name="標準 2 3 2 2 2 2 3 2 2 5" xfId="17645"/>
    <cellStyle name="標準 2 3 2 2 2 2 3 2 3" xfId="2217"/>
    <cellStyle name="標準 2 3 2 2 2 2 3 2 3 2" xfId="9719"/>
    <cellStyle name="標準 2 3 2 2 2 2 3 2 3 2 2" xfId="31559"/>
    <cellStyle name="標準 2 3 2 2 2 2 3 2 3 2 3" xfId="47384"/>
    <cellStyle name="標準 2 3 2 2 2 2 3 2 3 3" xfId="21430"/>
    <cellStyle name="標準 2 3 2 2 2 2 3 2 3 4" xfId="37823"/>
    <cellStyle name="標準 2 3 2 2 2 2 3 2 4" xfId="4006"/>
    <cellStyle name="標準 2 3 2 2 2 2 3 2 4 2" xfId="8706"/>
    <cellStyle name="標準 2 3 2 2 2 2 3 2 4 2 2" xfId="30460"/>
    <cellStyle name="標準 2 3 2 2 2 2 3 2 4 2 3" xfId="46288"/>
    <cellStyle name="標準 2 3 2 2 2 2 3 2 4 3" xfId="21432"/>
    <cellStyle name="標準 2 3 2 2 2 2 3 2 4 4" xfId="37825"/>
    <cellStyle name="標準 2 3 2 2 2 2 3 2 5" xfId="14097"/>
    <cellStyle name="標準 2 3 2 2 2 2 3 2 5 2" xfId="27649"/>
    <cellStyle name="標準 2 3 2 2 2 2 3 2 5 3" xfId="43489"/>
    <cellStyle name="標準 2 3 2 2 2 2 3 2 6" xfId="16415"/>
    <cellStyle name="標準 2 3 2 2 2 2 3 3" xfId="492"/>
    <cellStyle name="標準 2 3 2 2 2 2 3 3 2" xfId="493"/>
    <cellStyle name="標準 2 3 2 2 2 2 3 3 2 2" xfId="2221"/>
    <cellStyle name="標準 2 3 2 2 2 2 3 3 2 2 2" xfId="5500"/>
    <cellStyle name="標準 2 3 2 2 2 2 3 3 2 2 2 2" xfId="11771"/>
    <cellStyle name="標準 2 3 2 2 2 2 3 3 2 2 2 2 2" xfId="33658"/>
    <cellStyle name="標準 2 3 2 2 2 2 3 3 2 2 2 3" xfId="20408"/>
    <cellStyle name="標準 2 3 2 2 2 2 3 3 2 2 3" xfId="6647"/>
    <cellStyle name="標準 2 3 2 2 2 2 3 3 2 2 3 2" xfId="10783"/>
    <cellStyle name="標準 2 3 2 2 2 2 3 3 2 2 3 2 2" xfId="32644"/>
    <cellStyle name="標準 2 3 2 2 2 2 3 3 2 2 3 2 3" xfId="48468"/>
    <cellStyle name="標準 2 3 2 2 2 2 3 3 2 2 3 3" xfId="20410"/>
    <cellStyle name="標準 2 3 2 2 2 2 3 3 2 2 3 4" xfId="37013"/>
    <cellStyle name="標準 2 3 2 2 2 2 3 3 2 2 4" xfId="15192"/>
    <cellStyle name="標準 2 3 2 2 2 2 3 3 2 2 4 2" xfId="28882"/>
    <cellStyle name="標準 2 3 2 2 2 2 3 3 2 2 4 3" xfId="44720"/>
    <cellStyle name="標準 2 3 2 2 2 2 3 3 2 2 5" xfId="17647"/>
    <cellStyle name="標準 2 3 2 2 2 2 3 3 2 3" xfId="2220"/>
    <cellStyle name="標準 2 3 2 2 2 2 3 3 2 3 2" xfId="9721"/>
    <cellStyle name="標準 2 3 2 2 2 2 3 3 2 3 2 2" xfId="31561"/>
    <cellStyle name="標準 2 3 2 2 2 2 3 3 2 3 2 3" xfId="47386"/>
    <cellStyle name="標準 2 3 2 2 2 2 3 3 2 3 3" xfId="21434"/>
    <cellStyle name="標準 2 3 2 2 2 2 3 3 2 3 4" xfId="37826"/>
    <cellStyle name="標準 2 3 2 2 2 2 3 3 2 4" xfId="4008"/>
    <cellStyle name="標準 2 3 2 2 2 2 3 3 2 4 2" xfId="8708"/>
    <cellStyle name="標準 2 3 2 2 2 2 3 3 2 4 2 2" xfId="30462"/>
    <cellStyle name="標準 2 3 2 2 2 2 3 3 2 4 2 3" xfId="46290"/>
    <cellStyle name="標準 2 3 2 2 2 2 3 3 2 4 3" xfId="21436"/>
    <cellStyle name="標準 2 3 2 2 2 2 3 3 2 4 4" xfId="37828"/>
    <cellStyle name="標準 2 3 2 2 2 2 3 3 2 5" xfId="14099"/>
    <cellStyle name="標準 2 3 2 2 2 2 3 3 2 5 2" xfId="27651"/>
    <cellStyle name="標準 2 3 2 2 2 2 3 3 2 5 3" xfId="43491"/>
    <cellStyle name="標準 2 3 2 2 2 2 3 3 2 6" xfId="16417"/>
    <cellStyle name="標準 2 3 2 2 2 2 3 3 3" xfId="2222"/>
    <cellStyle name="標準 2 3 2 2 2 2 3 3 3 2" xfId="5499"/>
    <cellStyle name="標準 2 3 2 2 2 2 3 3 3 2 2" xfId="11770"/>
    <cellStyle name="標準 2 3 2 2 2 2 3 3 3 2 2 2" xfId="33657"/>
    <cellStyle name="標準 2 3 2 2 2 2 3 3 3 2 3" xfId="18955"/>
    <cellStyle name="標準 2 3 2 2 2 2 3 3 3 3" xfId="6646"/>
    <cellStyle name="標準 2 3 2 2 2 2 3 3 3 3 2" xfId="10784"/>
    <cellStyle name="標準 2 3 2 2 2 2 3 3 3 3 2 2" xfId="32645"/>
    <cellStyle name="標準 2 3 2 2 2 2 3 3 3 3 2 3" xfId="48469"/>
    <cellStyle name="標準 2 3 2 2 2 2 3 3 3 3 3" xfId="19677"/>
    <cellStyle name="標準 2 3 2 2 2 2 3 3 3 3 4" xfId="36439"/>
    <cellStyle name="標準 2 3 2 2 2 2 3 3 3 4" xfId="15191"/>
    <cellStyle name="標準 2 3 2 2 2 2 3 3 3 4 2" xfId="28881"/>
    <cellStyle name="標準 2 3 2 2 2 2 3 3 3 4 3" xfId="44719"/>
    <cellStyle name="標準 2 3 2 2 2 2 3 3 3 5" xfId="17646"/>
    <cellStyle name="標準 2 3 2 2 2 2 3 3 4" xfId="2219"/>
    <cellStyle name="標準 2 3 2 2 2 2 3 3 4 2" xfId="9720"/>
    <cellStyle name="標準 2 3 2 2 2 2 3 3 4 2 2" xfId="31560"/>
    <cellStyle name="標準 2 3 2 2 2 2 3 3 4 2 3" xfId="47385"/>
    <cellStyle name="標準 2 3 2 2 2 2 3 3 4 3" xfId="20481"/>
    <cellStyle name="標準 2 3 2 2 2 2 3 3 4 4" xfId="37069"/>
    <cellStyle name="標準 2 3 2 2 2 2 3 3 5" xfId="4007"/>
    <cellStyle name="標準 2 3 2 2 2 2 3 3 5 2" xfId="8707"/>
    <cellStyle name="標準 2 3 2 2 2 2 3 3 5 2 2" xfId="30461"/>
    <cellStyle name="標準 2 3 2 2 2 2 3 3 5 2 3" xfId="46289"/>
    <cellStyle name="標準 2 3 2 2 2 2 3 3 5 3" xfId="20909"/>
    <cellStyle name="標準 2 3 2 2 2 2 3 3 5 4" xfId="37411"/>
    <cellStyle name="標準 2 3 2 2 2 2 3 3 6" xfId="14098"/>
    <cellStyle name="標準 2 3 2 2 2 2 3 3 6 2" xfId="27650"/>
    <cellStyle name="標準 2 3 2 2 2 2 3 3 6 3" xfId="43490"/>
    <cellStyle name="標準 2 3 2 2 2 2 3 3 7" xfId="16416"/>
    <cellStyle name="標準 2 3 2 2 2 2 3 3_Sheet1" xfId="4804"/>
    <cellStyle name="標準 2 3 2 2 2 2 3 4" xfId="494"/>
    <cellStyle name="標準 2 3 2 2 2 2 3 4 2" xfId="1003"/>
    <cellStyle name="標準 2 3 2 2 2 2 3 4 2 2" xfId="2225"/>
    <cellStyle name="標準 2 3 2 2 2 2 3 4 2 2 2" xfId="6009"/>
    <cellStyle name="標準 2 3 2 2 2 2 3 4 2 2 2 2" xfId="12280"/>
    <cellStyle name="標準 2 3 2 2 2 2 3 4 2 2 2 2 2" xfId="34167"/>
    <cellStyle name="標準 2 3 2 2 2 2 3 4 2 2 2 3" xfId="20112"/>
    <cellStyle name="標準 2 3 2 2 2 2 3 4 2 2 3" xfId="7156"/>
    <cellStyle name="標準 2 3 2 2 2 2 3 4 2 2 3 2" xfId="10306"/>
    <cellStyle name="標準 2 3 2 2 2 2 3 4 2 2 3 2 2" xfId="32148"/>
    <cellStyle name="標準 2 3 2 2 2 2 3 4 2 2 3 2 3" xfId="47972"/>
    <cellStyle name="標準 2 3 2 2 2 2 3 4 2 2 3 3" xfId="21437"/>
    <cellStyle name="標準 2 3 2 2 2 2 3 4 2 2 3 4" xfId="37829"/>
    <cellStyle name="標準 2 3 2 2 2 2 3 4 2 2 4" xfId="15701"/>
    <cellStyle name="標準 2 3 2 2 2 2 3 4 2 2 4 2" xfId="29391"/>
    <cellStyle name="標準 2 3 2 2 2 2 3 4 2 2 4 3" xfId="45229"/>
    <cellStyle name="標準 2 3 2 2 2 2 3 4 2 2 5" xfId="18156"/>
    <cellStyle name="標準 2 3 2 2 2 2 3 4 2 3" xfId="2224"/>
    <cellStyle name="標準 2 3 2 2 2 2 3 4 2 3 2" xfId="10231"/>
    <cellStyle name="標準 2 3 2 2 2 2 3 4 2 3 2 2" xfId="32071"/>
    <cellStyle name="標準 2 3 2 2 2 2 3 4 2 3 2 3" xfId="47895"/>
    <cellStyle name="標準 2 3 2 2 2 2 3 4 2 3 3" xfId="21438"/>
    <cellStyle name="標準 2 3 2 2 2 2 3 4 2 3 4" xfId="37830"/>
    <cellStyle name="標準 2 3 2 2 2 2 3 4 2 4" xfId="4517"/>
    <cellStyle name="標準 2 3 2 2 2 2 3 4 2 4 2" xfId="8710"/>
    <cellStyle name="標準 2 3 2 2 2 2 3 4 2 4 2 2" xfId="30464"/>
    <cellStyle name="標準 2 3 2 2 2 2 3 4 2 4 2 3" xfId="46292"/>
    <cellStyle name="標準 2 3 2 2 2 2 3 4 2 4 3" xfId="21440"/>
    <cellStyle name="標準 2 3 2 2 2 2 3 4 2 4 4" xfId="37832"/>
    <cellStyle name="標準 2 3 2 2 2 2 3 4 2 5" xfId="14608"/>
    <cellStyle name="標準 2 3 2 2 2 2 3 4 2 5 2" xfId="28161"/>
    <cellStyle name="標準 2 3 2 2 2 2 3 4 2 5 3" xfId="44000"/>
    <cellStyle name="標準 2 3 2 2 2 2 3 4 2 6" xfId="16926"/>
    <cellStyle name="標準 2 3 2 2 2 2 3 4 3" xfId="900"/>
    <cellStyle name="標準 2 3 2 2 2 2 3 4 3 2" xfId="2227"/>
    <cellStyle name="標準 2 3 2 2 2 2 3 4 3 2 2" xfId="5906"/>
    <cellStyle name="標準 2 3 2 2 2 2 3 4 3 2 2 2" xfId="12177"/>
    <cellStyle name="標準 2 3 2 2 2 2 3 4 3 2 2 2 2" xfId="34064"/>
    <cellStyle name="標準 2 3 2 2 2 2 3 4 3 2 2 3" xfId="21390"/>
    <cellStyle name="標準 2 3 2 2 2 2 3 4 3 2 3" xfId="7053"/>
    <cellStyle name="標準 2 3 2 2 2 2 3 4 3 2 3 2" xfId="11009"/>
    <cellStyle name="標準 2 3 2 2 2 2 3 4 3 2 3 2 2" xfId="32872"/>
    <cellStyle name="標準 2 3 2 2 2 2 3 4 3 2 3 2 3" xfId="48696"/>
    <cellStyle name="標準 2 3 2 2 2 2 3 4 3 2 3 3" xfId="21333"/>
    <cellStyle name="標準 2 3 2 2 2 2 3 4 3 2 3 4" xfId="37750"/>
    <cellStyle name="標準 2 3 2 2 2 2 3 4 3 2 4" xfId="15598"/>
    <cellStyle name="標準 2 3 2 2 2 2 3 4 3 2 4 2" xfId="29288"/>
    <cellStyle name="標準 2 3 2 2 2 2 3 4 3 2 4 3" xfId="45126"/>
    <cellStyle name="標準 2 3 2 2 2 2 3 4 3 2 5" xfId="18053"/>
    <cellStyle name="標準 2 3 2 2 2 2 3 4 3 3" xfId="2226"/>
    <cellStyle name="標準 2 3 2 2 2 2 3 4 3 3 2" xfId="10128"/>
    <cellStyle name="標準 2 3 2 2 2 2 3 4 3 3 2 2" xfId="31968"/>
    <cellStyle name="標準 2 3 2 2 2 2 3 4 3 3 2 3" xfId="47792"/>
    <cellStyle name="標準 2 3 2 2 2 2 3 4 3 3 3" xfId="21442"/>
    <cellStyle name="標準 2 3 2 2 2 2 3 4 3 3 4" xfId="37833"/>
    <cellStyle name="標準 2 3 2 2 2 2 3 4 3 4" xfId="4414"/>
    <cellStyle name="標準 2 3 2 2 2 2 3 4 3 4 2" xfId="8711"/>
    <cellStyle name="標準 2 3 2 2 2 2 3 4 3 4 2 2" xfId="30465"/>
    <cellStyle name="標準 2 3 2 2 2 2 3 4 3 4 2 3" xfId="46293"/>
    <cellStyle name="標準 2 3 2 2 2 2 3 4 3 4 3" xfId="21444"/>
    <cellStyle name="標準 2 3 2 2 2 2 3 4 3 4 4" xfId="37835"/>
    <cellStyle name="標準 2 3 2 2 2 2 3 4 3 5" xfId="14505"/>
    <cellStyle name="標準 2 3 2 2 2 2 3 4 3 5 2" xfId="28058"/>
    <cellStyle name="標準 2 3 2 2 2 2 3 4 3 5 3" xfId="43897"/>
    <cellStyle name="標準 2 3 2 2 2 2 3 4 3 6" xfId="16823"/>
    <cellStyle name="標準 2 3 2 2 2 2 3 4 4" xfId="2228"/>
    <cellStyle name="標準 2 3 2 2 2 2 3 4 4 2" xfId="5501"/>
    <cellStyle name="標準 2 3 2 2 2 2 3 4 4 2 2" xfId="11772"/>
    <cellStyle name="標準 2 3 2 2 2 2 3 4 4 2 2 2" xfId="33659"/>
    <cellStyle name="標準 2 3 2 2 2 2 3 4 4 2 3" xfId="21445"/>
    <cellStyle name="標準 2 3 2 2 2 2 3 4 4 3" xfId="6648"/>
    <cellStyle name="標準 2 3 2 2 2 2 3 4 4 3 2" xfId="10974"/>
    <cellStyle name="標準 2 3 2 2 2 2 3 4 4 3 2 2" xfId="32837"/>
    <cellStyle name="標準 2 3 2 2 2 2 3 4 4 3 2 3" xfId="48661"/>
    <cellStyle name="標準 2 3 2 2 2 2 3 4 4 3 3" xfId="19597"/>
    <cellStyle name="標準 2 3 2 2 2 2 3 4 4 3 4" xfId="36377"/>
    <cellStyle name="標準 2 3 2 2 2 2 3 4 4 4" xfId="15193"/>
    <cellStyle name="標準 2 3 2 2 2 2 3 4 4 4 2" xfId="28883"/>
    <cellStyle name="標準 2 3 2 2 2 2 3 4 4 4 3" xfId="44721"/>
    <cellStyle name="標準 2 3 2 2 2 2 3 4 4 5" xfId="17648"/>
    <cellStyle name="標準 2 3 2 2 2 2 3 4 5" xfId="2223"/>
    <cellStyle name="標準 2 3 2 2 2 2 3 4 5 2" xfId="9722"/>
    <cellStyle name="標準 2 3 2 2 2 2 3 4 5 2 2" xfId="31562"/>
    <cellStyle name="標準 2 3 2 2 2 2 3 4 5 2 3" xfId="47387"/>
    <cellStyle name="標準 2 3 2 2 2 2 3 4 5 3" xfId="21446"/>
    <cellStyle name="標準 2 3 2 2 2 2 3 4 5 4" xfId="37836"/>
    <cellStyle name="標準 2 3 2 2 2 2 3 4 6" xfId="4009"/>
    <cellStyle name="標準 2 3 2 2 2 2 3 4 6 2" xfId="8709"/>
    <cellStyle name="標準 2 3 2 2 2 2 3 4 6 2 2" xfId="30463"/>
    <cellStyle name="標準 2 3 2 2 2 2 3 4 6 2 3" xfId="46291"/>
    <cellStyle name="標準 2 3 2 2 2 2 3 4 6 3" xfId="21447"/>
    <cellStyle name="標準 2 3 2 2 2 2 3 4 6 4" xfId="37837"/>
    <cellStyle name="標準 2 3 2 2 2 2 3 4 7" xfId="14100"/>
    <cellStyle name="標準 2 3 2 2 2 2 3 4 7 2" xfId="27652"/>
    <cellStyle name="標準 2 3 2 2 2 2 3 4 7 3" xfId="43492"/>
    <cellStyle name="標準 2 3 2 2 2 2 3 4 8" xfId="16418"/>
    <cellStyle name="標準 2 3 2 2 2 2 3 4_Sheet1" xfId="4803"/>
    <cellStyle name="標準 2 3 2 2 2 2 3 5" xfId="2229"/>
    <cellStyle name="標準 2 3 2 2 2 2 3 5 2" xfId="5497"/>
    <cellStyle name="標準 2 3 2 2 2 2 3 5 2 2" xfId="11768"/>
    <cellStyle name="標準 2 3 2 2 2 2 3 5 2 2 2" xfId="33655"/>
    <cellStyle name="標準 2 3 2 2 2 2 3 5 2 3" xfId="20923"/>
    <cellStyle name="標準 2 3 2 2 2 2 3 5 3" xfId="6644"/>
    <cellStyle name="標準 2 3 2 2 2 2 3 5 3 2" xfId="10786"/>
    <cellStyle name="標準 2 3 2 2 2 2 3 5 3 2 2" xfId="32647"/>
    <cellStyle name="標準 2 3 2 2 2 2 3 5 3 2 3" xfId="48471"/>
    <cellStyle name="標準 2 3 2 2 2 2 3 5 3 3" xfId="21186"/>
    <cellStyle name="標準 2 3 2 2 2 2 3 5 3 4" xfId="37631"/>
    <cellStyle name="標準 2 3 2 2 2 2 3 5 4" xfId="15189"/>
    <cellStyle name="標準 2 3 2 2 2 2 3 5 4 2" xfId="28879"/>
    <cellStyle name="標準 2 3 2 2 2 2 3 5 4 3" xfId="44717"/>
    <cellStyle name="標準 2 3 2 2 2 2 3 5 5" xfId="17644"/>
    <cellStyle name="標準 2 3 2 2 2 2 3 6" xfId="2216"/>
    <cellStyle name="標準 2 3 2 2 2 2 3 6 2" xfId="9718"/>
    <cellStyle name="標準 2 3 2 2 2 2 3 6 2 2" xfId="31558"/>
    <cellStyle name="標準 2 3 2 2 2 2 3 6 2 3" xfId="47383"/>
    <cellStyle name="標準 2 3 2 2 2 2 3 6 3" xfId="21448"/>
    <cellStyle name="標準 2 3 2 2 2 2 3 6 4" xfId="37838"/>
    <cellStyle name="標準 2 3 2 2 2 2 3 7" xfId="4005"/>
    <cellStyle name="標準 2 3 2 2 2 2 3 7 2" xfId="8705"/>
    <cellStyle name="標準 2 3 2 2 2 2 3 7 2 2" xfId="30459"/>
    <cellStyle name="標準 2 3 2 2 2 2 3 7 2 3" xfId="46287"/>
    <cellStyle name="標準 2 3 2 2 2 2 3 7 3" xfId="21449"/>
    <cellStyle name="標準 2 3 2 2 2 2 3 7 4" xfId="37839"/>
    <cellStyle name="標準 2 3 2 2 2 2 3 8" xfId="14096"/>
    <cellStyle name="標準 2 3 2 2 2 2 3 8 2" xfId="27648"/>
    <cellStyle name="標準 2 3 2 2 2 2 3 8 3" xfId="43488"/>
    <cellStyle name="標準 2 3 2 2 2 2 3 9" xfId="16414"/>
    <cellStyle name="標準 2 3 2 2 2 2 3_Sheet1" xfId="4978"/>
    <cellStyle name="標準 2 3 2 2 2 2 4" xfId="2230"/>
    <cellStyle name="標準 2 3 2 2 2 2 4 2" xfId="5490"/>
    <cellStyle name="標準 2 3 2 2 2 2 4 2 2" xfId="11761"/>
    <cellStyle name="標準 2 3 2 2 2 2 4 2 2 2" xfId="33648"/>
    <cellStyle name="標準 2 3 2 2 2 2 4 2 3" xfId="21450"/>
    <cellStyle name="標準 2 3 2 2 2 2 4 3" xfId="6637"/>
    <cellStyle name="標準 2 3 2 2 2 2 4 3 2" xfId="10787"/>
    <cellStyle name="標準 2 3 2 2 2 2 4 3 2 2" xfId="32648"/>
    <cellStyle name="標準 2 3 2 2 2 2 4 3 2 3" xfId="48472"/>
    <cellStyle name="標準 2 3 2 2 2 2 4 3 3" xfId="21451"/>
    <cellStyle name="標準 2 3 2 2 2 2 4 3 4" xfId="37840"/>
    <cellStyle name="標準 2 3 2 2 2 2 4 4" xfId="15182"/>
    <cellStyle name="標準 2 3 2 2 2 2 4 4 2" xfId="28872"/>
    <cellStyle name="標準 2 3 2 2 2 2 4 4 3" xfId="44710"/>
    <cellStyle name="標準 2 3 2 2 2 2 4 5" xfId="17637"/>
    <cellStyle name="標準 2 3 2 2 2 2 5" xfId="2199"/>
    <cellStyle name="標準 2 3 2 2 2 2 5 2" xfId="9711"/>
    <cellStyle name="標準 2 3 2 2 2 2 5 2 2" xfId="31551"/>
    <cellStyle name="標準 2 3 2 2 2 2 5 2 3" xfId="47376"/>
    <cellStyle name="標準 2 3 2 2 2 2 5 3" xfId="21452"/>
    <cellStyle name="標準 2 3 2 2 2 2 5 4" xfId="37841"/>
    <cellStyle name="標準 2 3 2 2 2 2 6" xfId="3998"/>
    <cellStyle name="標準 2 3 2 2 2 2 6 2" xfId="8696"/>
    <cellStyle name="標準 2 3 2 2 2 2 6 2 2" xfId="30450"/>
    <cellStyle name="標準 2 3 2 2 2 2 6 2 3" xfId="46278"/>
    <cellStyle name="標準 2 3 2 2 2 2 6 3" xfId="21453"/>
    <cellStyle name="標準 2 3 2 2 2 2 6 4" xfId="37842"/>
    <cellStyle name="標準 2 3 2 2 2 2 7" xfId="14089"/>
    <cellStyle name="標準 2 3 2 2 2 2 7 2" xfId="27641"/>
    <cellStyle name="標準 2 3 2 2 2 2 7 3" xfId="43481"/>
    <cellStyle name="標準 2 3 2 2 2 2 8" xfId="16407"/>
    <cellStyle name="標準 2 3 2 2 2 2_Sheet1" xfId="4808"/>
    <cellStyle name="標準 2 3 2 2 2 3" xfId="495"/>
    <cellStyle name="標準 2 3 2 2 2 3 2" xfId="496"/>
    <cellStyle name="標準 2 3 2 2 2 3 2 2" xfId="2233"/>
    <cellStyle name="標準 2 3 2 2 2 3 2 2 2" xfId="5503"/>
    <cellStyle name="標準 2 3 2 2 2 3 2 2 2 2" xfId="11774"/>
    <cellStyle name="標準 2 3 2 2 2 3 2 2 2 2 2" xfId="33661"/>
    <cellStyle name="標準 2 3 2 2 2 3 2 2 2 3" xfId="20838"/>
    <cellStyle name="標準 2 3 2 2 2 3 2 2 3" xfId="6650"/>
    <cellStyle name="標準 2 3 2 2 2 3 2 2 3 2" xfId="10415"/>
    <cellStyle name="標準 2 3 2 2 2 3 2 2 3 2 2" xfId="32266"/>
    <cellStyle name="標準 2 3 2 2 2 3 2 2 3 2 3" xfId="48090"/>
    <cellStyle name="標準 2 3 2 2 2 3 2 2 3 3" xfId="21250"/>
    <cellStyle name="標準 2 3 2 2 2 3 2 2 3 4" xfId="37685"/>
    <cellStyle name="標準 2 3 2 2 2 3 2 2 4" xfId="15195"/>
    <cellStyle name="標準 2 3 2 2 2 3 2 2 4 2" xfId="28885"/>
    <cellStyle name="標準 2 3 2 2 2 3 2 2 4 3" xfId="44723"/>
    <cellStyle name="標準 2 3 2 2 2 3 2 2 5" xfId="17650"/>
    <cellStyle name="標準 2 3 2 2 2 3 2 3" xfId="2232"/>
    <cellStyle name="標準 2 3 2 2 2 3 2 3 2" xfId="9724"/>
    <cellStyle name="標準 2 3 2 2 2 3 2 3 2 2" xfId="31564"/>
    <cellStyle name="標準 2 3 2 2 2 3 2 3 2 3" xfId="47389"/>
    <cellStyle name="標準 2 3 2 2 2 3 2 3 3" xfId="21457"/>
    <cellStyle name="標準 2 3 2 2 2 3 2 3 4" xfId="37846"/>
    <cellStyle name="標準 2 3 2 2 2 3 2 4" xfId="4011"/>
    <cellStyle name="標準 2 3 2 2 2 3 2 4 2" xfId="8713"/>
    <cellStyle name="標準 2 3 2 2 2 3 2 4 2 2" xfId="30467"/>
    <cellStyle name="標準 2 3 2 2 2 3 2 4 2 3" xfId="46295"/>
    <cellStyle name="標準 2 3 2 2 2 3 2 4 3" xfId="21459"/>
    <cellStyle name="標準 2 3 2 2 2 3 2 4 4" xfId="37847"/>
    <cellStyle name="標準 2 3 2 2 2 3 2 5" xfId="14102"/>
    <cellStyle name="標準 2 3 2 2 2 3 2 5 2" xfId="27654"/>
    <cellStyle name="標準 2 3 2 2 2 3 2 5 3" xfId="43494"/>
    <cellStyle name="標準 2 3 2 2 2 3 2 6" xfId="16420"/>
    <cellStyle name="標準 2 3 2 2 2 3 3" xfId="497"/>
    <cellStyle name="標準 2 3 2 2 2 3 3 2" xfId="498"/>
    <cellStyle name="標準 2 3 2 2 2 3 3 2 2" xfId="2236"/>
    <cellStyle name="標準 2 3 2 2 2 3 3 2 2 2" xfId="5505"/>
    <cellStyle name="標準 2 3 2 2 2 3 3 2 2 2 2" xfId="11776"/>
    <cellStyle name="標準 2 3 2 2 2 3 3 2 2 2 2 2" xfId="33663"/>
    <cellStyle name="標準 2 3 2 2 2 3 3 2 2 2 3" xfId="21463"/>
    <cellStyle name="標準 2 3 2 2 2 3 3 2 2 3" xfId="6652"/>
    <cellStyle name="標準 2 3 2 2 2 3 3 2 2 3 2" xfId="10782"/>
    <cellStyle name="標準 2 3 2 2 2 3 3 2 2 3 2 2" xfId="32643"/>
    <cellStyle name="標準 2 3 2 2 2 3 3 2 2 3 2 3" xfId="48467"/>
    <cellStyle name="標準 2 3 2 2 2 3 3 2 2 3 3" xfId="21464"/>
    <cellStyle name="標準 2 3 2 2 2 3 3 2 2 3 4" xfId="37851"/>
    <cellStyle name="標準 2 3 2 2 2 3 3 2 2 4" xfId="15197"/>
    <cellStyle name="標準 2 3 2 2 2 3 3 2 2 4 2" xfId="28887"/>
    <cellStyle name="標準 2 3 2 2 2 3 3 2 2 4 3" xfId="44725"/>
    <cellStyle name="標準 2 3 2 2 2 3 3 2 2 5" xfId="17652"/>
    <cellStyle name="標準 2 3 2 2 2 3 3 2 3" xfId="2235"/>
    <cellStyle name="標準 2 3 2 2 2 3 3 2 3 2" xfId="9726"/>
    <cellStyle name="標準 2 3 2 2 2 3 3 2 3 2 2" xfId="31566"/>
    <cellStyle name="標準 2 3 2 2 2 3 3 2 3 2 3" xfId="47391"/>
    <cellStyle name="標準 2 3 2 2 2 3 3 2 3 3" xfId="21466"/>
    <cellStyle name="標準 2 3 2 2 2 3 3 2 3 4" xfId="37853"/>
    <cellStyle name="標準 2 3 2 2 2 3 3 2 4" xfId="4013"/>
    <cellStyle name="標準 2 3 2 2 2 3 3 2 4 2" xfId="8715"/>
    <cellStyle name="標準 2 3 2 2 2 3 3 2 4 2 2" xfId="30469"/>
    <cellStyle name="標準 2 3 2 2 2 3 3 2 4 2 3" xfId="46297"/>
    <cellStyle name="標準 2 3 2 2 2 3 3 2 4 3" xfId="21468"/>
    <cellStyle name="標準 2 3 2 2 2 3 3 2 4 4" xfId="37855"/>
    <cellStyle name="標準 2 3 2 2 2 3 3 2 5" xfId="14104"/>
    <cellStyle name="標準 2 3 2 2 2 3 3 2 5 2" xfId="27656"/>
    <cellStyle name="標準 2 3 2 2 2 3 3 2 5 3" xfId="43496"/>
    <cellStyle name="標準 2 3 2 2 2 3 3 2 6" xfId="16422"/>
    <cellStyle name="標準 2 3 2 2 2 3 3 3" xfId="2237"/>
    <cellStyle name="標準 2 3 2 2 2 3 3 3 2" xfId="5504"/>
    <cellStyle name="標準 2 3 2 2 2 3 3 3 2 2" xfId="11775"/>
    <cellStyle name="標準 2 3 2 2 2 3 3 3 2 2 2" xfId="33662"/>
    <cellStyle name="標準 2 3 2 2 2 3 3 3 2 3" xfId="21469"/>
    <cellStyle name="標準 2 3 2 2 2 3 3 3 3" xfId="6651"/>
    <cellStyle name="標準 2 3 2 2 2 3 3 3 3 2" xfId="10494"/>
    <cellStyle name="標準 2 3 2 2 2 3 3 3 3 2 2" xfId="32346"/>
    <cellStyle name="標準 2 3 2 2 2 3 3 3 3 2 3" xfId="48170"/>
    <cellStyle name="標準 2 3 2 2 2 3 3 3 3 3" xfId="21471"/>
    <cellStyle name="標準 2 3 2 2 2 3 3 3 3 4" xfId="37857"/>
    <cellStyle name="標準 2 3 2 2 2 3 3 3 4" xfId="15196"/>
    <cellStyle name="標準 2 3 2 2 2 3 3 3 4 2" xfId="28886"/>
    <cellStyle name="標準 2 3 2 2 2 3 3 3 4 3" xfId="44724"/>
    <cellStyle name="標準 2 3 2 2 2 3 3 3 5" xfId="17651"/>
    <cellStyle name="標準 2 3 2 2 2 3 3 4" xfId="2234"/>
    <cellStyle name="標準 2 3 2 2 2 3 3 4 2" xfId="9725"/>
    <cellStyle name="標準 2 3 2 2 2 3 3 4 2 2" xfId="31565"/>
    <cellStyle name="標準 2 3 2 2 2 3 3 4 2 3" xfId="47390"/>
    <cellStyle name="標準 2 3 2 2 2 3 3 4 3" xfId="21473"/>
    <cellStyle name="標準 2 3 2 2 2 3 3 4 4" xfId="37858"/>
    <cellStyle name="標準 2 3 2 2 2 3 3 5" xfId="4012"/>
    <cellStyle name="標準 2 3 2 2 2 3 3 5 2" xfId="8714"/>
    <cellStyle name="標準 2 3 2 2 2 3 3 5 2 2" xfId="30468"/>
    <cellStyle name="標準 2 3 2 2 2 3 3 5 2 3" xfId="46296"/>
    <cellStyle name="標準 2 3 2 2 2 3 3 5 3" xfId="21475"/>
    <cellStyle name="標準 2 3 2 2 2 3 3 5 4" xfId="37860"/>
    <cellStyle name="標準 2 3 2 2 2 3 3 6" xfId="14103"/>
    <cellStyle name="標準 2 3 2 2 2 3 3 6 2" xfId="27655"/>
    <cellStyle name="標準 2 3 2 2 2 3 3 6 3" xfId="43495"/>
    <cellStyle name="標準 2 3 2 2 2 3 3 7" xfId="16421"/>
    <cellStyle name="標準 2 3 2 2 2 3 3_Sheet1" xfId="4802"/>
    <cellStyle name="標準 2 3 2 2 2 3 4" xfId="499"/>
    <cellStyle name="標準 2 3 2 2 2 3 4 2" xfId="1004"/>
    <cellStyle name="標準 2 3 2 2 2 3 4 2 2" xfId="2240"/>
    <cellStyle name="標準 2 3 2 2 2 3 4 2 2 2" xfId="6010"/>
    <cellStyle name="標準 2 3 2 2 2 3 4 2 2 2 2" xfId="12281"/>
    <cellStyle name="標準 2 3 2 2 2 3 4 2 2 2 2 2" xfId="34168"/>
    <cellStyle name="標準 2 3 2 2 2 3 4 2 2 2 3" xfId="19910"/>
    <cellStyle name="標準 2 3 2 2 2 3 4 2 2 3" xfId="7157"/>
    <cellStyle name="標準 2 3 2 2 2 3 4 2 2 3 2" xfId="10454"/>
    <cellStyle name="標準 2 3 2 2 2 3 4 2 2 3 2 2" xfId="32306"/>
    <cellStyle name="標準 2 3 2 2 2 3 4 2 2 3 2 3" xfId="48130"/>
    <cellStyle name="標準 2 3 2 2 2 3 4 2 2 3 3" xfId="19912"/>
    <cellStyle name="標準 2 3 2 2 2 3 4 2 2 3 4" xfId="36618"/>
    <cellStyle name="標準 2 3 2 2 2 3 4 2 2 4" xfId="15702"/>
    <cellStyle name="標準 2 3 2 2 2 3 4 2 2 4 2" xfId="29392"/>
    <cellStyle name="標準 2 3 2 2 2 3 4 2 2 4 3" xfId="45230"/>
    <cellStyle name="標準 2 3 2 2 2 3 4 2 2 5" xfId="18157"/>
    <cellStyle name="標準 2 3 2 2 2 3 4 2 3" xfId="2239"/>
    <cellStyle name="標準 2 3 2 2 2 3 4 2 3 2" xfId="10232"/>
    <cellStyle name="標準 2 3 2 2 2 3 4 2 3 2 2" xfId="32072"/>
    <cellStyle name="標準 2 3 2 2 2 3 4 2 3 2 3" xfId="47896"/>
    <cellStyle name="標準 2 3 2 2 2 3 4 2 3 3" xfId="19915"/>
    <cellStyle name="標準 2 3 2 2 2 3 4 2 3 4" xfId="36621"/>
    <cellStyle name="標準 2 3 2 2 2 3 4 2 4" xfId="4518"/>
    <cellStyle name="標準 2 3 2 2 2 3 4 2 4 2" xfId="8717"/>
    <cellStyle name="標準 2 3 2 2 2 3 4 2 4 2 2" xfId="30471"/>
    <cellStyle name="標準 2 3 2 2 2 3 4 2 4 2 3" xfId="46299"/>
    <cellStyle name="標準 2 3 2 2 2 3 4 2 4 3" xfId="19918"/>
    <cellStyle name="標準 2 3 2 2 2 3 4 2 4 4" xfId="36624"/>
    <cellStyle name="標準 2 3 2 2 2 3 4 2 5" xfId="14609"/>
    <cellStyle name="標準 2 3 2 2 2 3 4 2 5 2" xfId="28162"/>
    <cellStyle name="標準 2 3 2 2 2 3 4 2 5 3" xfId="44001"/>
    <cellStyle name="標準 2 3 2 2 2 3 4 2 6" xfId="16927"/>
    <cellStyle name="標準 2 3 2 2 2 3 4 3" xfId="901"/>
    <cellStyle name="標準 2 3 2 2 2 3 4 3 2" xfId="2242"/>
    <cellStyle name="標準 2 3 2 2 2 3 4 3 2 2" xfId="5907"/>
    <cellStyle name="標準 2 3 2 2 2 3 4 3 2 2 2" xfId="12178"/>
    <cellStyle name="標準 2 3 2 2 2 3 4 3 2 2 2 2" xfId="34065"/>
    <cellStyle name="標準 2 3 2 2 2 3 4 3 2 2 3" xfId="21476"/>
    <cellStyle name="標準 2 3 2 2 2 3 4 3 2 3" xfId="7054"/>
    <cellStyle name="標準 2 3 2 2 2 3 4 3 2 3 2" xfId="11175"/>
    <cellStyle name="標準 2 3 2 2 2 3 4 3 2 3 2 2" xfId="33050"/>
    <cellStyle name="標準 2 3 2 2 2 3 4 3 2 3 2 3" xfId="48874"/>
    <cellStyle name="標準 2 3 2 2 2 3 4 3 2 3 3" xfId="21478"/>
    <cellStyle name="標準 2 3 2 2 2 3 4 3 2 3 4" xfId="37861"/>
    <cellStyle name="標準 2 3 2 2 2 3 4 3 2 4" xfId="15599"/>
    <cellStyle name="標準 2 3 2 2 2 3 4 3 2 4 2" xfId="29289"/>
    <cellStyle name="標準 2 3 2 2 2 3 4 3 2 4 3" xfId="45127"/>
    <cellStyle name="標準 2 3 2 2 2 3 4 3 2 5" xfId="18054"/>
    <cellStyle name="標準 2 3 2 2 2 3 4 3 3" xfId="2241"/>
    <cellStyle name="標準 2 3 2 2 2 3 4 3 3 2" xfId="10129"/>
    <cellStyle name="標準 2 3 2 2 2 3 4 3 3 2 2" xfId="31969"/>
    <cellStyle name="標準 2 3 2 2 2 3 4 3 3 2 3" xfId="47793"/>
    <cellStyle name="標準 2 3 2 2 2 3 4 3 3 3" xfId="19925"/>
    <cellStyle name="標準 2 3 2 2 2 3 4 3 3 4" xfId="36629"/>
    <cellStyle name="標準 2 3 2 2 2 3 4 3 4" xfId="4415"/>
    <cellStyle name="標準 2 3 2 2 2 3 4 3 4 2" xfId="8718"/>
    <cellStyle name="標準 2 3 2 2 2 3 4 3 4 2 2" xfId="30472"/>
    <cellStyle name="標準 2 3 2 2 2 3 4 3 4 2 3" xfId="46300"/>
    <cellStyle name="標準 2 3 2 2 2 3 4 3 4 3" xfId="21479"/>
    <cellStyle name="標準 2 3 2 2 2 3 4 3 4 4" xfId="37862"/>
    <cellStyle name="標準 2 3 2 2 2 3 4 3 5" xfId="14506"/>
    <cellStyle name="標準 2 3 2 2 2 3 4 3 5 2" xfId="28059"/>
    <cellStyle name="標準 2 3 2 2 2 3 4 3 5 3" xfId="43898"/>
    <cellStyle name="標準 2 3 2 2 2 3 4 3 6" xfId="16824"/>
    <cellStyle name="標準 2 3 2 2 2 3 4 4" xfId="2243"/>
    <cellStyle name="標準 2 3 2 2 2 3 4 4 2" xfId="5506"/>
    <cellStyle name="標準 2 3 2 2 2 3 4 4 2 2" xfId="11777"/>
    <cellStyle name="標準 2 3 2 2 2 3 4 4 2 2 2" xfId="33664"/>
    <cellStyle name="標準 2 3 2 2 2 3 4 4 2 3" xfId="21481"/>
    <cellStyle name="標準 2 3 2 2 2 3 4 4 3" xfId="6653"/>
    <cellStyle name="標準 2 3 2 2 2 3 4 4 3 2" xfId="11105"/>
    <cellStyle name="標準 2 3 2 2 2 3 4 4 3 2 2" xfId="32978"/>
    <cellStyle name="標準 2 3 2 2 2 3 4 4 3 2 3" xfId="48802"/>
    <cellStyle name="標準 2 3 2 2 2 3 4 4 3 3" xfId="21485"/>
    <cellStyle name="標準 2 3 2 2 2 3 4 4 3 4" xfId="37866"/>
    <cellStyle name="標準 2 3 2 2 2 3 4 4 4" xfId="15198"/>
    <cellStyle name="標準 2 3 2 2 2 3 4 4 4 2" xfId="28888"/>
    <cellStyle name="標準 2 3 2 2 2 3 4 4 4 3" xfId="44726"/>
    <cellStyle name="標準 2 3 2 2 2 3 4 4 5" xfId="17653"/>
    <cellStyle name="標準 2 3 2 2 2 3 4 5" xfId="2238"/>
    <cellStyle name="標準 2 3 2 2 2 3 4 5 2" xfId="9727"/>
    <cellStyle name="標準 2 3 2 2 2 3 4 5 2 2" xfId="31567"/>
    <cellStyle name="標準 2 3 2 2 2 3 4 5 2 3" xfId="47392"/>
    <cellStyle name="標準 2 3 2 2 2 3 4 5 3" xfId="19928"/>
    <cellStyle name="標準 2 3 2 2 2 3 4 5 4" xfId="36632"/>
    <cellStyle name="標準 2 3 2 2 2 3 4 6" xfId="4014"/>
    <cellStyle name="標準 2 3 2 2 2 3 4 6 2" xfId="8716"/>
    <cellStyle name="標準 2 3 2 2 2 3 4 6 2 2" xfId="30470"/>
    <cellStyle name="標準 2 3 2 2 2 3 4 6 2 3" xfId="46298"/>
    <cellStyle name="標準 2 3 2 2 2 3 4 6 3" xfId="19795"/>
    <cellStyle name="標準 2 3 2 2 2 3 4 6 4" xfId="36527"/>
    <cellStyle name="標準 2 3 2 2 2 3 4 7" xfId="14105"/>
    <cellStyle name="標準 2 3 2 2 2 3 4 7 2" xfId="27657"/>
    <cellStyle name="標準 2 3 2 2 2 3 4 7 3" xfId="43497"/>
    <cellStyle name="標準 2 3 2 2 2 3 4 8" xfId="16423"/>
    <cellStyle name="標準 2 3 2 2 2 3 4_Sheet1" xfId="4801"/>
    <cellStyle name="標準 2 3 2 2 2 3 5" xfId="2244"/>
    <cellStyle name="標準 2 3 2 2 2 3 5 2" xfId="5502"/>
    <cellStyle name="標準 2 3 2 2 2 3 5 2 2" xfId="11773"/>
    <cellStyle name="標準 2 3 2 2 2 3 5 2 2 2" xfId="33660"/>
    <cellStyle name="標準 2 3 2 2 2 3 5 2 3" xfId="19406"/>
    <cellStyle name="標準 2 3 2 2 2 3 5 3" xfId="6649"/>
    <cellStyle name="標準 2 3 2 2 2 3 5 3 2" xfId="11060"/>
    <cellStyle name="標準 2 3 2 2 2 3 5 3 2 2" xfId="32931"/>
    <cellStyle name="標準 2 3 2 2 2 3 5 3 2 3" xfId="48755"/>
    <cellStyle name="標準 2 3 2 2 2 3 5 3 3" xfId="19409"/>
    <cellStyle name="標準 2 3 2 2 2 3 5 3 4" xfId="36230"/>
    <cellStyle name="標準 2 3 2 2 2 3 5 4" xfId="15194"/>
    <cellStyle name="標準 2 3 2 2 2 3 5 4 2" xfId="28884"/>
    <cellStyle name="標準 2 3 2 2 2 3 5 4 3" xfId="44722"/>
    <cellStyle name="標準 2 3 2 2 2 3 5 5" xfId="17649"/>
    <cellStyle name="標準 2 3 2 2 2 3 6" xfId="2231"/>
    <cellStyle name="標準 2 3 2 2 2 3 6 2" xfId="9723"/>
    <cellStyle name="標準 2 3 2 2 2 3 6 2 2" xfId="31563"/>
    <cellStyle name="標準 2 3 2 2 2 3 6 2 3" xfId="47388"/>
    <cellStyle name="標準 2 3 2 2 2 3 6 3" xfId="19948"/>
    <cellStyle name="標準 2 3 2 2 2 3 6 4" xfId="36648"/>
    <cellStyle name="標準 2 3 2 2 2 3 7" xfId="4010"/>
    <cellStyle name="標準 2 3 2 2 2 3 7 2" xfId="8712"/>
    <cellStyle name="標準 2 3 2 2 2 3 7 2 2" xfId="30466"/>
    <cellStyle name="標準 2 3 2 2 2 3 7 2 3" xfId="46294"/>
    <cellStyle name="標準 2 3 2 2 2 3 7 3" xfId="19966"/>
    <cellStyle name="標準 2 3 2 2 2 3 7 4" xfId="36662"/>
    <cellStyle name="標準 2 3 2 2 2 3 8" xfId="14101"/>
    <cellStyle name="標準 2 3 2 2 2 3 8 2" xfId="27653"/>
    <cellStyle name="標準 2 3 2 2 2 3 8 3" xfId="43493"/>
    <cellStyle name="標準 2 3 2 2 2 3 9" xfId="16419"/>
    <cellStyle name="標準 2 3 2 2 2 3_Sheet1" xfId="4977"/>
    <cellStyle name="標準 2 3 2 2 2 4" xfId="2245"/>
    <cellStyle name="標準 2 3 2 2 2 4 2" xfId="5489"/>
    <cellStyle name="標準 2 3 2 2 2 4 2 2" xfId="11760"/>
    <cellStyle name="標準 2 3 2 2 2 4 2 2 2" xfId="33647"/>
    <cellStyle name="標準 2 3 2 2 2 4 2 3" xfId="19176"/>
    <cellStyle name="標準 2 3 2 2 2 4 3" xfId="6636"/>
    <cellStyle name="標準 2 3 2 2 2 4 3 2" xfId="10788"/>
    <cellStyle name="標準 2 3 2 2 2 4 3 2 2" xfId="32649"/>
    <cellStyle name="標準 2 3 2 2 2 4 3 2 3" xfId="48473"/>
    <cellStyle name="標準 2 3 2 2 2 4 3 3" xfId="19179"/>
    <cellStyle name="標準 2 3 2 2 2 4 3 4" xfId="36062"/>
    <cellStyle name="標準 2 3 2 2 2 4 4" xfId="15181"/>
    <cellStyle name="標準 2 3 2 2 2 4 4 2" xfId="28871"/>
    <cellStyle name="標準 2 3 2 2 2 4 4 3" xfId="44709"/>
    <cellStyle name="標準 2 3 2 2 2 4 5" xfId="17636"/>
    <cellStyle name="標準 2 3 2 2 2 5" xfId="2198"/>
    <cellStyle name="標準 2 3 2 2 2 5 2" xfId="9710"/>
    <cellStyle name="標準 2 3 2 2 2 5 2 2" xfId="31550"/>
    <cellStyle name="標準 2 3 2 2 2 5 2 3" xfId="47375"/>
    <cellStyle name="標準 2 3 2 2 2 5 3" xfId="21486"/>
    <cellStyle name="標準 2 3 2 2 2 5 4" xfId="37867"/>
    <cellStyle name="標準 2 3 2 2 2 6" xfId="3997"/>
    <cellStyle name="標準 2 3 2 2 2 6 2" xfId="8695"/>
    <cellStyle name="標準 2 3 2 2 2 6 2 2" xfId="30449"/>
    <cellStyle name="標準 2 3 2 2 2 6 2 3" xfId="46277"/>
    <cellStyle name="標準 2 3 2 2 2 6 3" xfId="21487"/>
    <cellStyle name="標準 2 3 2 2 2 6 4" xfId="37868"/>
    <cellStyle name="標準 2 3 2 2 2 7" xfId="14088"/>
    <cellStyle name="標準 2 3 2 2 2 7 2" xfId="27640"/>
    <cellStyle name="標準 2 3 2 2 2 7 3" xfId="43480"/>
    <cellStyle name="標準 2 3 2 2 2 8" xfId="16406"/>
    <cellStyle name="標準 2 3 2 2 2_Sheet1" xfId="4809"/>
    <cellStyle name="標準 2 3 2 2 3" xfId="500"/>
    <cellStyle name="標準 2 3 2 2 3 2" xfId="501"/>
    <cellStyle name="標準 2 3 2 2 3 2 2" xfId="502"/>
    <cellStyle name="標準 2 3 2 2 3 2 2 2" xfId="503"/>
    <cellStyle name="標準 2 3 2 2 3 2 2 2 2" xfId="2250"/>
    <cellStyle name="標準 2 3 2 2 3 2 2 2 2 2" xfId="5510"/>
    <cellStyle name="標準 2 3 2 2 3 2 2 2 2 2 2" xfId="11781"/>
    <cellStyle name="標準 2 3 2 2 3 2 2 2 2 2 2 2" xfId="33668"/>
    <cellStyle name="標準 2 3 2 2 3 2 2 2 2 2 3" xfId="21490"/>
    <cellStyle name="標準 2 3 2 2 3 2 2 2 2 3" xfId="6657"/>
    <cellStyle name="標準 2 3 2 2 3 2 2 2 2 3 2" xfId="10781"/>
    <cellStyle name="標準 2 3 2 2 3 2 2 2 2 3 2 2" xfId="32642"/>
    <cellStyle name="標準 2 3 2 2 3 2 2 2 2 3 2 3" xfId="48466"/>
    <cellStyle name="標準 2 3 2 2 3 2 2 2 2 3 3" xfId="21491"/>
    <cellStyle name="標準 2 3 2 2 3 2 2 2 2 3 4" xfId="37871"/>
    <cellStyle name="標準 2 3 2 2 3 2 2 2 2 4" xfId="15202"/>
    <cellStyle name="標準 2 3 2 2 3 2 2 2 2 4 2" xfId="28892"/>
    <cellStyle name="標準 2 3 2 2 3 2 2 2 2 4 3" xfId="44730"/>
    <cellStyle name="標準 2 3 2 2 3 2 2 2 2 5" xfId="17657"/>
    <cellStyle name="標準 2 3 2 2 3 2 2 2 3" xfId="2249"/>
    <cellStyle name="標準 2 3 2 2 3 2 2 2 3 2" xfId="9731"/>
    <cellStyle name="標準 2 3 2 2 3 2 2 2 3 2 2" xfId="31571"/>
    <cellStyle name="標準 2 3 2 2 3 2 2 2 3 2 3" xfId="47396"/>
    <cellStyle name="標準 2 3 2 2 3 2 2 2 3 3" xfId="21335"/>
    <cellStyle name="標準 2 3 2 2 3 2 2 2 3 4" xfId="37752"/>
    <cellStyle name="標準 2 3 2 2 3 2 2 2 4" xfId="4018"/>
    <cellStyle name="標準 2 3 2 2 3 2 2 2 4 2" xfId="8722"/>
    <cellStyle name="標準 2 3 2 2 3 2 2 2 4 2 2" xfId="30476"/>
    <cellStyle name="標準 2 3 2 2 3 2 2 2 4 2 3" xfId="46304"/>
    <cellStyle name="標準 2 3 2 2 3 2 2 2 4 3" xfId="19465"/>
    <cellStyle name="標準 2 3 2 2 3 2 2 2 4 4" xfId="36273"/>
    <cellStyle name="標準 2 3 2 2 3 2 2 2 5" xfId="14109"/>
    <cellStyle name="標準 2 3 2 2 3 2 2 2 5 2" xfId="27661"/>
    <cellStyle name="標準 2 3 2 2 3 2 2 2 5 3" xfId="43501"/>
    <cellStyle name="標準 2 3 2 2 3 2 2 2 6" xfId="16427"/>
    <cellStyle name="標準 2 3 2 2 3 2 2 3" xfId="504"/>
    <cellStyle name="標準 2 3 2 2 3 2 2 3 2" xfId="505"/>
    <cellStyle name="標準 2 3 2 2 3 2 2 3 2 2" xfId="2253"/>
    <cellStyle name="標準 2 3 2 2 3 2 2 3 2 2 2" xfId="5512"/>
    <cellStyle name="標準 2 3 2 2 3 2 2 3 2 2 2 2" xfId="11783"/>
    <cellStyle name="標準 2 3 2 2 3 2 2 3 2 2 2 2 2" xfId="33670"/>
    <cellStyle name="標準 2 3 2 2 3 2 2 3 2 2 2 3" xfId="19977"/>
    <cellStyle name="標準 2 3 2 2 3 2 2 3 2 2 3" xfId="6659"/>
    <cellStyle name="標準 2 3 2 2 3 2 2 3 2 2 3 2" xfId="10779"/>
    <cellStyle name="標準 2 3 2 2 3 2 2 3 2 2 3 2 2" xfId="32640"/>
    <cellStyle name="標準 2 3 2 2 3 2 2 3 2 2 3 2 3" xfId="48464"/>
    <cellStyle name="標準 2 3 2 2 3 2 2 3 2 2 3 3" xfId="19984"/>
    <cellStyle name="標準 2 3 2 2 3 2 2 3 2 2 3 4" xfId="36675"/>
    <cellStyle name="標準 2 3 2 2 3 2 2 3 2 2 4" xfId="15204"/>
    <cellStyle name="標準 2 3 2 2 3 2 2 3 2 2 4 2" xfId="28894"/>
    <cellStyle name="標準 2 3 2 2 3 2 2 3 2 2 4 3" xfId="44732"/>
    <cellStyle name="標準 2 3 2 2 3 2 2 3 2 2 5" xfId="17659"/>
    <cellStyle name="標準 2 3 2 2 3 2 2 3 2 3" xfId="2252"/>
    <cellStyle name="標準 2 3 2 2 3 2 2 3 2 3 2" xfId="9733"/>
    <cellStyle name="標準 2 3 2 2 3 2 2 3 2 3 2 2" xfId="31573"/>
    <cellStyle name="標準 2 3 2 2 3 2 2 3 2 3 2 3" xfId="47398"/>
    <cellStyle name="標準 2 3 2 2 3 2 2 3 2 3 3" xfId="19643"/>
    <cellStyle name="標準 2 3 2 2 3 2 2 3 2 3 4" xfId="36413"/>
    <cellStyle name="標準 2 3 2 2 3 2 2 3 2 4" xfId="4020"/>
    <cellStyle name="標準 2 3 2 2 3 2 2 3 2 4 2" xfId="8724"/>
    <cellStyle name="標準 2 3 2 2 3 2 2 3 2 4 2 2" xfId="30478"/>
    <cellStyle name="標準 2 3 2 2 3 2 2 3 2 4 2 3" xfId="46306"/>
    <cellStyle name="標準 2 3 2 2 3 2 2 3 2 4 3" xfId="19817"/>
    <cellStyle name="標準 2 3 2 2 3 2 2 3 2 4 4" xfId="36543"/>
    <cellStyle name="標準 2 3 2 2 3 2 2 3 2 5" xfId="14111"/>
    <cellStyle name="標準 2 3 2 2 3 2 2 3 2 5 2" xfId="27663"/>
    <cellStyle name="標準 2 3 2 2 3 2 2 3 2 5 3" xfId="43503"/>
    <cellStyle name="標準 2 3 2 2 3 2 2 3 2 6" xfId="16429"/>
    <cellStyle name="標準 2 3 2 2 3 2 2 3 3" xfId="2254"/>
    <cellStyle name="標準 2 3 2 2 3 2 2 3 3 2" xfId="5511"/>
    <cellStyle name="標準 2 3 2 2 3 2 2 3 3 2 2" xfId="11782"/>
    <cellStyle name="標準 2 3 2 2 3 2 2 3 3 2 2 2" xfId="33669"/>
    <cellStyle name="標準 2 3 2 2 3 2 2 3 3 2 3" xfId="19063"/>
    <cellStyle name="標準 2 3 2 2 3 2 2 3 3 3" xfId="6658"/>
    <cellStyle name="標準 2 3 2 2 3 2 2 3 3 3 2" xfId="10780"/>
    <cellStyle name="標準 2 3 2 2 3 2 2 3 3 3 2 2" xfId="32641"/>
    <cellStyle name="標準 2 3 2 2 3 2 2 3 3 3 2 3" xfId="48465"/>
    <cellStyle name="標準 2 3 2 2 3 2 2 3 3 3 3" xfId="18867"/>
    <cellStyle name="標準 2 3 2 2 3 2 2 3 3 3 4" xfId="35815"/>
    <cellStyle name="標準 2 3 2 2 3 2 2 3 3 4" xfId="15203"/>
    <cellStyle name="標準 2 3 2 2 3 2 2 3 3 4 2" xfId="28893"/>
    <cellStyle name="標準 2 3 2 2 3 2 2 3 3 4 3" xfId="44731"/>
    <cellStyle name="標準 2 3 2 2 3 2 2 3 3 5" xfId="17658"/>
    <cellStyle name="標準 2 3 2 2 3 2 2 3 4" xfId="2251"/>
    <cellStyle name="標準 2 3 2 2 3 2 2 3 4 2" xfId="9732"/>
    <cellStyle name="標準 2 3 2 2 3 2 2 3 4 2 2" xfId="31572"/>
    <cellStyle name="標準 2 3 2 2 3 2 2 3 4 2 3" xfId="47397"/>
    <cellStyle name="標準 2 3 2 2 3 2 2 3 4 3" xfId="19478"/>
    <cellStyle name="標準 2 3 2 2 3 2 2 3 4 4" xfId="36283"/>
    <cellStyle name="標準 2 3 2 2 3 2 2 3 5" xfId="4019"/>
    <cellStyle name="標準 2 3 2 2 3 2 2 3 5 2" xfId="8723"/>
    <cellStyle name="標準 2 3 2 2 3 2 2 3 5 2 2" xfId="30477"/>
    <cellStyle name="標準 2 3 2 2 3 2 2 3 5 2 3" xfId="46305"/>
    <cellStyle name="標準 2 3 2 2 3 2 2 3 5 3" xfId="19481"/>
    <cellStyle name="標準 2 3 2 2 3 2 2 3 5 4" xfId="36286"/>
    <cellStyle name="標準 2 3 2 2 3 2 2 3 6" xfId="14110"/>
    <cellStyle name="標準 2 3 2 2 3 2 2 3 6 2" xfId="27662"/>
    <cellStyle name="標準 2 3 2 2 3 2 2 3 6 3" xfId="43502"/>
    <cellStyle name="標準 2 3 2 2 3 2 2 3 7" xfId="16428"/>
    <cellStyle name="標準 2 3 2 2 3 2 2 3_Sheet1" xfId="4798"/>
    <cellStyle name="標準 2 3 2 2 3 2 2 4" xfId="506"/>
    <cellStyle name="標準 2 3 2 2 3 2 2 4 2" xfId="1005"/>
    <cellStyle name="標準 2 3 2 2 3 2 2 4 2 2" xfId="2257"/>
    <cellStyle name="標準 2 3 2 2 3 2 2 4 2 2 2" xfId="6011"/>
    <cellStyle name="標準 2 3 2 2 3 2 2 4 2 2 2 2" xfId="12282"/>
    <cellStyle name="標準 2 3 2 2 3 2 2 4 2 2 2 2 2" xfId="34169"/>
    <cellStyle name="標準 2 3 2 2 3 2 2 4 2 2 2 3" xfId="20265"/>
    <cellStyle name="標準 2 3 2 2 3 2 2 4 2 2 3" xfId="7158"/>
    <cellStyle name="標準 2 3 2 2 3 2 2 4 2 2 3 2" xfId="10550"/>
    <cellStyle name="標準 2 3 2 2 3 2 2 4 2 2 3 2 2" xfId="32411"/>
    <cellStyle name="標準 2 3 2 2 3 2 2 4 2 2 3 2 3" xfId="48235"/>
    <cellStyle name="標準 2 3 2 2 3 2 2 4 2 2 3 3" xfId="20271"/>
    <cellStyle name="標準 2 3 2 2 3 2 2 4 2 2 3 4" xfId="36898"/>
    <cellStyle name="標準 2 3 2 2 3 2 2 4 2 2 4" xfId="15703"/>
    <cellStyle name="標準 2 3 2 2 3 2 2 4 2 2 4 2" xfId="29393"/>
    <cellStyle name="標準 2 3 2 2 3 2 2 4 2 2 4 3" xfId="45231"/>
    <cellStyle name="標準 2 3 2 2 3 2 2 4 2 2 5" xfId="18158"/>
    <cellStyle name="標準 2 3 2 2 3 2 2 4 2 3" xfId="2256"/>
    <cellStyle name="標準 2 3 2 2 3 2 2 4 2 3 2" xfId="10233"/>
    <cellStyle name="標準 2 3 2 2 3 2 2 4 2 3 2 2" xfId="32073"/>
    <cellStyle name="標準 2 3 2 2 3 2 2 4 2 3 2 3" xfId="47897"/>
    <cellStyle name="標準 2 3 2 2 3 2 2 4 2 3 3" xfId="19650"/>
    <cellStyle name="標準 2 3 2 2 3 2 2 4 2 3 4" xfId="36419"/>
    <cellStyle name="標準 2 3 2 2 3 2 2 4 2 4" xfId="4519"/>
    <cellStyle name="標準 2 3 2 2 3 2 2 4 2 4 2" xfId="8726"/>
    <cellStyle name="標準 2 3 2 2 3 2 2 4 2 4 2 2" xfId="30480"/>
    <cellStyle name="標準 2 3 2 2 3 2 2 4 2 4 2 3" xfId="46308"/>
    <cellStyle name="標準 2 3 2 2 3 2 2 4 2 4 3" xfId="21492"/>
    <cellStyle name="標準 2 3 2 2 3 2 2 4 2 4 4" xfId="37872"/>
    <cellStyle name="標準 2 3 2 2 3 2 2 4 2 5" xfId="14610"/>
    <cellStyle name="標準 2 3 2 2 3 2 2 4 2 5 2" xfId="28163"/>
    <cellStyle name="標準 2 3 2 2 3 2 2 4 2 5 3" xfId="44002"/>
    <cellStyle name="標準 2 3 2 2 3 2 2 4 2 6" xfId="16928"/>
    <cellStyle name="標準 2 3 2 2 3 2 2 4 3" xfId="902"/>
    <cellStyle name="標準 2 3 2 2 3 2 2 4 3 2" xfId="2259"/>
    <cellStyle name="標準 2 3 2 2 3 2 2 4 3 2 2" xfId="5908"/>
    <cellStyle name="標準 2 3 2 2 3 2 2 4 3 2 2 2" xfId="12179"/>
    <cellStyle name="標準 2 3 2 2 3 2 2 4 3 2 2 2 2" xfId="34066"/>
    <cellStyle name="標準 2 3 2 2 3 2 2 4 3 2 2 3" xfId="20316"/>
    <cellStyle name="標準 2 3 2 2 3 2 2 4 3 2 3" xfId="7055"/>
    <cellStyle name="標準 2 3 2 2 3 2 2 4 3 2 3 2" xfId="10599"/>
    <cellStyle name="標準 2 3 2 2 3 2 2 4 3 2 3 2 2" xfId="32460"/>
    <cellStyle name="標準 2 3 2 2 3 2 2 4 3 2 3 2 3" xfId="48284"/>
    <cellStyle name="標準 2 3 2 2 3 2 2 4 3 2 3 3" xfId="21302"/>
    <cellStyle name="標準 2 3 2 2 3 2 2 4 3 2 3 4" xfId="37726"/>
    <cellStyle name="標準 2 3 2 2 3 2 2 4 3 2 4" xfId="15600"/>
    <cellStyle name="標準 2 3 2 2 3 2 2 4 3 2 4 2" xfId="29290"/>
    <cellStyle name="標準 2 3 2 2 3 2 2 4 3 2 4 3" xfId="45128"/>
    <cellStyle name="標準 2 3 2 2 3 2 2 4 3 2 5" xfId="18055"/>
    <cellStyle name="標準 2 3 2 2 3 2 2 4 3 3" xfId="2258"/>
    <cellStyle name="標準 2 3 2 2 3 2 2 4 3 3 2" xfId="10130"/>
    <cellStyle name="標準 2 3 2 2 3 2 2 4 3 3 2 2" xfId="31970"/>
    <cellStyle name="標準 2 3 2 2 3 2 2 4 3 3 2 3" xfId="47794"/>
    <cellStyle name="標準 2 3 2 2 3 2 2 4 3 3 3" xfId="19089"/>
    <cellStyle name="標準 2 3 2 2 3 2 2 4 3 3 4" xfId="35991"/>
    <cellStyle name="標準 2 3 2 2 3 2 2 4 3 4" xfId="4416"/>
    <cellStyle name="標準 2 3 2 2 3 2 2 4 3 4 2" xfId="8727"/>
    <cellStyle name="標準 2 3 2 2 3 2 2 4 3 4 2 2" xfId="30481"/>
    <cellStyle name="標準 2 3 2 2 3 2 2 4 3 4 2 3" xfId="46309"/>
    <cellStyle name="標準 2 3 2 2 3 2 2 4 3 4 3" xfId="21493"/>
    <cellStyle name="標準 2 3 2 2 3 2 2 4 3 4 4" xfId="37873"/>
    <cellStyle name="標準 2 3 2 2 3 2 2 4 3 5" xfId="14507"/>
    <cellStyle name="標準 2 3 2 2 3 2 2 4 3 5 2" xfId="28060"/>
    <cellStyle name="標準 2 3 2 2 3 2 2 4 3 5 3" xfId="43899"/>
    <cellStyle name="標準 2 3 2 2 3 2 2 4 3 6" xfId="16825"/>
    <cellStyle name="標準 2 3 2 2 3 2 2 4 4" xfId="2260"/>
    <cellStyle name="標準 2 3 2 2 3 2 2 4 4 2" xfId="5513"/>
    <cellStyle name="標準 2 3 2 2 3 2 2 4 4 2 2" xfId="11784"/>
    <cellStyle name="標準 2 3 2 2 3 2 2 4 4 2 2 2" xfId="33671"/>
    <cellStyle name="標準 2 3 2 2 3 2 2 4 4 2 3" xfId="19237"/>
    <cellStyle name="標準 2 3 2 2 3 2 2 4 4 3" xfId="6660"/>
    <cellStyle name="標準 2 3 2 2 3 2 2 4 4 3 2" xfId="10778"/>
    <cellStyle name="標準 2 3 2 2 3 2 2 4 4 3 2 2" xfId="32639"/>
    <cellStyle name="標準 2 3 2 2 3 2 2 4 4 3 2 3" xfId="48463"/>
    <cellStyle name="標準 2 3 2 2 3 2 2 4 4 3 3" xfId="19245"/>
    <cellStyle name="標準 2 3 2 2 3 2 2 4 4 3 4" xfId="36110"/>
    <cellStyle name="標準 2 3 2 2 3 2 2 4 4 4" xfId="15205"/>
    <cellStyle name="標準 2 3 2 2 3 2 2 4 4 4 2" xfId="28895"/>
    <cellStyle name="標準 2 3 2 2 3 2 2 4 4 4 3" xfId="44733"/>
    <cellStyle name="標準 2 3 2 2 3 2 2 4 4 5" xfId="17660"/>
    <cellStyle name="標準 2 3 2 2 3 2 2 4 5" xfId="2255"/>
    <cellStyle name="標準 2 3 2 2 3 2 2 4 5 2" xfId="9734"/>
    <cellStyle name="標準 2 3 2 2 3 2 2 4 5 2 2" xfId="31574"/>
    <cellStyle name="標準 2 3 2 2 3 2 2 4 5 2 3" xfId="47399"/>
    <cellStyle name="標準 2 3 2 2 3 2 2 4 5 3" xfId="19487"/>
    <cellStyle name="標準 2 3 2 2 3 2 2 4 5 4" xfId="36291"/>
    <cellStyle name="標準 2 3 2 2 3 2 2 4 6" xfId="4021"/>
    <cellStyle name="標準 2 3 2 2 3 2 2 4 6 2" xfId="8725"/>
    <cellStyle name="標準 2 3 2 2 3 2 2 4 6 2 2" xfId="30479"/>
    <cellStyle name="標準 2 3 2 2 3 2 2 4 6 2 3" xfId="46307"/>
    <cellStyle name="標準 2 3 2 2 3 2 2 4 6 3" xfId="21494"/>
    <cellStyle name="標準 2 3 2 2 3 2 2 4 6 4" xfId="37874"/>
    <cellStyle name="標準 2 3 2 2 3 2 2 4 7" xfId="14112"/>
    <cellStyle name="標準 2 3 2 2 3 2 2 4 7 2" xfId="27664"/>
    <cellStyle name="標準 2 3 2 2 3 2 2 4 7 3" xfId="43504"/>
    <cellStyle name="標準 2 3 2 2 3 2 2 4 8" xfId="16430"/>
    <cellStyle name="標準 2 3 2 2 3 2 2 4_Sheet1" xfId="4797"/>
    <cellStyle name="標準 2 3 2 2 3 2 2 5" xfId="2261"/>
    <cellStyle name="標準 2 3 2 2 3 2 2 5 2" xfId="5509"/>
    <cellStyle name="標準 2 3 2 2 3 2 2 5 2 2" xfId="11780"/>
    <cellStyle name="標準 2 3 2 2 3 2 2 5 2 2 2" xfId="33667"/>
    <cellStyle name="標準 2 3 2 2 3 2 2 5 2 3" xfId="19654"/>
    <cellStyle name="標準 2 3 2 2 3 2 2 5 3" xfId="6656"/>
    <cellStyle name="標準 2 3 2 2 3 2 2 5 3 2" xfId="10527"/>
    <cellStyle name="標準 2 3 2 2 3 2 2 5 3 2 2" xfId="32379"/>
    <cellStyle name="標準 2 3 2 2 3 2 2 5 3 2 3" xfId="48203"/>
    <cellStyle name="標準 2 3 2 2 3 2 2 5 3 3" xfId="19656"/>
    <cellStyle name="標準 2 3 2 2 3 2 2 5 3 4" xfId="36422"/>
    <cellStyle name="標準 2 3 2 2 3 2 2 5 4" xfId="15201"/>
    <cellStyle name="標準 2 3 2 2 3 2 2 5 4 2" xfId="28891"/>
    <cellStyle name="標準 2 3 2 2 3 2 2 5 4 3" xfId="44729"/>
    <cellStyle name="標準 2 3 2 2 3 2 2 5 5" xfId="17656"/>
    <cellStyle name="標準 2 3 2 2 3 2 2 6" xfId="2248"/>
    <cellStyle name="標準 2 3 2 2 3 2 2 6 2" xfId="9730"/>
    <cellStyle name="標準 2 3 2 2 3 2 2 6 2 2" xfId="31570"/>
    <cellStyle name="標準 2 3 2 2 3 2 2 6 2 3" xfId="47395"/>
    <cellStyle name="標準 2 3 2 2 3 2 2 6 3" xfId="19658"/>
    <cellStyle name="標準 2 3 2 2 3 2 2 6 4" xfId="36424"/>
    <cellStyle name="標準 2 3 2 2 3 2 2 7" xfId="4017"/>
    <cellStyle name="標準 2 3 2 2 3 2 2 7 2" xfId="8721"/>
    <cellStyle name="標準 2 3 2 2 3 2 2 7 2 2" xfId="30475"/>
    <cellStyle name="標準 2 3 2 2 3 2 2 7 2 3" xfId="46303"/>
    <cellStyle name="標準 2 3 2 2 3 2 2 7 3" xfId="19661"/>
    <cellStyle name="標準 2 3 2 2 3 2 2 7 4" xfId="36427"/>
    <cellStyle name="標準 2 3 2 2 3 2 2 8" xfId="14108"/>
    <cellStyle name="標準 2 3 2 2 3 2 2 8 2" xfId="27660"/>
    <cellStyle name="標準 2 3 2 2 3 2 2 8 3" xfId="43500"/>
    <cellStyle name="標準 2 3 2 2 3 2 2 9" xfId="16426"/>
    <cellStyle name="標準 2 3 2 2 3 2 2_Sheet1" xfId="4976"/>
    <cellStyle name="標準 2 3 2 2 3 2 3" xfId="2262"/>
    <cellStyle name="標準 2 3 2 2 3 2 3 2" xfId="5508"/>
    <cellStyle name="標準 2 3 2 2 3 2 3 2 2" xfId="11779"/>
    <cellStyle name="標準 2 3 2 2 3 2 3 2 2 2" xfId="33666"/>
    <cellStyle name="標準 2 3 2 2 3 2 3 2 3" xfId="21337"/>
    <cellStyle name="標準 2 3 2 2 3 2 3 3" xfId="6655"/>
    <cellStyle name="標準 2 3 2 2 3 2 3 3 2" xfId="10973"/>
    <cellStyle name="標準 2 3 2 2 3 2 3 3 2 2" xfId="32836"/>
    <cellStyle name="標準 2 3 2 2 3 2 3 3 2 3" xfId="48660"/>
    <cellStyle name="標準 2 3 2 2 3 2 3 3 3" xfId="19664"/>
    <cellStyle name="標準 2 3 2 2 3 2 3 3 4" xfId="36430"/>
    <cellStyle name="標準 2 3 2 2 3 2 3 4" xfId="15200"/>
    <cellStyle name="標準 2 3 2 2 3 2 3 4 2" xfId="28890"/>
    <cellStyle name="標準 2 3 2 2 3 2 3 4 3" xfId="44728"/>
    <cellStyle name="標準 2 3 2 2 3 2 3 5" xfId="17655"/>
    <cellStyle name="標準 2 3 2 2 3 2 4" xfId="2247"/>
    <cellStyle name="標準 2 3 2 2 3 2 4 2" xfId="9729"/>
    <cellStyle name="標準 2 3 2 2 3 2 4 2 2" xfId="31569"/>
    <cellStyle name="標準 2 3 2 2 3 2 4 2 3" xfId="47394"/>
    <cellStyle name="標準 2 3 2 2 3 2 4 3" xfId="21339"/>
    <cellStyle name="標準 2 3 2 2 3 2 4 4" xfId="37754"/>
    <cellStyle name="標準 2 3 2 2 3 2 5" xfId="4016"/>
    <cellStyle name="標準 2 3 2 2 3 2 5 2" xfId="8720"/>
    <cellStyle name="標準 2 3 2 2 3 2 5 2 2" xfId="30474"/>
    <cellStyle name="標準 2 3 2 2 3 2 5 2 3" xfId="46302"/>
    <cellStyle name="標準 2 3 2 2 3 2 5 3" xfId="21341"/>
    <cellStyle name="標準 2 3 2 2 3 2 5 4" xfId="37756"/>
    <cellStyle name="標準 2 3 2 2 3 2 6" xfId="14107"/>
    <cellStyle name="標準 2 3 2 2 3 2 6 2" xfId="27659"/>
    <cellStyle name="標準 2 3 2 2 3 2 6 3" xfId="43499"/>
    <cellStyle name="標準 2 3 2 2 3 2 7" xfId="16425"/>
    <cellStyle name="標準 2 3 2 2 3 2_Sheet1" xfId="4799"/>
    <cellStyle name="標準 2 3 2 2 3 3" xfId="507"/>
    <cellStyle name="標準 2 3 2 2 3 3 2" xfId="508"/>
    <cellStyle name="標準 2 3 2 2 3 3 2 2" xfId="2265"/>
    <cellStyle name="標準 2 3 2 2 3 3 2 2 2" xfId="5515"/>
    <cellStyle name="標準 2 3 2 2 3 3 2 2 2 2" xfId="11786"/>
    <cellStyle name="標準 2 3 2 2 3 3 2 2 2 2 2" xfId="33673"/>
    <cellStyle name="標準 2 3 2 2 3 3 2 2 2 3" xfId="21254"/>
    <cellStyle name="標準 2 3 2 2 3 3 2 2 3" xfId="6662"/>
    <cellStyle name="標準 2 3 2 2 3 3 2 2 3 2" xfId="10776"/>
    <cellStyle name="標準 2 3 2 2 3 3 2 2 3 2 2" xfId="32637"/>
    <cellStyle name="標準 2 3 2 2 3 3 2 2 3 2 3" xfId="48461"/>
    <cellStyle name="標準 2 3 2 2 3 3 2 2 3 3" xfId="20937"/>
    <cellStyle name="標準 2 3 2 2 3 3 2 2 3 4" xfId="37435"/>
    <cellStyle name="標準 2 3 2 2 3 3 2 2 4" xfId="15207"/>
    <cellStyle name="標準 2 3 2 2 3 3 2 2 4 2" xfId="28897"/>
    <cellStyle name="標準 2 3 2 2 3 3 2 2 4 3" xfId="44735"/>
    <cellStyle name="標準 2 3 2 2 3 3 2 2 5" xfId="17662"/>
    <cellStyle name="標準 2 3 2 2 3 3 2 3" xfId="2264"/>
    <cellStyle name="標準 2 3 2 2 3 3 2 3 2" xfId="9736"/>
    <cellStyle name="標準 2 3 2 2 3 3 2 3 2 2" xfId="31576"/>
    <cellStyle name="標準 2 3 2 2 3 3 2 3 2 3" xfId="47401"/>
    <cellStyle name="標準 2 3 2 2 3 3 2 3 3" xfId="21344"/>
    <cellStyle name="標準 2 3 2 2 3 3 2 3 4" xfId="37759"/>
    <cellStyle name="標準 2 3 2 2 3 3 2 4" xfId="4023"/>
    <cellStyle name="標準 2 3 2 2 3 3 2 4 2" xfId="8729"/>
    <cellStyle name="標準 2 3 2 2 3 3 2 4 2 2" xfId="30483"/>
    <cellStyle name="標準 2 3 2 2 3 3 2 4 2 3" xfId="46311"/>
    <cellStyle name="標準 2 3 2 2 3 3 2 4 3" xfId="21346"/>
    <cellStyle name="標準 2 3 2 2 3 3 2 4 4" xfId="37761"/>
    <cellStyle name="標準 2 3 2 2 3 3 2 5" xfId="14114"/>
    <cellStyle name="標準 2 3 2 2 3 3 2 5 2" xfId="27666"/>
    <cellStyle name="標準 2 3 2 2 3 3 2 5 3" xfId="43506"/>
    <cellStyle name="標準 2 3 2 2 3 3 2 6" xfId="16432"/>
    <cellStyle name="標準 2 3 2 2 3 3 3" xfId="509"/>
    <cellStyle name="標準 2 3 2 2 3 3 3 2" xfId="510"/>
    <cellStyle name="標準 2 3 2 2 3 3 3 2 2" xfId="2268"/>
    <cellStyle name="標準 2 3 2 2 3 3 3 2 2 2" xfId="5517"/>
    <cellStyle name="標準 2 3 2 2 3 3 3 2 2 2 2" xfId="11788"/>
    <cellStyle name="標準 2 3 2 2 3 3 3 2 2 2 2 2" xfId="33675"/>
    <cellStyle name="標準 2 3 2 2 3 3 3 2 2 2 3" xfId="21497"/>
    <cellStyle name="標準 2 3 2 2 3 3 3 2 2 3" xfId="6664"/>
    <cellStyle name="標準 2 3 2 2 3 3 3 2 2 3 2" xfId="10493"/>
    <cellStyle name="標準 2 3 2 2 3 3 3 2 2 3 2 2" xfId="32345"/>
    <cellStyle name="標準 2 3 2 2 3 3 3 2 2 3 2 3" xfId="48169"/>
    <cellStyle name="標準 2 3 2 2 3 3 3 2 2 3 3" xfId="21498"/>
    <cellStyle name="標準 2 3 2 2 3 3 3 2 2 3 4" xfId="37877"/>
    <cellStyle name="標準 2 3 2 2 3 3 3 2 2 4" xfId="15209"/>
    <cellStyle name="標準 2 3 2 2 3 3 3 2 2 4 2" xfId="28899"/>
    <cellStyle name="標準 2 3 2 2 3 3 3 2 2 4 3" xfId="44737"/>
    <cellStyle name="標準 2 3 2 2 3 3 3 2 2 5" xfId="17664"/>
    <cellStyle name="標準 2 3 2 2 3 3 3 2 3" xfId="2267"/>
    <cellStyle name="標準 2 3 2 2 3 3 3 2 3 2" xfId="9738"/>
    <cellStyle name="標準 2 3 2 2 3 3 3 2 3 2 2" xfId="31578"/>
    <cellStyle name="標準 2 3 2 2 3 3 3 2 3 2 3" xfId="47403"/>
    <cellStyle name="標準 2 3 2 2 3 3 3 2 3 3" xfId="21500"/>
    <cellStyle name="標準 2 3 2 2 3 3 3 2 3 4" xfId="37879"/>
    <cellStyle name="標準 2 3 2 2 3 3 3 2 4" xfId="4025"/>
    <cellStyle name="標準 2 3 2 2 3 3 3 2 4 2" xfId="8731"/>
    <cellStyle name="標準 2 3 2 2 3 3 3 2 4 2 2" xfId="30485"/>
    <cellStyle name="標準 2 3 2 2 3 3 3 2 4 2 3" xfId="46313"/>
    <cellStyle name="標準 2 3 2 2 3 3 3 2 4 3" xfId="21089"/>
    <cellStyle name="標準 2 3 2 2 3 3 3 2 4 4" xfId="37558"/>
    <cellStyle name="標準 2 3 2 2 3 3 3 2 5" xfId="14116"/>
    <cellStyle name="標準 2 3 2 2 3 3 3 2 5 2" xfId="27668"/>
    <cellStyle name="標準 2 3 2 2 3 3 3 2 5 3" xfId="43508"/>
    <cellStyle name="標準 2 3 2 2 3 3 3 2 6" xfId="16434"/>
    <cellStyle name="標準 2 3 2 2 3 3 3 3" xfId="2269"/>
    <cellStyle name="標準 2 3 2 2 3 3 3 3 2" xfId="5516"/>
    <cellStyle name="標準 2 3 2 2 3 3 3 3 2 2" xfId="11787"/>
    <cellStyle name="標準 2 3 2 2 3 3 3 3 2 2 2" xfId="33674"/>
    <cellStyle name="標準 2 3 2 2 3 3 3 3 2 3" xfId="21501"/>
    <cellStyle name="標準 2 3 2 2 3 3 3 3 3" xfId="6663"/>
    <cellStyle name="標準 2 3 2 2 3 3 3 3 3 2" xfId="10414"/>
    <cellStyle name="標準 2 3 2 2 3 3 3 3 3 2 2" xfId="32265"/>
    <cellStyle name="標準 2 3 2 2 3 3 3 3 3 2 3" xfId="48089"/>
    <cellStyle name="標準 2 3 2 2 3 3 3 3 3 3" xfId="21502"/>
    <cellStyle name="標準 2 3 2 2 3 3 3 3 3 4" xfId="37880"/>
    <cellStyle name="標準 2 3 2 2 3 3 3 3 4" xfId="15208"/>
    <cellStyle name="標準 2 3 2 2 3 3 3 3 4 2" xfId="28898"/>
    <cellStyle name="標準 2 3 2 2 3 3 3 3 4 3" xfId="44736"/>
    <cellStyle name="標準 2 3 2 2 3 3 3 3 5" xfId="17663"/>
    <cellStyle name="標準 2 3 2 2 3 3 3 4" xfId="2266"/>
    <cellStyle name="標準 2 3 2 2 3 3 3 4 2" xfId="9737"/>
    <cellStyle name="標準 2 3 2 2 3 3 3 4 2 2" xfId="31577"/>
    <cellStyle name="標準 2 3 2 2 3 3 3 4 2 3" xfId="47402"/>
    <cellStyle name="標準 2 3 2 2 3 3 3 4 3" xfId="21503"/>
    <cellStyle name="標準 2 3 2 2 3 3 3 4 4" xfId="37881"/>
    <cellStyle name="標準 2 3 2 2 3 3 3 5" xfId="4024"/>
    <cellStyle name="標準 2 3 2 2 3 3 3 5 2" xfId="8730"/>
    <cellStyle name="標準 2 3 2 2 3 3 3 5 2 2" xfId="30484"/>
    <cellStyle name="標準 2 3 2 2 3 3 3 5 2 3" xfId="46312"/>
    <cellStyle name="標準 2 3 2 2 3 3 3 5 3" xfId="21504"/>
    <cellStyle name="標準 2 3 2 2 3 3 3 5 4" xfId="37882"/>
    <cellStyle name="標準 2 3 2 2 3 3 3 6" xfId="14115"/>
    <cellStyle name="標準 2 3 2 2 3 3 3 6 2" xfId="27667"/>
    <cellStyle name="標準 2 3 2 2 3 3 3 6 3" xfId="43507"/>
    <cellStyle name="標準 2 3 2 2 3 3 3 7" xfId="16433"/>
    <cellStyle name="標準 2 3 2 2 3 3 3_Sheet1" xfId="4796"/>
    <cellStyle name="標準 2 3 2 2 3 3 4" xfId="511"/>
    <cellStyle name="標準 2 3 2 2 3 3 4 2" xfId="1006"/>
    <cellStyle name="標準 2 3 2 2 3 3 4 2 2" xfId="2272"/>
    <cellStyle name="標準 2 3 2 2 3 3 4 2 2 2" xfId="6012"/>
    <cellStyle name="標準 2 3 2 2 3 3 4 2 2 2 2" xfId="12283"/>
    <cellStyle name="標準 2 3 2 2 3 3 4 2 2 2 2 2" xfId="34170"/>
    <cellStyle name="標準 2 3 2 2 3 3 4 2 2 2 3" xfId="20471"/>
    <cellStyle name="標準 2 3 2 2 3 3 4 2 2 3" xfId="7159"/>
    <cellStyle name="標準 2 3 2 2 3 3 4 2 2 3 2" xfId="10549"/>
    <cellStyle name="標準 2 3 2 2 3 3 4 2 2 3 2 2" xfId="32410"/>
    <cellStyle name="標準 2 3 2 2 3 3 4 2 2 3 2 3" xfId="48234"/>
    <cellStyle name="標準 2 3 2 2 3 3 4 2 2 3 3" xfId="18958"/>
    <cellStyle name="標準 2 3 2 2 3 3 4 2 2 3 4" xfId="35889"/>
    <cellStyle name="標準 2 3 2 2 3 3 4 2 2 4" xfId="15704"/>
    <cellStyle name="標準 2 3 2 2 3 3 4 2 2 4 2" xfId="29394"/>
    <cellStyle name="標準 2 3 2 2 3 3 4 2 2 4 3" xfId="45232"/>
    <cellStyle name="標準 2 3 2 2 3 3 4 2 2 5" xfId="18159"/>
    <cellStyle name="標準 2 3 2 2 3 3 4 2 3" xfId="2271"/>
    <cellStyle name="標準 2 3 2 2 3 3 4 2 3 2" xfId="10234"/>
    <cellStyle name="標準 2 3 2 2 3 3 4 2 3 2 2" xfId="32074"/>
    <cellStyle name="標準 2 3 2 2 3 3 4 2 3 2 3" xfId="47898"/>
    <cellStyle name="標準 2 3 2 2 3 3 4 2 3 3" xfId="20007"/>
    <cellStyle name="標準 2 3 2 2 3 3 4 2 3 4" xfId="36694"/>
    <cellStyle name="標準 2 3 2 2 3 3 4 2 4" xfId="4520"/>
    <cellStyle name="標準 2 3 2 2 3 3 4 2 4 2" xfId="8733"/>
    <cellStyle name="標準 2 3 2 2 3 3 4 2 4 2 2" xfId="30487"/>
    <cellStyle name="標準 2 3 2 2 3 3 4 2 4 2 3" xfId="46315"/>
    <cellStyle name="標準 2 3 2 2 3 3 4 2 4 3" xfId="20474"/>
    <cellStyle name="標準 2 3 2 2 3 3 4 2 4 4" xfId="37064"/>
    <cellStyle name="標準 2 3 2 2 3 3 4 2 5" xfId="14611"/>
    <cellStyle name="標準 2 3 2 2 3 3 4 2 5 2" xfId="28164"/>
    <cellStyle name="標準 2 3 2 2 3 3 4 2 5 3" xfId="44003"/>
    <cellStyle name="標準 2 3 2 2 3 3 4 2 6" xfId="16929"/>
    <cellStyle name="標準 2 3 2 2 3 3 4 3" xfId="903"/>
    <cellStyle name="標準 2 3 2 2 3 3 4 3 2" xfId="2274"/>
    <cellStyle name="標準 2 3 2 2 3 3 4 3 2 2" xfId="5909"/>
    <cellStyle name="標準 2 3 2 2 3 3 4 3 2 2 2" xfId="12180"/>
    <cellStyle name="標準 2 3 2 2 3 3 4 3 2 2 2 2" xfId="34067"/>
    <cellStyle name="標準 2 3 2 2 3 3 4 3 2 2 3" xfId="21505"/>
    <cellStyle name="標準 2 3 2 2 3 3 4 3 2 3" xfId="7056"/>
    <cellStyle name="標準 2 3 2 2 3 3 4 3 2 3 2" xfId="10335"/>
    <cellStyle name="標準 2 3 2 2 3 3 4 3 2 3 2 2" xfId="32178"/>
    <cellStyle name="標準 2 3 2 2 3 3 4 3 2 3 2 3" xfId="48002"/>
    <cellStyle name="標準 2 3 2 2 3 3 4 3 2 3 3" xfId="20482"/>
    <cellStyle name="標準 2 3 2 2 3 3 4 3 2 3 4" xfId="37070"/>
    <cellStyle name="標準 2 3 2 2 3 3 4 3 2 4" xfId="15601"/>
    <cellStyle name="標準 2 3 2 2 3 3 4 3 2 4 2" xfId="29291"/>
    <cellStyle name="標準 2 3 2 2 3 3 4 3 2 4 3" xfId="45129"/>
    <cellStyle name="標準 2 3 2 2 3 3 4 3 2 5" xfId="18056"/>
    <cellStyle name="標準 2 3 2 2 3 3 4 3 3" xfId="2273"/>
    <cellStyle name="標準 2 3 2 2 3 3 4 3 3 2" xfId="10131"/>
    <cellStyle name="標準 2 3 2 2 3 3 4 3 3 2 2" xfId="31971"/>
    <cellStyle name="標準 2 3 2 2 3 3 4 3 3 2 3" xfId="47795"/>
    <cellStyle name="標準 2 3 2 2 3 3 4 3 3 3" xfId="20478"/>
    <cellStyle name="標準 2 3 2 2 3 3 4 3 3 4" xfId="37067"/>
    <cellStyle name="標準 2 3 2 2 3 3 4 3 4" xfId="4417"/>
    <cellStyle name="標準 2 3 2 2 3 3 4 3 4 2" xfId="8734"/>
    <cellStyle name="標準 2 3 2 2 3 3 4 3 4 2 2" xfId="30488"/>
    <cellStyle name="標準 2 3 2 2 3 3 4 3 4 2 3" xfId="46316"/>
    <cellStyle name="標準 2 3 2 2 3 3 4 3 4 3" xfId="21177"/>
    <cellStyle name="標準 2 3 2 2 3 3 4 3 4 4" xfId="37625"/>
    <cellStyle name="標準 2 3 2 2 3 3 4 3 5" xfId="14508"/>
    <cellStyle name="標準 2 3 2 2 3 3 4 3 5 2" xfId="28061"/>
    <cellStyle name="標準 2 3 2 2 3 3 4 3 5 3" xfId="43900"/>
    <cellStyle name="標準 2 3 2 2 3 3 4 3 6" xfId="16826"/>
    <cellStyle name="標準 2 3 2 2 3 3 4 4" xfId="2275"/>
    <cellStyle name="標準 2 3 2 2 3 3 4 4 2" xfId="5518"/>
    <cellStyle name="標準 2 3 2 2 3 3 4 4 2 2" xfId="11789"/>
    <cellStyle name="標準 2 3 2 2 3 3 4 4 2 2 2" xfId="33676"/>
    <cellStyle name="標準 2 3 2 2 3 3 4 4 2 3" xfId="21506"/>
    <cellStyle name="標準 2 3 2 2 3 3 4 4 3" xfId="6665"/>
    <cellStyle name="標準 2 3 2 2 3 3 4 4 3 2" xfId="10775"/>
    <cellStyle name="標準 2 3 2 2 3 3 4 4 3 2 2" xfId="32636"/>
    <cellStyle name="標準 2 3 2 2 3 3 4 4 3 2 3" xfId="48460"/>
    <cellStyle name="標準 2 3 2 2 3 3 4 4 3 3" xfId="21507"/>
    <cellStyle name="標準 2 3 2 2 3 3 4 4 3 4" xfId="37883"/>
    <cellStyle name="標準 2 3 2 2 3 3 4 4 4" xfId="15210"/>
    <cellStyle name="標準 2 3 2 2 3 3 4 4 4 2" xfId="28900"/>
    <cellStyle name="標準 2 3 2 2 3 3 4 4 4 3" xfId="44738"/>
    <cellStyle name="標準 2 3 2 2 3 3 4 4 5" xfId="17665"/>
    <cellStyle name="標準 2 3 2 2 3 3 4 5" xfId="2270"/>
    <cellStyle name="標準 2 3 2 2 3 3 4 5 2" xfId="9739"/>
    <cellStyle name="標準 2 3 2 2 3 3 4 5 2 2" xfId="31579"/>
    <cellStyle name="標準 2 3 2 2 3 3 4 5 2 3" xfId="47404"/>
    <cellStyle name="標準 2 3 2 2 3 3 4 5 3" xfId="20296"/>
    <cellStyle name="標準 2 3 2 2 3 3 4 5 4" xfId="36921"/>
    <cellStyle name="標準 2 3 2 2 3 3 4 6" xfId="4026"/>
    <cellStyle name="標準 2 3 2 2 3 3 4 6 2" xfId="8732"/>
    <cellStyle name="標準 2 3 2 2 3 3 4 6 2 2" xfId="30486"/>
    <cellStyle name="標準 2 3 2 2 3 3 4 6 2 3" xfId="46314"/>
    <cellStyle name="標準 2 3 2 2 3 3 4 6 3" xfId="20245"/>
    <cellStyle name="標準 2 3 2 2 3 3 4 6 4" xfId="36879"/>
    <cellStyle name="標準 2 3 2 2 3 3 4 7" xfId="14117"/>
    <cellStyle name="標準 2 3 2 2 3 3 4 7 2" xfId="27669"/>
    <cellStyle name="標準 2 3 2 2 3 3 4 7 3" xfId="43509"/>
    <cellStyle name="標準 2 3 2 2 3 3 4 8" xfId="16435"/>
    <cellStyle name="標準 2 3 2 2 3 3 4_Sheet1" xfId="4795"/>
    <cellStyle name="標準 2 3 2 2 3 3 5" xfId="2276"/>
    <cellStyle name="標準 2 3 2 2 3 3 5 2" xfId="5514"/>
    <cellStyle name="標準 2 3 2 2 3 3 5 2 2" xfId="11785"/>
    <cellStyle name="標準 2 3 2 2 3 3 5 2 2 2" xfId="33672"/>
    <cellStyle name="標準 2 3 2 2 3 3 5 2 3" xfId="19363"/>
    <cellStyle name="標準 2 3 2 2 3 3 5 3" xfId="6661"/>
    <cellStyle name="標準 2 3 2 2 3 3 5 3 2" xfId="10777"/>
    <cellStyle name="標準 2 3 2 2 3 3 5 3 2 2" xfId="32638"/>
    <cellStyle name="標準 2 3 2 2 3 3 5 3 2 3" xfId="48462"/>
    <cellStyle name="標準 2 3 2 2 3 3 5 3 3" xfId="19367"/>
    <cellStyle name="標準 2 3 2 2 3 3 5 3 4" xfId="36198"/>
    <cellStyle name="標準 2 3 2 2 3 3 5 4" xfId="15206"/>
    <cellStyle name="標準 2 3 2 2 3 3 5 4 2" xfId="28896"/>
    <cellStyle name="標準 2 3 2 2 3 3 5 4 3" xfId="44734"/>
    <cellStyle name="標準 2 3 2 2 3 3 5 5" xfId="17661"/>
    <cellStyle name="標準 2 3 2 2 3 3 6" xfId="2263"/>
    <cellStyle name="標準 2 3 2 2 3 3 6 2" xfId="9735"/>
    <cellStyle name="標準 2 3 2 2 3 3 6 2 2" xfId="31575"/>
    <cellStyle name="標準 2 3 2 2 3 3 6 2 3" xfId="47400"/>
    <cellStyle name="標準 2 3 2 2 3 3 6 3" xfId="20012"/>
    <cellStyle name="標準 2 3 2 2 3 3 6 4" xfId="36698"/>
    <cellStyle name="標準 2 3 2 2 3 3 7" xfId="4022"/>
    <cellStyle name="標準 2 3 2 2 3 3 7 2" xfId="8728"/>
    <cellStyle name="標準 2 3 2 2 3 3 7 2 2" xfId="30482"/>
    <cellStyle name="標準 2 3 2 2 3 3 7 2 3" xfId="46310"/>
    <cellStyle name="標準 2 3 2 2 3 3 7 3" xfId="20014"/>
    <cellStyle name="標準 2 3 2 2 3 3 7 4" xfId="36700"/>
    <cellStyle name="標準 2 3 2 2 3 3 8" xfId="14113"/>
    <cellStyle name="標準 2 3 2 2 3 3 8 2" xfId="27665"/>
    <cellStyle name="標準 2 3 2 2 3 3 8 3" xfId="43505"/>
    <cellStyle name="標準 2 3 2 2 3 3 9" xfId="16431"/>
    <cellStyle name="標準 2 3 2 2 3 3_Sheet1" xfId="4975"/>
    <cellStyle name="標準 2 3 2 2 3 4" xfId="2277"/>
    <cellStyle name="標準 2 3 2 2 3 4 2" xfId="5507"/>
    <cellStyle name="標準 2 3 2 2 3 4 2 2" xfId="11778"/>
    <cellStyle name="標準 2 3 2 2 3 4 2 2 2" xfId="33665"/>
    <cellStyle name="標準 2 3 2 2 3 4 2 3" xfId="21349"/>
    <cellStyle name="標準 2 3 2 2 3 4 3" xfId="6654"/>
    <cellStyle name="標準 2 3 2 2 3 4 3 2" xfId="11201"/>
    <cellStyle name="標準 2 3 2 2 3 4 3 2 2" xfId="33076"/>
    <cellStyle name="標準 2 3 2 2 3 4 3 2 3" xfId="48900"/>
    <cellStyle name="標準 2 3 2 2 3 4 3 3" xfId="21352"/>
    <cellStyle name="標準 2 3 2 2 3 4 3 4" xfId="37765"/>
    <cellStyle name="標準 2 3 2 2 3 4 4" xfId="15199"/>
    <cellStyle name="標準 2 3 2 2 3 4 4 2" xfId="28889"/>
    <cellStyle name="標準 2 3 2 2 3 4 4 3" xfId="44727"/>
    <cellStyle name="標準 2 3 2 2 3 4 5" xfId="17654"/>
    <cellStyle name="標準 2 3 2 2 3 5" xfId="2246"/>
    <cellStyle name="標準 2 3 2 2 3 5 2" xfId="9728"/>
    <cellStyle name="標準 2 3 2 2 3 5 2 2" xfId="31568"/>
    <cellStyle name="標準 2 3 2 2 3 5 2 3" xfId="47393"/>
    <cellStyle name="標準 2 3 2 2 3 5 3" xfId="21357"/>
    <cellStyle name="標準 2 3 2 2 3 5 4" xfId="37769"/>
    <cellStyle name="標準 2 3 2 2 3 6" xfId="4015"/>
    <cellStyle name="標準 2 3 2 2 3 6 2" xfId="8719"/>
    <cellStyle name="標準 2 3 2 2 3 6 2 2" xfId="30473"/>
    <cellStyle name="標準 2 3 2 2 3 6 2 3" xfId="46301"/>
    <cellStyle name="標準 2 3 2 2 3 6 3" xfId="21361"/>
    <cellStyle name="標準 2 3 2 2 3 6 4" xfId="37772"/>
    <cellStyle name="標準 2 3 2 2 3 7" xfId="14106"/>
    <cellStyle name="標準 2 3 2 2 3 7 2" xfId="27658"/>
    <cellStyle name="標準 2 3 2 2 3 7 3" xfId="43498"/>
    <cellStyle name="標準 2 3 2 2 3 8" xfId="16424"/>
    <cellStyle name="標準 2 3 2 2 3_Sheet1" xfId="4800"/>
    <cellStyle name="標準 2 3 2 2 4" xfId="512"/>
    <cellStyle name="標準 2 3 2 2 4 2" xfId="513"/>
    <cellStyle name="標準 2 3 2 2 4 2 2" xfId="2280"/>
    <cellStyle name="標準 2 3 2 2 4 2 2 2" xfId="5520"/>
    <cellStyle name="標準 2 3 2 2 4 2 2 2 2" xfId="11791"/>
    <cellStyle name="標準 2 3 2 2 4 2 2 2 2 2" xfId="33678"/>
    <cellStyle name="標準 2 3 2 2 4 2 2 2 3" xfId="18835"/>
    <cellStyle name="標準 2 3 2 2 4 2 2 3" xfId="6667"/>
    <cellStyle name="標準 2 3 2 2 4 2 2 3 2" xfId="11035"/>
    <cellStyle name="標準 2 3 2 2 4 2 2 3 2 2" xfId="32898"/>
    <cellStyle name="標準 2 3 2 2 4 2 2 3 2 3" xfId="48722"/>
    <cellStyle name="標準 2 3 2 2 4 2 2 3 3" xfId="20146"/>
    <cellStyle name="標準 2 3 2 2 4 2 2 3 4" xfId="36799"/>
    <cellStyle name="標準 2 3 2 2 4 2 2 4" xfId="15212"/>
    <cellStyle name="標準 2 3 2 2 4 2 2 4 2" xfId="28902"/>
    <cellStyle name="標準 2 3 2 2 4 2 2 4 3" xfId="44740"/>
    <cellStyle name="標準 2 3 2 2 4 2 2 5" xfId="17667"/>
    <cellStyle name="標準 2 3 2 2 4 2 3" xfId="2279"/>
    <cellStyle name="標準 2 3 2 2 4 2 3 2" xfId="9741"/>
    <cellStyle name="標準 2 3 2 2 4 2 3 2 2" xfId="31581"/>
    <cellStyle name="標準 2 3 2 2 4 2 3 2 3" xfId="47406"/>
    <cellStyle name="標準 2 3 2 2 4 2 3 3" xfId="20940"/>
    <cellStyle name="標準 2 3 2 2 4 2 3 4" xfId="37437"/>
    <cellStyle name="標準 2 3 2 2 4 2 4" xfId="4028"/>
    <cellStyle name="標準 2 3 2 2 4 2 4 2" xfId="8736"/>
    <cellStyle name="標準 2 3 2 2 4 2 4 2 2" xfId="30490"/>
    <cellStyle name="標準 2 3 2 2 4 2 4 2 3" xfId="46318"/>
    <cellStyle name="標準 2 3 2 2 4 2 4 3" xfId="20942"/>
    <cellStyle name="標準 2 3 2 2 4 2 4 4" xfId="37439"/>
    <cellStyle name="標準 2 3 2 2 4 2 5" xfId="14119"/>
    <cellStyle name="標準 2 3 2 2 4 2 5 2" xfId="27671"/>
    <cellStyle name="標準 2 3 2 2 4 2 5 3" xfId="43511"/>
    <cellStyle name="標準 2 3 2 2 4 2 6" xfId="16437"/>
    <cellStyle name="標準 2 3 2 2 4 3" xfId="514"/>
    <cellStyle name="標準 2 3 2 2 4 3 2" xfId="515"/>
    <cellStyle name="標準 2 3 2 2 4 3 2 2" xfId="2283"/>
    <cellStyle name="標準 2 3 2 2 4 3 2 2 2" xfId="5522"/>
    <cellStyle name="標準 2 3 2 2 4 3 2 2 2 2" xfId="11793"/>
    <cellStyle name="標準 2 3 2 2 4 3 2 2 2 2 2" xfId="33680"/>
    <cellStyle name="標準 2 3 2 2 4 3 2 2 2 3" xfId="21513"/>
    <cellStyle name="標準 2 3 2 2 4 3 2 2 3" xfId="6669"/>
    <cellStyle name="標準 2 3 2 2 4 3 2 2 3 2" xfId="11200"/>
    <cellStyle name="標準 2 3 2 2 4 3 2 2 3 2 2" xfId="33075"/>
    <cellStyle name="標準 2 3 2 2 4 3 2 2 3 2 3" xfId="48899"/>
    <cellStyle name="標準 2 3 2 2 4 3 2 2 3 3" xfId="21514"/>
    <cellStyle name="標準 2 3 2 2 4 3 2 2 3 4" xfId="37889"/>
    <cellStyle name="標準 2 3 2 2 4 3 2 2 4" xfId="15214"/>
    <cellStyle name="標準 2 3 2 2 4 3 2 2 4 2" xfId="28904"/>
    <cellStyle name="標準 2 3 2 2 4 3 2 2 4 3" xfId="44742"/>
    <cellStyle name="標準 2 3 2 2 4 3 2 2 5" xfId="17669"/>
    <cellStyle name="標準 2 3 2 2 4 3 2 3" xfId="2282"/>
    <cellStyle name="標準 2 3 2 2 4 3 2 3 2" xfId="9743"/>
    <cellStyle name="標準 2 3 2 2 4 3 2 3 2 2" xfId="31583"/>
    <cellStyle name="標準 2 3 2 2 4 3 2 3 2 3" xfId="47408"/>
    <cellStyle name="標準 2 3 2 2 4 3 2 3 3" xfId="21515"/>
    <cellStyle name="標準 2 3 2 2 4 3 2 3 4" xfId="37890"/>
    <cellStyle name="標準 2 3 2 2 4 3 2 4" xfId="4030"/>
    <cellStyle name="標準 2 3 2 2 4 3 2 4 2" xfId="8738"/>
    <cellStyle name="標準 2 3 2 2 4 3 2 4 2 2" xfId="30492"/>
    <cellStyle name="標準 2 3 2 2 4 3 2 4 2 3" xfId="46320"/>
    <cellStyle name="標準 2 3 2 2 4 3 2 4 3" xfId="19166"/>
    <cellStyle name="標準 2 3 2 2 4 3 2 4 4" xfId="36054"/>
    <cellStyle name="標準 2 3 2 2 4 3 2 5" xfId="14121"/>
    <cellStyle name="標準 2 3 2 2 4 3 2 5 2" xfId="27673"/>
    <cellStyle name="標準 2 3 2 2 4 3 2 5 3" xfId="43513"/>
    <cellStyle name="標準 2 3 2 2 4 3 2 6" xfId="16439"/>
    <cellStyle name="標準 2 3 2 2 4 3 3" xfId="2284"/>
    <cellStyle name="標準 2 3 2 2 4 3 3 2" xfId="5521"/>
    <cellStyle name="標準 2 3 2 2 4 3 3 2 2" xfId="11792"/>
    <cellStyle name="標準 2 3 2 2 4 3 3 2 2 2" xfId="33679"/>
    <cellStyle name="標準 2 3 2 2 4 3 3 2 3" xfId="21516"/>
    <cellStyle name="標準 2 3 2 2 4 3 3 3" xfId="6668"/>
    <cellStyle name="標準 2 3 2 2 4 3 3 3 2" xfId="11104"/>
    <cellStyle name="標準 2 3 2 2 4 3 3 3 2 2" xfId="32977"/>
    <cellStyle name="標準 2 3 2 2 4 3 3 3 2 3" xfId="48801"/>
    <cellStyle name="標準 2 3 2 2 4 3 3 3 3" xfId="21517"/>
    <cellStyle name="標準 2 3 2 2 4 3 3 3 4" xfId="37891"/>
    <cellStyle name="標準 2 3 2 2 4 3 3 4" xfId="15213"/>
    <cellStyle name="標準 2 3 2 2 4 3 3 4 2" xfId="28903"/>
    <cellStyle name="標準 2 3 2 2 4 3 3 4 3" xfId="44741"/>
    <cellStyle name="標準 2 3 2 2 4 3 3 5" xfId="17668"/>
    <cellStyle name="標準 2 3 2 2 4 3 4" xfId="2281"/>
    <cellStyle name="標準 2 3 2 2 4 3 4 2" xfId="9742"/>
    <cellStyle name="標準 2 3 2 2 4 3 4 2 2" xfId="31582"/>
    <cellStyle name="標準 2 3 2 2 4 3 4 2 3" xfId="47407"/>
    <cellStyle name="標準 2 3 2 2 4 3 4 3" xfId="20076"/>
    <cellStyle name="標準 2 3 2 2 4 3 4 4" xfId="36747"/>
    <cellStyle name="標準 2 3 2 2 4 3 5" xfId="4029"/>
    <cellStyle name="標準 2 3 2 2 4 3 5 2" xfId="8737"/>
    <cellStyle name="標準 2 3 2 2 4 3 5 2 2" xfId="30491"/>
    <cellStyle name="標準 2 3 2 2 4 3 5 2 3" xfId="46319"/>
    <cellStyle name="標準 2 3 2 2 4 3 5 3" xfId="20078"/>
    <cellStyle name="標準 2 3 2 2 4 3 5 4" xfId="36749"/>
    <cellStyle name="標準 2 3 2 2 4 3 6" xfId="14120"/>
    <cellStyle name="標準 2 3 2 2 4 3 6 2" xfId="27672"/>
    <cellStyle name="標準 2 3 2 2 4 3 6 3" xfId="43512"/>
    <cellStyle name="標準 2 3 2 2 4 3 7" xfId="16438"/>
    <cellStyle name="標準 2 3 2 2 4 3_Sheet1" xfId="4794"/>
    <cellStyle name="標準 2 3 2 2 4 4" xfId="516"/>
    <cellStyle name="標準 2 3 2 2 4 4 2" xfId="1007"/>
    <cellStyle name="標準 2 3 2 2 4 4 2 2" xfId="2287"/>
    <cellStyle name="標準 2 3 2 2 4 4 2 2 2" xfId="6013"/>
    <cellStyle name="標準 2 3 2 2 4 4 2 2 2 2" xfId="12284"/>
    <cellStyle name="標準 2 3 2 2 4 4 2 2 2 2 2" xfId="34171"/>
    <cellStyle name="標準 2 3 2 2 4 4 2 2 2 3" xfId="21518"/>
    <cellStyle name="標準 2 3 2 2 4 4 2 2 3" xfId="7160"/>
    <cellStyle name="標準 2 3 2 2 4 4 2 2 3 2" xfId="10548"/>
    <cellStyle name="標準 2 3 2 2 4 4 2 2 3 2 2" xfId="32409"/>
    <cellStyle name="標準 2 3 2 2 4 4 2 2 3 2 3" xfId="48233"/>
    <cellStyle name="標準 2 3 2 2 4 4 2 2 3 3" xfId="21519"/>
    <cellStyle name="標準 2 3 2 2 4 4 2 2 3 4" xfId="37892"/>
    <cellStyle name="標準 2 3 2 2 4 4 2 2 4" xfId="15705"/>
    <cellStyle name="標準 2 3 2 2 4 4 2 2 4 2" xfId="29395"/>
    <cellStyle name="標準 2 3 2 2 4 4 2 2 4 3" xfId="45233"/>
    <cellStyle name="標準 2 3 2 2 4 4 2 2 5" xfId="18160"/>
    <cellStyle name="標準 2 3 2 2 4 4 2 3" xfId="2286"/>
    <cellStyle name="標準 2 3 2 2 4 4 2 3 2" xfId="10235"/>
    <cellStyle name="標準 2 3 2 2 4 4 2 3 2 2" xfId="32075"/>
    <cellStyle name="標準 2 3 2 2 4 4 2 3 2 3" xfId="47899"/>
    <cellStyle name="標準 2 3 2 2 4 4 2 3 3" xfId="21520"/>
    <cellStyle name="標準 2 3 2 2 4 4 2 3 4" xfId="37893"/>
    <cellStyle name="標準 2 3 2 2 4 4 2 4" xfId="4521"/>
    <cellStyle name="標準 2 3 2 2 4 4 2 4 2" xfId="8740"/>
    <cellStyle name="標準 2 3 2 2 4 4 2 4 2 2" xfId="30494"/>
    <cellStyle name="標準 2 3 2 2 4 4 2 4 2 3" xfId="46322"/>
    <cellStyle name="標準 2 3 2 2 4 4 2 4 3" xfId="20638"/>
    <cellStyle name="標準 2 3 2 2 4 4 2 4 4" xfId="37197"/>
    <cellStyle name="標準 2 3 2 2 4 4 2 5" xfId="14612"/>
    <cellStyle name="標準 2 3 2 2 4 4 2 5 2" xfId="28165"/>
    <cellStyle name="標準 2 3 2 2 4 4 2 5 3" xfId="44004"/>
    <cellStyle name="標準 2 3 2 2 4 4 2 6" xfId="16930"/>
    <cellStyle name="標準 2 3 2 2 4 4 3" xfId="904"/>
    <cellStyle name="標準 2 3 2 2 4 4 3 2" xfId="2289"/>
    <cellStyle name="標準 2 3 2 2 4 4 3 2 2" xfId="5910"/>
    <cellStyle name="標準 2 3 2 2 4 4 3 2 2 2" xfId="12181"/>
    <cellStyle name="標準 2 3 2 2 4 4 3 2 2 2 2" xfId="34068"/>
    <cellStyle name="標準 2 3 2 2 4 4 3 2 2 3" xfId="18705"/>
    <cellStyle name="標準 2 3 2 2 4 4 3 2 3" xfId="7057"/>
    <cellStyle name="標準 2 3 2 2 4 4 3 2 3 2" xfId="11158"/>
    <cellStyle name="標準 2 3 2 2 4 4 3 2 3 2 2" xfId="33032"/>
    <cellStyle name="標準 2 3 2 2 4 4 3 2 3 2 3" xfId="48856"/>
    <cellStyle name="標準 2 3 2 2 4 4 3 2 3 3" xfId="21521"/>
    <cellStyle name="標準 2 3 2 2 4 4 3 2 3 4" xfId="37894"/>
    <cellStyle name="標準 2 3 2 2 4 4 3 2 4" xfId="15602"/>
    <cellStyle name="標準 2 3 2 2 4 4 3 2 4 2" xfId="29292"/>
    <cellStyle name="標準 2 3 2 2 4 4 3 2 4 3" xfId="45130"/>
    <cellStyle name="標準 2 3 2 2 4 4 3 2 5" xfId="18057"/>
    <cellStyle name="標準 2 3 2 2 4 4 3 3" xfId="2288"/>
    <cellStyle name="標準 2 3 2 2 4 4 3 3 2" xfId="10132"/>
    <cellStyle name="標準 2 3 2 2 4 4 3 3 2 2" xfId="31972"/>
    <cellStyle name="標準 2 3 2 2 4 4 3 3 2 3" xfId="47796"/>
    <cellStyle name="標準 2 3 2 2 4 4 3 3 3" xfId="21522"/>
    <cellStyle name="標準 2 3 2 2 4 4 3 3 4" xfId="37895"/>
    <cellStyle name="標準 2 3 2 2 4 4 3 4" xfId="4418"/>
    <cellStyle name="標準 2 3 2 2 4 4 3 4 2" xfId="8741"/>
    <cellStyle name="標準 2 3 2 2 4 4 3 4 2 2" xfId="30495"/>
    <cellStyle name="標準 2 3 2 2 4 4 3 4 2 3" xfId="46323"/>
    <cellStyle name="標準 2 3 2 2 4 4 3 4 3" xfId="20641"/>
    <cellStyle name="標準 2 3 2 2 4 4 3 4 4" xfId="37200"/>
    <cellStyle name="標準 2 3 2 2 4 4 3 5" xfId="14509"/>
    <cellStyle name="標準 2 3 2 2 4 4 3 5 2" xfId="28062"/>
    <cellStyle name="標準 2 3 2 2 4 4 3 5 3" xfId="43901"/>
    <cellStyle name="標準 2 3 2 2 4 4 3 6" xfId="16827"/>
    <cellStyle name="標準 2 3 2 2 4 4 4" xfId="2290"/>
    <cellStyle name="標準 2 3 2 2 4 4 4 2" xfId="5523"/>
    <cellStyle name="標準 2 3 2 2 4 4 4 2 2" xfId="11794"/>
    <cellStyle name="標準 2 3 2 2 4 4 4 2 2 2" xfId="33681"/>
    <cellStyle name="標準 2 3 2 2 4 4 4 2 3" xfId="19451"/>
    <cellStyle name="標準 2 3 2 2 4 4 4 3" xfId="6670"/>
    <cellStyle name="標準 2 3 2 2 4 4 4 3 2" xfId="10774"/>
    <cellStyle name="標準 2 3 2 2 4 4 4 3 2 2" xfId="32635"/>
    <cellStyle name="標準 2 3 2 2 4 4 4 3 2 3" xfId="48459"/>
    <cellStyle name="標準 2 3 2 2 4 4 4 3 3" xfId="21523"/>
    <cellStyle name="標準 2 3 2 2 4 4 4 3 4" xfId="37896"/>
    <cellStyle name="標準 2 3 2 2 4 4 4 4" xfId="15215"/>
    <cellStyle name="標準 2 3 2 2 4 4 4 4 2" xfId="28905"/>
    <cellStyle name="標準 2 3 2 2 4 4 4 4 3" xfId="44743"/>
    <cellStyle name="標準 2 3 2 2 4 4 4 5" xfId="17670"/>
    <cellStyle name="標準 2 3 2 2 4 4 5" xfId="2285"/>
    <cellStyle name="標準 2 3 2 2 4 4 5 2" xfId="9744"/>
    <cellStyle name="標準 2 3 2 2 4 4 5 2 2" xfId="31584"/>
    <cellStyle name="標準 2 3 2 2 4 4 5 2 3" xfId="47409"/>
    <cellStyle name="標準 2 3 2 2 4 4 5 3" xfId="21524"/>
    <cellStyle name="標準 2 3 2 2 4 4 5 4" xfId="37897"/>
    <cellStyle name="標準 2 3 2 2 4 4 6" xfId="4031"/>
    <cellStyle name="標準 2 3 2 2 4 4 6 2" xfId="8739"/>
    <cellStyle name="標準 2 3 2 2 4 4 6 2 2" xfId="30493"/>
    <cellStyle name="標準 2 3 2 2 4 4 6 2 3" xfId="46321"/>
    <cellStyle name="標準 2 3 2 2 4 4 6 3" xfId="21525"/>
    <cellStyle name="標準 2 3 2 2 4 4 6 4" xfId="37898"/>
    <cellStyle name="標準 2 3 2 2 4 4 7" xfId="14122"/>
    <cellStyle name="標準 2 3 2 2 4 4 7 2" xfId="27674"/>
    <cellStyle name="標準 2 3 2 2 4 4 7 3" xfId="43514"/>
    <cellStyle name="標準 2 3 2 2 4 4 8" xfId="16440"/>
    <cellStyle name="標準 2 3 2 2 4 4_Sheet1" xfId="4793"/>
    <cellStyle name="標準 2 3 2 2 4 5" xfId="2291"/>
    <cellStyle name="標準 2 3 2 2 4 5 2" xfId="5519"/>
    <cellStyle name="標準 2 3 2 2 4 5 2 2" xfId="11790"/>
    <cellStyle name="標準 2 3 2 2 4 5 2 2 2" xfId="33677"/>
    <cellStyle name="標準 2 3 2 2 4 5 2 3" xfId="21526"/>
    <cellStyle name="標準 2 3 2 2 4 5 3" xfId="6666"/>
    <cellStyle name="標準 2 3 2 2 4 5 3 2" xfId="10972"/>
    <cellStyle name="標準 2 3 2 2 4 5 3 2 2" xfId="32835"/>
    <cellStyle name="標準 2 3 2 2 4 5 3 2 3" xfId="48659"/>
    <cellStyle name="標準 2 3 2 2 4 5 3 3" xfId="21527"/>
    <cellStyle name="標準 2 3 2 2 4 5 3 4" xfId="37899"/>
    <cellStyle name="標準 2 3 2 2 4 5 4" xfId="15211"/>
    <cellStyle name="標準 2 3 2 2 4 5 4 2" xfId="28901"/>
    <cellStyle name="標準 2 3 2 2 4 5 4 3" xfId="44739"/>
    <cellStyle name="標準 2 3 2 2 4 5 5" xfId="17666"/>
    <cellStyle name="標準 2 3 2 2 4 6" xfId="2278"/>
    <cellStyle name="標準 2 3 2 2 4 6 2" xfId="9740"/>
    <cellStyle name="標準 2 3 2 2 4 6 2 2" xfId="31580"/>
    <cellStyle name="標準 2 3 2 2 4 6 2 3" xfId="47405"/>
    <cellStyle name="標準 2 3 2 2 4 6 3" xfId="21528"/>
    <cellStyle name="標準 2 3 2 2 4 6 4" xfId="37900"/>
    <cellStyle name="標準 2 3 2 2 4 7" xfId="4027"/>
    <cellStyle name="標準 2 3 2 2 4 7 2" xfId="8735"/>
    <cellStyle name="標準 2 3 2 2 4 7 2 2" xfId="30489"/>
    <cellStyle name="標準 2 3 2 2 4 7 2 3" xfId="46317"/>
    <cellStyle name="標準 2 3 2 2 4 7 3" xfId="19622"/>
    <cellStyle name="標準 2 3 2 2 4 7 4" xfId="36397"/>
    <cellStyle name="標準 2 3 2 2 4 8" xfId="14118"/>
    <cellStyle name="標準 2 3 2 2 4 8 2" xfId="27670"/>
    <cellStyle name="標準 2 3 2 2 4 8 3" xfId="43510"/>
    <cellStyle name="標準 2 3 2 2 4 9" xfId="16436"/>
    <cellStyle name="標準 2 3 2 2 4_Sheet1" xfId="4974"/>
    <cellStyle name="標準 2 3 2 2 5" xfId="2292"/>
    <cellStyle name="標準 2 3 2 2 5 2" xfId="5488"/>
    <cellStyle name="標準 2 3 2 2 5 2 2" xfId="11759"/>
    <cellStyle name="標準 2 3 2 2 5 2 2 2" xfId="33646"/>
    <cellStyle name="標準 2 3 2 2 5 2 3" xfId="21368"/>
    <cellStyle name="標準 2 3 2 2 5 3" xfId="6635"/>
    <cellStyle name="標準 2 3 2 2 5 3 2" xfId="10789"/>
    <cellStyle name="標準 2 3 2 2 5 3 2 2" xfId="32650"/>
    <cellStyle name="標準 2 3 2 2 5 3 2 3" xfId="48474"/>
    <cellStyle name="標準 2 3 2 2 5 3 3" xfId="21370"/>
    <cellStyle name="標準 2 3 2 2 5 3 4" xfId="37777"/>
    <cellStyle name="標準 2 3 2 2 5 4" xfId="15180"/>
    <cellStyle name="標準 2 3 2 2 5 4 2" xfId="28870"/>
    <cellStyle name="標準 2 3 2 2 5 4 3" xfId="44708"/>
    <cellStyle name="標準 2 3 2 2 5 5" xfId="17635"/>
    <cellStyle name="標準 2 3 2 2 6" xfId="2197"/>
    <cellStyle name="標準 2 3 2 2 6 2" xfId="9709"/>
    <cellStyle name="標準 2 3 2 2 6 2 2" xfId="31549"/>
    <cellStyle name="標準 2 3 2 2 6 2 3" xfId="47374"/>
    <cellStyle name="標準 2 3 2 2 6 3" xfId="19932"/>
    <cellStyle name="標準 2 3 2 2 6 4" xfId="36635"/>
    <cellStyle name="標準 2 3 2 2 7" xfId="3996"/>
    <cellStyle name="標準 2 3 2 2 7 2" xfId="8694"/>
    <cellStyle name="標準 2 3 2 2 7 2 2" xfId="30448"/>
    <cellStyle name="標準 2 3 2 2 7 2 3" xfId="46276"/>
    <cellStyle name="標準 2 3 2 2 7 3" xfId="19936"/>
    <cellStyle name="標準 2 3 2 2 7 4" xfId="36638"/>
    <cellStyle name="標準 2 3 2 2 8" xfId="14087"/>
    <cellStyle name="標準 2 3 2 2 8 2" xfId="27639"/>
    <cellStyle name="標準 2 3 2 2 8 3" xfId="43479"/>
    <cellStyle name="標準 2 3 2 2 9" xfId="16405"/>
    <cellStyle name="標準 2 3 2 2_Sheet1" xfId="4810"/>
    <cellStyle name="標準 2 3 2 3" xfId="517"/>
    <cellStyle name="標準 2 3 2 3 2" xfId="518"/>
    <cellStyle name="標準 2 3 2 3 2 2" xfId="519"/>
    <cellStyle name="標準 2 3 2 3 2 2 2" xfId="520"/>
    <cellStyle name="標準 2 3 2 3 2 2 2 2" xfId="521"/>
    <cellStyle name="標準 2 3 2 3 2 2 2 2 2" xfId="522"/>
    <cellStyle name="標準 2 3 2 3 2 2 2 2 2 2" xfId="2299"/>
    <cellStyle name="標準 2 3 2 3 2 2 2 2 2 2 2" xfId="5529"/>
    <cellStyle name="標準 2 3 2 3 2 2 2 2 2 2 2 2" xfId="11800"/>
    <cellStyle name="標準 2 3 2 3 2 2 2 2 2 2 2 2 2" xfId="33687"/>
    <cellStyle name="標準 2 3 2 3 2 2 2 2 2 2 2 3" xfId="21433"/>
    <cellStyle name="標準 2 3 2 3 2 2 2 2 2 2 3" xfId="6676"/>
    <cellStyle name="標準 2 3 2 3 2 2 2 2 2 2 3 2" xfId="10772"/>
    <cellStyle name="標準 2 3 2 3 2 2 2 2 2 2 3 2 2" xfId="32633"/>
    <cellStyle name="標準 2 3 2 3 2 2 2 2 2 2 3 2 3" xfId="48457"/>
    <cellStyle name="標準 2 3 2 3 2 2 2 2 2 2 3 3" xfId="21435"/>
    <cellStyle name="標準 2 3 2 3 2 2 2 2 2 2 3 4" xfId="37827"/>
    <cellStyle name="標準 2 3 2 3 2 2 2 2 2 2 4" xfId="15221"/>
    <cellStyle name="標準 2 3 2 3 2 2 2 2 2 2 4 2" xfId="28911"/>
    <cellStyle name="標準 2 3 2 3 2 2 2 2 2 2 4 3" xfId="44749"/>
    <cellStyle name="標準 2 3 2 3 2 2 2 2 2 2 5" xfId="17676"/>
    <cellStyle name="標準 2 3 2 3 2 2 2 2 2 3" xfId="2298"/>
    <cellStyle name="標準 2 3 2 3 2 2 2 2 2 3 2" xfId="9750"/>
    <cellStyle name="標準 2 3 2 3 2 2 2 2 2 3 2 2" xfId="31590"/>
    <cellStyle name="標準 2 3 2 3 2 2 2 2 2 3 2 3" xfId="47415"/>
    <cellStyle name="標準 2 3 2 3 2 2 2 2 2 3 3" xfId="21529"/>
    <cellStyle name="標準 2 3 2 3 2 2 2 2 2 3 4" xfId="37901"/>
    <cellStyle name="標準 2 3 2 3 2 2 2 2 2 4" xfId="4037"/>
    <cellStyle name="標準 2 3 2 3 2 2 2 2 2 4 2" xfId="8747"/>
    <cellStyle name="標準 2 3 2 3 2 2 2 2 2 4 2 2" xfId="30501"/>
    <cellStyle name="標準 2 3 2 3 2 2 2 2 2 4 2 3" xfId="46329"/>
    <cellStyle name="標準 2 3 2 3 2 2 2 2 2 4 3" xfId="19523"/>
    <cellStyle name="標準 2 3 2 3 2 2 2 2 2 4 4" xfId="36318"/>
    <cellStyle name="標準 2 3 2 3 2 2 2 2 2 5" xfId="14128"/>
    <cellStyle name="標準 2 3 2 3 2 2 2 2 2 5 2" xfId="27680"/>
    <cellStyle name="標準 2 3 2 3 2 2 2 2 2 5 3" xfId="43520"/>
    <cellStyle name="標準 2 3 2 3 2 2 2 2 2 6" xfId="16446"/>
    <cellStyle name="標準 2 3 2 3 2 2 2 2 3" xfId="523"/>
    <cellStyle name="標準 2 3 2 3 2 2 2 2 3 2" xfId="524"/>
    <cellStyle name="標準 2 3 2 3 2 2 2 2 3 2 2" xfId="2302"/>
    <cellStyle name="標準 2 3 2 3 2 2 2 2 3 2 2 2" xfId="5531"/>
    <cellStyle name="標準 2 3 2 3 2 2 2 2 3 2 2 2 2" xfId="11802"/>
    <cellStyle name="標準 2 3 2 3 2 2 2 2 3 2 2 2 2 2" xfId="33689"/>
    <cellStyle name="標準 2 3 2 3 2 2 2 2 3 2 2 2 3" xfId="21530"/>
    <cellStyle name="標準 2 3 2 3 2 2 2 2 3 2 2 3" xfId="6678"/>
    <cellStyle name="標準 2 3 2 3 2 2 2 2 3 2 2 3 2" xfId="10770"/>
    <cellStyle name="標準 2 3 2 3 2 2 2 2 3 2 2 3 2 2" xfId="32631"/>
    <cellStyle name="標準 2 3 2 3 2 2 2 2 3 2 2 3 2 3" xfId="48455"/>
    <cellStyle name="標準 2 3 2 3 2 2 2 2 3 2 2 3 3" xfId="21531"/>
    <cellStyle name="標準 2 3 2 3 2 2 2 2 3 2 2 3 4" xfId="37902"/>
    <cellStyle name="標準 2 3 2 3 2 2 2 2 3 2 2 4" xfId="15223"/>
    <cellStyle name="標準 2 3 2 3 2 2 2 2 3 2 2 4 2" xfId="28913"/>
    <cellStyle name="標準 2 3 2 3 2 2 2 2 3 2 2 4 3" xfId="44751"/>
    <cellStyle name="標準 2 3 2 3 2 2 2 2 3 2 2 5" xfId="17678"/>
    <cellStyle name="標準 2 3 2 3 2 2 2 2 3 2 3" xfId="2301"/>
    <cellStyle name="標準 2 3 2 3 2 2 2 2 3 2 3 2" xfId="9752"/>
    <cellStyle name="標準 2 3 2 3 2 2 2 2 3 2 3 2 2" xfId="31592"/>
    <cellStyle name="標準 2 3 2 3 2 2 2 2 3 2 3 2 3" xfId="47417"/>
    <cellStyle name="標準 2 3 2 3 2 2 2 2 3 2 3 3" xfId="21439"/>
    <cellStyle name="標準 2 3 2 3 2 2 2 2 3 2 3 4" xfId="37831"/>
    <cellStyle name="標準 2 3 2 3 2 2 2 2 3 2 4" xfId="4039"/>
    <cellStyle name="標準 2 3 2 3 2 2 2 2 3 2 4 2" xfId="8749"/>
    <cellStyle name="標準 2 3 2 3 2 2 2 2 3 2 4 2 2" xfId="30503"/>
    <cellStyle name="標準 2 3 2 3 2 2 2 2 3 2 4 2 3" xfId="46331"/>
    <cellStyle name="標準 2 3 2 3 2 2 2 2 3 2 4 3" xfId="21532"/>
    <cellStyle name="標準 2 3 2 3 2 2 2 2 3 2 4 4" xfId="37903"/>
    <cellStyle name="標準 2 3 2 3 2 2 2 2 3 2 5" xfId="14130"/>
    <cellStyle name="標準 2 3 2 3 2 2 2 2 3 2 5 2" xfId="27682"/>
    <cellStyle name="標準 2 3 2 3 2 2 2 2 3 2 5 3" xfId="43522"/>
    <cellStyle name="標準 2 3 2 3 2 2 2 2 3 2 6" xfId="16448"/>
    <cellStyle name="標準 2 3 2 3 2 2 2 2 3 3" xfId="2303"/>
    <cellStyle name="標準 2 3 2 3 2 2 2 2 3 3 2" xfId="5530"/>
    <cellStyle name="標準 2 3 2 3 2 2 2 2 3 3 2 2" xfId="11801"/>
    <cellStyle name="標準 2 3 2 3 2 2 2 2 3 3 2 2 2" xfId="33688"/>
    <cellStyle name="標準 2 3 2 3 2 2 2 2 3 3 2 3" xfId="21441"/>
    <cellStyle name="標準 2 3 2 3 2 2 2 2 3 3 3" xfId="6677"/>
    <cellStyle name="標準 2 3 2 3 2 2 2 2 3 3 3 2" xfId="10771"/>
    <cellStyle name="標準 2 3 2 3 2 2 2 2 3 3 3 2 2" xfId="32632"/>
    <cellStyle name="標準 2 3 2 3 2 2 2 2 3 3 3 2 3" xfId="48456"/>
    <cellStyle name="標準 2 3 2 3 2 2 2 2 3 3 3 3" xfId="21443"/>
    <cellStyle name="標準 2 3 2 3 2 2 2 2 3 3 3 4" xfId="37834"/>
    <cellStyle name="標準 2 3 2 3 2 2 2 2 3 3 4" xfId="15222"/>
    <cellStyle name="標準 2 3 2 3 2 2 2 2 3 3 4 2" xfId="28912"/>
    <cellStyle name="標準 2 3 2 3 2 2 2 2 3 3 4 3" xfId="44750"/>
    <cellStyle name="標準 2 3 2 3 2 2 2 2 3 3 5" xfId="17677"/>
    <cellStyle name="標準 2 3 2 3 2 2 2 2 3 4" xfId="2300"/>
    <cellStyle name="標準 2 3 2 3 2 2 2 2 3 4 2" xfId="9751"/>
    <cellStyle name="標準 2 3 2 3 2 2 2 2 3 4 2 2" xfId="31591"/>
    <cellStyle name="標準 2 3 2 3 2 2 2 2 3 4 2 3" xfId="47416"/>
    <cellStyle name="標準 2 3 2 3 2 2 2 2 3 4 3" xfId="19596"/>
    <cellStyle name="標準 2 3 2 3 2 2 2 2 3 4 4" xfId="36376"/>
    <cellStyle name="標準 2 3 2 3 2 2 2 2 3 5" xfId="4038"/>
    <cellStyle name="標準 2 3 2 3 2 2 2 2 3 5 2" xfId="8748"/>
    <cellStyle name="標準 2 3 2 3 2 2 2 2 3 5 2 2" xfId="30502"/>
    <cellStyle name="標準 2 3 2 3 2 2 2 2 3 5 2 3" xfId="46330"/>
    <cellStyle name="標準 2 3 2 3 2 2 2 2 3 5 3" xfId="19600"/>
    <cellStyle name="標準 2 3 2 3 2 2 2 2 3 5 4" xfId="36379"/>
    <cellStyle name="標準 2 3 2 3 2 2 2 2 3 6" xfId="14129"/>
    <cellStyle name="標準 2 3 2 3 2 2 2 2 3 6 2" xfId="27681"/>
    <cellStyle name="標準 2 3 2 3 2 2 2 2 3 6 3" xfId="43521"/>
    <cellStyle name="標準 2 3 2 3 2 2 2 2 3 7" xfId="16447"/>
    <cellStyle name="標準 2 3 2 3 2 2 2 2 3_Sheet1" xfId="4789"/>
    <cellStyle name="標準 2 3 2 3 2 2 2 2 4" xfId="525"/>
    <cellStyle name="標準 2 3 2 3 2 2 2 2 4 2" xfId="1008"/>
    <cellStyle name="標準 2 3 2 3 2 2 2 2 4 2 2" xfId="2306"/>
    <cellStyle name="標準 2 3 2 3 2 2 2 2 4 2 2 2" xfId="6014"/>
    <cellStyle name="標準 2 3 2 3 2 2 2 2 4 2 2 2 2" xfId="12285"/>
    <cellStyle name="標準 2 3 2 3 2 2 2 2 4 2 2 2 2 2" xfId="34172"/>
    <cellStyle name="標準 2 3 2 3 2 2 2 2 4 2 2 2 3" xfId="21535"/>
    <cellStyle name="標準 2 3 2 3 2 2 2 2 4 2 2 3" xfId="7161"/>
    <cellStyle name="標準 2 3 2 3 2 2 2 2 4 2 2 3 2" xfId="10547"/>
    <cellStyle name="標準 2 3 2 3 2 2 2 2 4 2 2 3 2 2" xfId="32408"/>
    <cellStyle name="標準 2 3 2 3 2 2 2 2 4 2 2 3 2 3" xfId="48232"/>
    <cellStyle name="標準 2 3 2 3 2 2 2 2 4 2 2 3 3" xfId="21537"/>
    <cellStyle name="標準 2 3 2 3 2 2 2 2 4 2 2 3 4" xfId="37907"/>
    <cellStyle name="標準 2 3 2 3 2 2 2 2 4 2 2 4" xfId="15706"/>
    <cellStyle name="標準 2 3 2 3 2 2 2 2 4 2 2 4 2" xfId="29396"/>
    <cellStyle name="標準 2 3 2 3 2 2 2 2 4 2 2 4 3" xfId="45234"/>
    <cellStyle name="標準 2 3 2 3 2 2 2 2 4 2 2 5" xfId="18161"/>
    <cellStyle name="標準 2 3 2 3 2 2 2 2 4 2 3" xfId="2305"/>
    <cellStyle name="標準 2 3 2 3 2 2 2 2 4 2 3 2" xfId="10236"/>
    <cellStyle name="標準 2 3 2 3 2 2 2 2 4 2 3 2 2" xfId="32076"/>
    <cellStyle name="標準 2 3 2 3 2 2 2 2 4 2 3 2 3" xfId="47900"/>
    <cellStyle name="標準 2 3 2 3 2 2 2 2 4 2 3 3" xfId="21540"/>
    <cellStyle name="標準 2 3 2 3 2 2 2 2 4 2 3 4" xfId="37909"/>
    <cellStyle name="標準 2 3 2 3 2 2 2 2 4 2 4" xfId="4522"/>
    <cellStyle name="標準 2 3 2 3 2 2 2 2 4 2 4 2" xfId="8751"/>
    <cellStyle name="標準 2 3 2 3 2 2 2 2 4 2 4 2 2" xfId="30505"/>
    <cellStyle name="標準 2 3 2 3 2 2 2 2 4 2 4 2 3" xfId="46333"/>
    <cellStyle name="標準 2 3 2 3 2 2 2 2 4 2 4 3" xfId="21543"/>
    <cellStyle name="標準 2 3 2 3 2 2 2 2 4 2 4 4" xfId="37912"/>
    <cellStyle name="標準 2 3 2 3 2 2 2 2 4 2 5" xfId="14613"/>
    <cellStyle name="標準 2 3 2 3 2 2 2 2 4 2 5 2" xfId="28166"/>
    <cellStyle name="標準 2 3 2 3 2 2 2 2 4 2 5 3" xfId="44005"/>
    <cellStyle name="標準 2 3 2 3 2 2 2 2 4 2 6" xfId="16931"/>
    <cellStyle name="標準 2 3 2 3 2 2 2 2 4 3" xfId="905"/>
    <cellStyle name="標準 2 3 2 3 2 2 2 2 4 3 2" xfId="2308"/>
    <cellStyle name="標準 2 3 2 3 2 2 2 2 4 3 2 2" xfId="5911"/>
    <cellStyle name="標準 2 3 2 3 2 2 2 2 4 3 2 2 2" xfId="12182"/>
    <cellStyle name="標準 2 3 2 3 2 2 2 2 4 3 2 2 2 2" xfId="34069"/>
    <cellStyle name="標準 2 3 2 3 2 2 2 2 4 3 2 2 3" xfId="21544"/>
    <cellStyle name="標準 2 3 2 3 2 2 2 2 4 3 2 3" xfId="7058"/>
    <cellStyle name="標準 2 3 2 3 2 2 2 2 4 3 2 3 2" xfId="10598"/>
    <cellStyle name="標準 2 3 2 3 2 2 2 2 4 3 2 3 2 2" xfId="32459"/>
    <cellStyle name="標準 2 3 2 3 2 2 2 2 4 3 2 3 2 3" xfId="48283"/>
    <cellStyle name="標準 2 3 2 3 2 2 2 2 4 3 2 3 3" xfId="21545"/>
    <cellStyle name="標準 2 3 2 3 2 2 2 2 4 3 2 3 4" xfId="37913"/>
    <cellStyle name="標準 2 3 2 3 2 2 2 2 4 3 2 4" xfId="15603"/>
    <cellStyle name="標準 2 3 2 3 2 2 2 2 4 3 2 4 2" xfId="29293"/>
    <cellStyle name="標準 2 3 2 3 2 2 2 2 4 3 2 4 3" xfId="45131"/>
    <cellStyle name="標準 2 3 2 3 2 2 2 2 4 3 2 5" xfId="18058"/>
    <cellStyle name="標準 2 3 2 3 2 2 2 2 4 3 3" xfId="2307"/>
    <cellStyle name="標準 2 3 2 3 2 2 2 2 4 3 3 2" xfId="10133"/>
    <cellStyle name="標準 2 3 2 3 2 2 2 2 4 3 3 2 2" xfId="31973"/>
    <cellStyle name="標準 2 3 2 3 2 2 2 2 4 3 3 2 3" xfId="47797"/>
    <cellStyle name="標準 2 3 2 3 2 2 2 2 4 3 3 3" xfId="19690"/>
    <cellStyle name="標準 2 3 2 3 2 2 2 2 4 3 3 4" xfId="36447"/>
    <cellStyle name="標準 2 3 2 3 2 2 2 2 4 3 4" xfId="4419"/>
    <cellStyle name="標準 2 3 2 3 2 2 2 2 4 3 4 2" xfId="8752"/>
    <cellStyle name="標準 2 3 2 3 2 2 2 2 4 3 4 2 2" xfId="30506"/>
    <cellStyle name="標準 2 3 2 3 2 2 2 2 4 3 4 2 3" xfId="46334"/>
    <cellStyle name="標準 2 3 2 3 2 2 2 2 4 3 4 3" xfId="21546"/>
    <cellStyle name="標準 2 3 2 3 2 2 2 2 4 3 4 4" xfId="37914"/>
    <cellStyle name="標準 2 3 2 3 2 2 2 2 4 3 5" xfId="14510"/>
    <cellStyle name="標準 2 3 2 3 2 2 2 2 4 3 5 2" xfId="28063"/>
    <cellStyle name="標準 2 3 2 3 2 2 2 2 4 3 5 3" xfId="43902"/>
    <cellStyle name="標準 2 3 2 3 2 2 2 2 4 3 6" xfId="16828"/>
    <cellStyle name="標準 2 3 2 3 2 2 2 2 4 4" xfId="2309"/>
    <cellStyle name="標準 2 3 2 3 2 2 2 2 4 4 2" xfId="5532"/>
    <cellStyle name="標準 2 3 2 3 2 2 2 2 4 4 2 2" xfId="11803"/>
    <cellStyle name="標準 2 3 2 3 2 2 2 2 4 4 2 2 2" xfId="33690"/>
    <cellStyle name="標準 2 3 2 3 2 2 2 2 4 4 2 3" xfId="21547"/>
    <cellStyle name="標準 2 3 2 3 2 2 2 2 4 4 3" xfId="6679"/>
    <cellStyle name="標準 2 3 2 3 2 2 2 2 4 4 3 2" xfId="11103"/>
    <cellStyle name="標準 2 3 2 3 2 2 2 2 4 4 3 2 2" xfId="32976"/>
    <cellStyle name="標準 2 3 2 3 2 2 2 2 4 4 3 2 3" xfId="48800"/>
    <cellStyle name="標準 2 3 2 3 2 2 2 2 4 4 3 3" xfId="21548"/>
    <cellStyle name="標準 2 3 2 3 2 2 2 2 4 4 3 4" xfId="37915"/>
    <cellStyle name="標準 2 3 2 3 2 2 2 2 4 4 4" xfId="15224"/>
    <cellStyle name="標準 2 3 2 3 2 2 2 2 4 4 4 2" xfId="28914"/>
    <cellStyle name="標準 2 3 2 3 2 2 2 2 4 4 4 3" xfId="44752"/>
    <cellStyle name="標準 2 3 2 3 2 2 2 2 4 4 5" xfId="17679"/>
    <cellStyle name="標準 2 3 2 3 2 2 2 2 4 5" xfId="2304"/>
    <cellStyle name="標準 2 3 2 3 2 2 2 2 4 5 2" xfId="9753"/>
    <cellStyle name="標準 2 3 2 3 2 2 2 2 4 5 2 2" xfId="31593"/>
    <cellStyle name="標準 2 3 2 3 2 2 2 2 4 5 2 3" xfId="47418"/>
    <cellStyle name="標準 2 3 2 3 2 2 2 2 4 5 3" xfId="19607"/>
    <cellStyle name="標準 2 3 2 3 2 2 2 2 4 5 4" xfId="36384"/>
    <cellStyle name="標準 2 3 2 3 2 2 2 2 4 6" xfId="4040"/>
    <cellStyle name="標準 2 3 2 3 2 2 2 2 4 6 2" xfId="8750"/>
    <cellStyle name="標準 2 3 2 3 2 2 2 2 4 6 2 2" xfId="30504"/>
    <cellStyle name="標準 2 3 2 3 2 2 2 2 4 6 2 3" xfId="46332"/>
    <cellStyle name="標準 2 3 2 3 2 2 2 2 4 6 3" xfId="21550"/>
    <cellStyle name="標準 2 3 2 3 2 2 2 2 4 6 4" xfId="37917"/>
    <cellStyle name="標準 2 3 2 3 2 2 2 2 4 7" xfId="14131"/>
    <cellStyle name="標準 2 3 2 3 2 2 2 2 4 7 2" xfId="27683"/>
    <cellStyle name="標準 2 3 2 3 2 2 2 2 4 7 3" xfId="43523"/>
    <cellStyle name="標準 2 3 2 3 2 2 2 2 4 8" xfId="16449"/>
    <cellStyle name="標準 2 3 2 3 2 2 2 2 4_Sheet1" xfId="4788"/>
    <cellStyle name="標準 2 3 2 3 2 2 2 2 5" xfId="2310"/>
    <cellStyle name="標準 2 3 2 3 2 2 2 2 5 2" xfId="5528"/>
    <cellStyle name="標準 2 3 2 3 2 2 2 2 5 2 2" xfId="11799"/>
    <cellStyle name="標準 2 3 2 3 2 2 2 2 5 2 2 2" xfId="33686"/>
    <cellStyle name="標準 2 3 2 3 2 2 2 2 5 2 3" xfId="21105"/>
    <cellStyle name="標準 2 3 2 3 2 2 2 2 5 3" xfId="6675"/>
    <cellStyle name="標準 2 3 2 3 2 2 2 2 5 3 2" xfId="10492"/>
    <cellStyle name="標準 2 3 2 3 2 2 2 2 5 3 2 2" xfId="32344"/>
    <cellStyle name="標準 2 3 2 3 2 2 2 2 5 3 2 3" xfId="48168"/>
    <cellStyle name="標準 2 3 2 3 2 2 2 2 5 3 3" xfId="19694"/>
    <cellStyle name="標準 2 3 2 3 2 2 2 2 5 3 4" xfId="36451"/>
    <cellStyle name="標準 2 3 2 3 2 2 2 2 5 4" xfId="15220"/>
    <cellStyle name="標準 2 3 2 3 2 2 2 2 5 4 2" xfId="28910"/>
    <cellStyle name="標準 2 3 2 3 2 2 2 2 5 4 3" xfId="44748"/>
    <cellStyle name="標準 2 3 2 3 2 2 2 2 5 5" xfId="17675"/>
    <cellStyle name="標準 2 3 2 3 2 2 2 2 6" xfId="2297"/>
    <cellStyle name="標準 2 3 2 3 2 2 2 2 6 2" xfId="9749"/>
    <cellStyle name="標準 2 3 2 3 2 2 2 2 6 2 2" xfId="31589"/>
    <cellStyle name="標準 2 3 2 3 2 2 2 2 6 2 3" xfId="47414"/>
    <cellStyle name="標準 2 3 2 3 2 2 2 2 6 3" xfId="21551"/>
    <cellStyle name="標準 2 3 2 3 2 2 2 2 6 4" xfId="37918"/>
    <cellStyle name="標準 2 3 2 3 2 2 2 2 7" xfId="4036"/>
    <cellStyle name="標準 2 3 2 3 2 2 2 2 7 2" xfId="8746"/>
    <cellStyle name="標準 2 3 2 3 2 2 2 2 7 2 2" xfId="30500"/>
    <cellStyle name="標準 2 3 2 3 2 2 2 2 7 2 3" xfId="46328"/>
    <cellStyle name="標準 2 3 2 3 2 2 2 2 7 3" xfId="21553"/>
    <cellStyle name="標準 2 3 2 3 2 2 2 2 7 4" xfId="37920"/>
    <cellStyle name="標準 2 3 2 3 2 2 2 2 8" xfId="14127"/>
    <cellStyle name="標準 2 3 2 3 2 2 2 2 8 2" xfId="27679"/>
    <cellStyle name="標準 2 3 2 3 2 2 2 2 8 3" xfId="43519"/>
    <cellStyle name="標準 2 3 2 3 2 2 2 2 9" xfId="16445"/>
    <cellStyle name="標準 2 3 2 3 2 2 2 2_Sheet1" xfId="4790"/>
    <cellStyle name="標準 2 3 2 3 2 2 2 3" xfId="2311"/>
    <cellStyle name="標準 2 3 2 3 2 2 2 3 2" xfId="5527"/>
    <cellStyle name="標準 2 3 2 3 2 2 2 3 2 2" xfId="11798"/>
    <cellStyle name="標準 2 3 2 3 2 2 2 3 2 2 2" xfId="33685"/>
    <cellStyle name="標準 2 3 2 3 2 2 2 3 2 3" xfId="21554"/>
    <cellStyle name="標準 2 3 2 3 2 2 2 3 3" xfId="6674"/>
    <cellStyle name="標準 2 3 2 3 2 2 2 3 3 2" xfId="11034"/>
    <cellStyle name="標準 2 3 2 3 2 2 2 3 3 2 2" xfId="32897"/>
    <cellStyle name="標準 2 3 2 3 2 2 2 3 3 2 3" xfId="48721"/>
    <cellStyle name="標準 2 3 2 3 2 2 2 3 3 3" xfId="21555"/>
    <cellStyle name="標準 2 3 2 3 2 2 2 3 3 4" xfId="37921"/>
    <cellStyle name="標準 2 3 2 3 2 2 2 3 4" xfId="15219"/>
    <cellStyle name="標準 2 3 2 3 2 2 2 3 4 2" xfId="28909"/>
    <cellStyle name="標準 2 3 2 3 2 2 2 3 4 3" xfId="44747"/>
    <cellStyle name="標準 2 3 2 3 2 2 2 3 5" xfId="17674"/>
    <cellStyle name="標準 2 3 2 3 2 2 2 4" xfId="2296"/>
    <cellStyle name="標準 2 3 2 3 2 2 2 4 2" xfId="9748"/>
    <cellStyle name="標準 2 3 2 3 2 2 2 4 2 2" xfId="31588"/>
    <cellStyle name="標準 2 3 2 3 2 2 2 4 2 3" xfId="47413"/>
    <cellStyle name="標準 2 3 2 3 2 2 2 4 3" xfId="19017"/>
    <cellStyle name="標準 2 3 2 3 2 2 2 4 4" xfId="35936"/>
    <cellStyle name="標準 2 3 2 3 2 2 2 5" xfId="4035"/>
    <cellStyle name="標準 2 3 2 3 2 2 2 5 2" xfId="8745"/>
    <cellStyle name="標準 2 3 2 3 2 2 2 5 2 2" xfId="30499"/>
    <cellStyle name="標準 2 3 2 3 2 2 2 5 2 3" xfId="46327"/>
    <cellStyle name="標準 2 3 2 3 2 2 2 5 3" xfId="20637"/>
    <cellStyle name="標準 2 3 2 3 2 2 2 5 4" xfId="37196"/>
    <cellStyle name="標準 2 3 2 3 2 2 2 6" xfId="14126"/>
    <cellStyle name="標準 2 3 2 3 2 2 2 6 2" xfId="27678"/>
    <cellStyle name="標準 2 3 2 3 2 2 2 6 3" xfId="43518"/>
    <cellStyle name="標準 2 3 2 3 2 2 2 7" xfId="16444"/>
    <cellStyle name="標準 2 3 2 3 2 2 2_Sheet1" xfId="5024"/>
    <cellStyle name="標準 2 3 2 3 2 2 3" xfId="526"/>
    <cellStyle name="標準 2 3 2 3 2 2 3 2" xfId="527"/>
    <cellStyle name="標準 2 3 2 3 2 2 3 2 2" xfId="2314"/>
    <cellStyle name="標準 2 3 2 3 2 2 3 2 2 2" xfId="5534"/>
    <cellStyle name="標準 2 3 2 3 2 2 3 2 2 2 2" xfId="11805"/>
    <cellStyle name="標準 2 3 2 3 2 2 3 2 2 2 2 2" xfId="33692"/>
    <cellStyle name="標準 2 3 2 3 2 2 3 2 2 2 3" xfId="21557"/>
    <cellStyle name="標準 2 3 2 3 2 2 3 2 2 3" xfId="6681"/>
    <cellStyle name="標準 2 3 2 3 2 2 3 2 2 3 2" xfId="11033"/>
    <cellStyle name="標準 2 3 2 3 2 2 3 2 2 3 2 2" xfId="32896"/>
    <cellStyle name="標準 2 3 2 3 2 2 3 2 2 3 2 3" xfId="48720"/>
    <cellStyle name="標準 2 3 2 3 2 2 3 2 2 3 3" xfId="21558"/>
    <cellStyle name="標準 2 3 2 3 2 2 3 2 2 3 4" xfId="37923"/>
    <cellStyle name="標準 2 3 2 3 2 2 3 2 2 4" xfId="15226"/>
    <cellStyle name="標準 2 3 2 3 2 2 3 2 2 4 2" xfId="28916"/>
    <cellStyle name="標準 2 3 2 3 2 2 3 2 2 4 3" xfId="44754"/>
    <cellStyle name="標準 2 3 2 3 2 2 3 2 2 5" xfId="17681"/>
    <cellStyle name="標準 2 3 2 3 2 2 3 2 3" xfId="2313"/>
    <cellStyle name="標準 2 3 2 3 2 2 3 2 3 2" xfId="9755"/>
    <cellStyle name="標準 2 3 2 3 2 2 3 2 3 2 2" xfId="31595"/>
    <cellStyle name="標準 2 3 2 3 2 2 3 2 3 2 3" xfId="47420"/>
    <cellStyle name="標準 2 3 2 3 2 2 3 2 3 3" xfId="21559"/>
    <cellStyle name="標準 2 3 2 3 2 2 3 2 3 4" xfId="37924"/>
    <cellStyle name="標準 2 3 2 3 2 2 3 2 4" xfId="4042"/>
    <cellStyle name="標準 2 3 2 3 2 2 3 2 4 2" xfId="8754"/>
    <cellStyle name="標準 2 3 2 3 2 2 3 2 4 2 2" xfId="30508"/>
    <cellStyle name="標準 2 3 2 3 2 2 3 2 4 2 3" xfId="46336"/>
    <cellStyle name="標準 2 3 2 3 2 2 3 2 4 3" xfId="21560"/>
    <cellStyle name="標準 2 3 2 3 2 2 3 2 4 4" xfId="37925"/>
    <cellStyle name="標準 2 3 2 3 2 2 3 2 5" xfId="14133"/>
    <cellStyle name="標準 2 3 2 3 2 2 3 2 5 2" xfId="27685"/>
    <cellStyle name="標準 2 3 2 3 2 2 3 2 5 3" xfId="43525"/>
    <cellStyle name="標準 2 3 2 3 2 2 3 2 6" xfId="16451"/>
    <cellStyle name="標準 2 3 2 3 2 2 3 3" xfId="528"/>
    <cellStyle name="標準 2 3 2 3 2 2 3 3 2" xfId="529"/>
    <cellStyle name="標準 2 3 2 3 2 2 3 3 2 2" xfId="2317"/>
    <cellStyle name="標準 2 3 2 3 2 2 3 3 2 2 2" xfId="5536"/>
    <cellStyle name="標準 2 3 2 3 2 2 3 3 2 2 2 2" xfId="11807"/>
    <cellStyle name="標準 2 3 2 3 2 2 3 3 2 2 2 2 2" xfId="33694"/>
    <cellStyle name="標準 2 3 2 3 2 2 3 3 2 2 2 3" xfId="21477"/>
    <cellStyle name="標準 2 3 2 3 2 2 3 3 2 2 3" xfId="6683"/>
    <cellStyle name="標準 2 3 2 3 2 2 3 3 2 2 3 2" xfId="11055"/>
    <cellStyle name="標準 2 3 2 3 2 2 3 3 2 2 3 2 2" xfId="32926"/>
    <cellStyle name="標準 2 3 2 3 2 2 3 3 2 2 3 2 3" xfId="48750"/>
    <cellStyle name="標準 2 3 2 3 2 2 3 3 2 2 3 3" xfId="21561"/>
    <cellStyle name="標準 2 3 2 3 2 2 3 3 2 2 3 4" xfId="37926"/>
    <cellStyle name="標準 2 3 2 3 2 2 3 3 2 2 4" xfId="15228"/>
    <cellStyle name="標準 2 3 2 3 2 2 3 3 2 2 4 2" xfId="28918"/>
    <cellStyle name="標準 2 3 2 3 2 2 3 3 2 2 4 3" xfId="44756"/>
    <cellStyle name="標準 2 3 2 3 2 2 3 3 2 2 5" xfId="17683"/>
    <cellStyle name="標準 2 3 2 3 2 2 3 3 2 3" xfId="2316"/>
    <cellStyle name="標準 2 3 2 3 2 2 3 3 2 3 2" xfId="9757"/>
    <cellStyle name="標準 2 3 2 3 2 2 3 3 2 3 2 2" xfId="31597"/>
    <cellStyle name="標準 2 3 2 3 2 2 3 3 2 3 2 3" xfId="47422"/>
    <cellStyle name="標準 2 3 2 3 2 2 3 3 2 3 3" xfId="18882"/>
    <cellStyle name="標準 2 3 2 3 2 2 3 3 2 3 4" xfId="35829"/>
    <cellStyle name="標準 2 3 2 3 2 2 3 3 2 4" xfId="4044"/>
    <cellStyle name="標準 2 3 2 3 2 2 3 3 2 4 2" xfId="8756"/>
    <cellStyle name="標準 2 3 2 3 2 2 3 3 2 4 2 2" xfId="30510"/>
    <cellStyle name="標準 2 3 2 3 2 2 3 3 2 4 2 3" xfId="46338"/>
    <cellStyle name="標準 2 3 2 3 2 2 3 3 2 4 3" xfId="20131"/>
    <cellStyle name="標準 2 3 2 3 2 2 3 3 2 4 4" xfId="36788"/>
    <cellStyle name="標準 2 3 2 3 2 2 3 3 2 5" xfId="14135"/>
    <cellStyle name="標準 2 3 2 3 2 2 3 3 2 5 2" xfId="27687"/>
    <cellStyle name="標準 2 3 2 3 2 2 3 3 2 5 3" xfId="43527"/>
    <cellStyle name="標準 2 3 2 3 2 2 3 3 2 6" xfId="16453"/>
    <cellStyle name="標準 2 3 2 3 2 2 3 3 3" xfId="2318"/>
    <cellStyle name="標準 2 3 2 3 2 2 3 3 3 2" xfId="5535"/>
    <cellStyle name="標準 2 3 2 3 2 2 3 3 3 2 2" xfId="11806"/>
    <cellStyle name="標準 2 3 2 3 2 2 3 3 3 2 2 2" xfId="33693"/>
    <cellStyle name="標準 2 3 2 3 2 2 3 3 3 2 3" xfId="18898"/>
    <cellStyle name="標準 2 3 2 3 2 2 3 3 3 3" xfId="6682"/>
    <cellStyle name="標準 2 3 2 3 2 2 3 3 3 3 2" xfId="11199"/>
    <cellStyle name="標準 2 3 2 3 2 2 3 3 3 3 2 2" xfId="33074"/>
    <cellStyle name="標準 2 3 2 3 2 2 3 3 3 3 2 3" xfId="48898"/>
    <cellStyle name="標準 2 3 2 3 2 2 3 3 3 3 3" xfId="18900"/>
    <cellStyle name="標準 2 3 2 3 2 2 3 3 3 3 4" xfId="35843"/>
    <cellStyle name="標準 2 3 2 3 2 2 3 3 3 4" xfId="15227"/>
    <cellStyle name="標準 2 3 2 3 2 2 3 3 3 4 2" xfId="28917"/>
    <cellStyle name="標準 2 3 2 3 2 2 3 3 3 4 3" xfId="44755"/>
    <cellStyle name="標準 2 3 2 3 2 2 3 3 3 5" xfId="17682"/>
    <cellStyle name="標準 2 3 2 3 2 2 3 3 4" xfId="2315"/>
    <cellStyle name="標準 2 3 2 3 2 2 3 3 4 2" xfId="9756"/>
    <cellStyle name="標準 2 3 2 3 2 2 3 3 4 2 2" xfId="31596"/>
    <cellStyle name="標準 2 3 2 3 2 2 3 3 4 2 3" xfId="47421"/>
    <cellStyle name="標準 2 3 2 3 2 2 3 3 4 3" xfId="21562"/>
    <cellStyle name="標準 2 3 2 3 2 2 3 3 4 4" xfId="37927"/>
    <cellStyle name="標準 2 3 2 3 2 2 3 3 5" xfId="4043"/>
    <cellStyle name="標準 2 3 2 3 2 2 3 3 5 2" xfId="8755"/>
    <cellStyle name="標準 2 3 2 3 2 2 3 3 5 2 2" xfId="30509"/>
    <cellStyle name="標準 2 3 2 3 2 2 3 3 5 2 3" xfId="46337"/>
    <cellStyle name="標準 2 3 2 3 2 2 3 3 5 3" xfId="21563"/>
    <cellStyle name="標準 2 3 2 3 2 2 3 3 5 4" xfId="37928"/>
    <cellStyle name="標準 2 3 2 3 2 2 3 3 6" xfId="14134"/>
    <cellStyle name="標準 2 3 2 3 2 2 3 3 6 2" xfId="27686"/>
    <cellStyle name="標準 2 3 2 3 2 2 3 3 6 3" xfId="43526"/>
    <cellStyle name="標準 2 3 2 3 2 2 3 3 7" xfId="16452"/>
    <cellStyle name="標準 2 3 2 3 2 2 3 3_Sheet1" xfId="4786"/>
    <cellStyle name="標準 2 3 2 3 2 2 3 4" xfId="530"/>
    <cellStyle name="標準 2 3 2 3 2 2 3 4 2" xfId="1009"/>
    <cellStyle name="標準 2 3 2 3 2 2 3 4 2 2" xfId="2321"/>
    <cellStyle name="標準 2 3 2 3 2 2 3 4 2 2 2" xfId="6015"/>
    <cellStyle name="標準 2 3 2 3 2 2 3 4 2 2 2 2" xfId="12286"/>
    <cellStyle name="標準 2 3 2 3 2 2 3 4 2 2 2 2 2" xfId="34173"/>
    <cellStyle name="標準 2 3 2 3 2 2 3 4 2 2 2 3" xfId="21383"/>
    <cellStyle name="標準 2 3 2 3 2 2 3 4 2 2 3" xfId="7162"/>
    <cellStyle name="標準 2 3 2 3 2 2 3 4 2 2 3 2" xfId="10436"/>
    <cellStyle name="標準 2 3 2 3 2 2 3 4 2 2 3 2 2" xfId="32287"/>
    <cellStyle name="標準 2 3 2 3 2 2 3 4 2 2 3 2 3" xfId="48111"/>
    <cellStyle name="標準 2 3 2 3 2 2 3 4 2 2 3 3" xfId="21565"/>
    <cellStyle name="標準 2 3 2 3 2 2 3 4 2 2 3 4" xfId="37930"/>
    <cellStyle name="標準 2 3 2 3 2 2 3 4 2 2 4" xfId="15707"/>
    <cellStyle name="標準 2 3 2 3 2 2 3 4 2 2 4 2" xfId="29397"/>
    <cellStyle name="標準 2 3 2 3 2 2 3 4 2 2 4 3" xfId="45235"/>
    <cellStyle name="標準 2 3 2 3 2 2 3 4 2 2 5" xfId="18162"/>
    <cellStyle name="標準 2 3 2 3 2 2 3 4 2 3" xfId="2320"/>
    <cellStyle name="標準 2 3 2 3 2 2 3 4 2 3 2" xfId="10237"/>
    <cellStyle name="標準 2 3 2 3 2 2 3 4 2 3 2 2" xfId="32077"/>
    <cellStyle name="標準 2 3 2 3 2 2 3 4 2 3 2 3" xfId="47901"/>
    <cellStyle name="標準 2 3 2 3 2 2 3 4 2 3 3" xfId="21566"/>
    <cellStyle name="標準 2 3 2 3 2 2 3 4 2 3 4" xfId="37931"/>
    <cellStyle name="標準 2 3 2 3 2 2 3 4 2 4" xfId="4523"/>
    <cellStyle name="標準 2 3 2 3 2 2 3 4 2 4 2" xfId="8758"/>
    <cellStyle name="標準 2 3 2 3 2 2 3 4 2 4 2 2" xfId="30512"/>
    <cellStyle name="標準 2 3 2 3 2 2 3 4 2 4 2 3" xfId="46340"/>
    <cellStyle name="標準 2 3 2 3 2 2 3 4 2 4 3" xfId="18545"/>
    <cellStyle name="標準 2 3 2 3 2 2 3 4 2 4 4" xfId="35541"/>
    <cellStyle name="標準 2 3 2 3 2 2 3 4 2 5" xfId="14614"/>
    <cellStyle name="標準 2 3 2 3 2 2 3 4 2 5 2" xfId="28167"/>
    <cellStyle name="標準 2 3 2 3 2 2 3 4 2 5 3" xfId="44006"/>
    <cellStyle name="標準 2 3 2 3 2 2 3 4 2 6" xfId="16932"/>
    <cellStyle name="標準 2 3 2 3 2 2 3 4 3" xfId="906"/>
    <cellStyle name="標準 2 3 2 3 2 2 3 4 3 2" xfId="2323"/>
    <cellStyle name="標準 2 3 2 3 2 2 3 4 3 2 2" xfId="5912"/>
    <cellStyle name="標準 2 3 2 3 2 2 3 4 3 2 2 2" xfId="12183"/>
    <cellStyle name="標準 2 3 2 3 2 2 3 4 3 2 2 2 2" xfId="34070"/>
    <cellStyle name="標準 2 3 2 3 2 2 3 4 3 2 2 3" xfId="21567"/>
    <cellStyle name="標準 2 3 2 3 2 2 3 4 3 2 3" xfId="7059"/>
    <cellStyle name="標準 2 3 2 3 2 2 3 4 3 2 3 2" xfId="10597"/>
    <cellStyle name="標準 2 3 2 3 2 2 3 4 3 2 3 2 2" xfId="32458"/>
    <cellStyle name="標準 2 3 2 3 2 2 3 4 3 2 3 2 3" xfId="48282"/>
    <cellStyle name="標準 2 3 2 3 2 2 3 4 3 2 3 3" xfId="21568"/>
    <cellStyle name="標準 2 3 2 3 2 2 3 4 3 2 3 4" xfId="37932"/>
    <cellStyle name="標準 2 3 2 3 2 2 3 4 3 2 4" xfId="15604"/>
    <cellStyle name="標準 2 3 2 3 2 2 3 4 3 2 4 2" xfId="29294"/>
    <cellStyle name="標準 2 3 2 3 2 2 3 4 3 2 4 3" xfId="45132"/>
    <cellStyle name="標準 2 3 2 3 2 2 3 4 3 2 5" xfId="18059"/>
    <cellStyle name="標準 2 3 2 3 2 2 3 4 3 3" xfId="2322"/>
    <cellStyle name="標準 2 3 2 3 2 2 3 4 3 3 2" xfId="10134"/>
    <cellStyle name="標準 2 3 2 3 2 2 3 4 3 3 2 2" xfId="31974"/>
    <cellStyle name="標準 2 3 2 3 2 2 3 4 3 3 2 3" xfId="47798"/>
    <cellStyle name="標準 2 3 2 3 2 2 3 4 3 3 3" xfId="21569"/>
    <cellStyle name="標準 2 3 2 3 2 2 3 4 3 3 4" xfId="37933"/>
    <cellStyle name="標準 2 3 2 3 2 2 3 4 3 4" xfId="4420"/>
    <cellStyle name="標準 2 3 2 3 2 2 3 4 3 4 2" xfId="8759"/>
    <cellStyle name="標準 2 3 2 3 2 2 3 4 3 4 2 2" xfId="30513"/>
    <cellStyle name="標準 2 3 2 3 2 2 3 4 3 4 2 3" xfId="46341"/>
    <cellStyle name="標準 2 3 2 3 2 2 3 4 3 4 3" xfId="21570"/>
    <cellStyle name="標準 2 3 2 3 2 2 3 4 3 4 4" xfId="37934"/>
    <cellStyle name="標準 2 3 2 3 2 2 3 4 3 5" xfId="14511"/>
    <cellStyle name="標準 2 3 2 3 2 2 3 4 3 5 2" xfId="28064"/>
    <cellStyle name="標準 2 3 2 3 2 2 3 4 3 5 3" xfId="43903"/>
    <cellStyle name="標準 2 3 2 3 2 2 3 4 3 6" xfId="16829"/>
    <cellStyle name="標準 2 3 2 3 2 2 3 4 4" xfId="2324"/>
    <cellStyle name="標準 2 3 2 3 2 2 3 4 4 2" xfId="5537"/>
    <cellStyle name="標準 2 3 2 3 2 2 3 4 4 2 2" xfId="11808"/>
    <cellStyle name="標準 2 3 2 3 2 2 3 4 4 2 2 2" xfId="33695"/>
    <cellStyle name="標準 2 3 2 3 2 2 3 4 4 2 3" xfId="21572"/>
    <cellStyle name="標準 2 3 2 3 2 2 3 4 4 3" xfId="6684"/>
    <cellStyle name="標準 2 3 2 3 2 2 3 4 4 3 2" xfId="10491"/>
    <cellStyle name="標準 2 3 2 3 2 2 3 4 4 3 2 2" xfId="32343"/>
    <cellStyle name="標準 2 3 2 3 2 2 3 4 4 3 2 3" xfId="48167"/>
    <cellStyle name="標準 2 3 2 3 2 2 3 4 4 3 3" xfId="21509"/>
    <cellStyle name="標準 2 3 2 3 2 2 3 4 4 3 4" xfId="37885"/>
    <cellStyle name="標準 2 3 2 3 2 2 3 4 4 4" xfId="15229"/>
    <cellStyle name="標準 2 3 2 3 2 2 3 4 4 4 2" xfId="28919"/>
    <cellStyle name="標準 2 3 2 3 2 2 3 4 4 4 3" xfId="44757"/>
    <cellStyle name="標準 2 3 2 3 2 2 3 4 4 5" xfId="17684"/>
    <cellStyle name="標準 2 3 2 3 2 2 3 4 5" xfId="2319"/>
    <cellStyle name="標準 2 3 2 3 2 2 3 4 5 2" xfId="9758"/>
    <cellStyle name="標準 2 3 2 3 2 2 3 4 5 2 2" xfId="31598"/>
    <cellStyle name="標準 2 3 2 3 2 2 3 4 5 2 3" xfId="47423"/>
    <cellStyle name="標準 2 3 2 3 2 2 3 4 5 3" xfId="21574"/>
    <cellStyle name="標準 2 3 2 3 2 2 3 4 5 4" xfId="37936"/>
    <cellStyle name="標準 2 3 2 3 2 2 3 4 6" xfId="4045"/>
    <cellStyle name="標準 2 3 2 3 2 2 3 4 6 2" xfId="8757"/>
    <cellStyle name="標準 2 3 2 3 2 2 3 4 6 2 2" xfId="30511"/>
    <cellStyle name="標準 2 3 2 3 2 2 3 4 6 2 3" xfId="46339"/>
    <cellStyle name="標準 2 3 2 3 2 2 3 4 6 3" xfId="21576"/>
    <cellStyle name="標準 2 3 2 3 2 2 3 4 6 4" xfId="37937"/>
    <cellStyle name="標準 2 3 2 3 2 2 3 4 7" xfId="14136"/>
    <cellStyle name="標準 2 3 2 3 2 2 3 4 7 2" xfId="27688"/>
    <cellStyle name="標準 2 3 2 3 2 2 3 4 7 3" xfId="43528"/>
    <cellStyle name="標準 2 3 2 3 2 2 3 4 8" xfId="16454"/>
    <cellStyle name="標準 2 3 2 3 2 2 3 4_Sheet1" xfId="4785"/>
    <cellStyle name="標準 2 3 2 3 2 2 3 5" xfId="2325"/>
    <cellStyle name="標準 2 3 2 3 2 2 3 5 2" xfId="5533"/>
    <cellStyle name="標準 2 3 2 3 2 2 3 5 2 2" xfId="11804"/>
    <cellStyle name="標準 2 3 2 3 2 2 3 5 2 2 2" xfId="33691"/>
    <cellStyle name="標準 2 3 2 3 2 2 3 5 2 3" xfId="21182"/>
    <cellStyle name="標準 2 3 2 3 2 2 3 5 3" xfId="6680"/>
    <cellStyle name="標準 2 3 2 3 2 2 3 5 3 2" xfId="11233"/>
    <cellStyle name="標準 2 3 2 3 2 2 3 5 3 2 2" xfId="33108"/>
    <cellStyle name="標準 2 3 2 3 2 2 3 5 3 2 3" xfId="48932"/>
    <cellStyle name="標準 2 3 2 3 2 2 3 5 3 3" xfId="21578"/>
    <cellStyle name="標準 2 3 2 3 2 2 3 5 3 4" xfId="37939"/>
    <cellStyle name="標準 2 3 2 3 2 2 3 5 4" xfId="15225"/>
    <cellStyle name="標準 2 3 2 3 2 2 3 5 4 2" xfId="28915"/>
    <cellStyle name="標準 2 3 2 3 2 2 3 5 4 3" xfId="44753"/>
    <cellStyle name="標準 2 3 2 3 2 2 3 5 5" xfId="17680"/>
    <cellStyle name="標準 2 3 2 3 2 2 3 6" xfId="2312"/>
    <cellStyle name="標準 2 3 2 3 2 2 3 6 2" xfId="9754"/>
    <cellStyle name="標準 2 3 2 3 2 2 3 6 2 2" xfId="31594"/>
    <cellStyle name="標準 2 3 2 3 2 2 3 6 2 3" xfId="47419"/>
    <cellStyle name="標準 2 3 2 3 2 2 3 6 3" xfId="21579"/>
    <cellStyle name="標準 2 3 2 3 2 2 3 6 4" xfId="37940"/>
    <cellStyle name="標準 2 3 2 3 2 2 3 7" xfId="4041"/>
    <cellStyle name="標準 2 3 2 3 2 2 3 7 2" xfId="8753"/>
    <cellStyle name="標準 2 3 2 3 2 2 3 7 2 2" xfId="30507"/>
    <cellStyle name="標準 2 3 2 3 2 2 3 7 2 3" xfId="46335"/>
    <cellStyle name="標準 2 3 2 3 2 2 3 7 3" xfId="21580"/>
    <cellStyle name="標準 2 3 2 3 2 2 3 7 4" xfId="37941"/>
    <cellStyle name="標準 2 3 2 3 2 2 3 8" xfId="14132"/>
    <cellStyle name="標準 2 3 2 3 2 2 3 8 2" xfId="27684"/>
    <cellStyle name="標準 2 3 2 3 2 2 3 8 3" xfId="43524"/>
    <cellStyle name="標準 2 3 2 3 2 2 3 9" xfId="16450"/>
    <cellStyle name="標準 2 3 2 3 2 2 3_Sheet1" xfId="4787"/>
    <cellStyle name="標準 2 3 2 3 2 2 4" xfId="2326"/>
    <cellStyle name="標準 2 3 2 3 2 2 4 2" xfId="5526"/>
    <cellStyle name="標準 2 3 2 3 2 2 4 2 2" xfId="11797"/>
    <cellStyle name="標準 2 3 2 3 2 2 4 2 2 2" xfId="33684"/>
    <cellStyle name="標準 2 3 2 3 2 2 4 2 3" xfId="21581"/>
    <cellStyle name="標準 2 3 2 3 2 2 4 3" xfId="6673"/>
    <cellStyle name="標準 2 3 2 3 2 2 4 3 2" xfId="11136"/>
    <cellStyle name="標準 2 3 2 3 2 2 4 3 2 2" xfId="33009"/>
    <cellStyle name="標準 2 3 2 3 2 2 4 3 2 3" xfId="48833"/>
    <cellStyle name="標準 2 3 2 3 2 2 4 3 3" xfId="21582"/>
    <cellStyle name="標準 2 3 2 3 2 2 4 3 4" xfId="37942"/>
    <cellStyle name="標準 2 3 2 3 2 2 4 4" xfId="15218"/>
    <cellStyle name="標準 2 3 2 3 2 2 4 4 2" xfId="28908"/>
    <cellStyle name="標準 2 3 2 3 2 2 4 4 3" xfId="44746"/>
    <cellStyle name="標準 2 3 2 3 2 2 4 5" xfId="17673"/>
    <cellStyle name="標準 2 3 2 3 2 2 5" xfId="2295"/>
    <cellStyle name="標準 2 3 2 3 2 2 5 2" xfId="9747"/>
    <cellStyle name="標準 2 3 2 3 2 2 5 2 2" xfId="31587"/>
    <cellStyle name="標準 2 3 2 3 2 2 5 2 3" xfId="47412"/>
    <cellStyle name="標準 2 3 2 3 2 2 5 3" xfId="19223"/>
    <cellStyle name="標準 2 3 2 3 2 2 5 4" xfId="36092"/>
    <cellStyle name="標準 2 3 2 3 2 2 6" xfId="4034"/>
    <cellStyle name="標準 2 3 2 3 2 2 6 2" xfId="8744"/>
    <cellStyle name="標準 2 3 2 3 2 2 6 2 2" xfId="30498"/>
    <cellStyle name="標準 2 3 2 3 2 2 6 2 3" xfId="46326"/>
    <cellStyle name="標準 2 3 2 3 2 2 6 3" xfId="19524"/>
    <cellStyle name="標準 2 3 2 3 2 2 6 4" xfId="36319"/>
    <cellStyle name="標準 2 3 2 3 2 2 7" xfId="14125"/>
    <cellStyle name="標準 2 3 2 3 2 2 7 2" xfId="27677"/>
    <cellStyle name="標準 2 3 2 3 2 2 7 3" xfId="43517"/>
    <cellStyle name="標準 2 3 2 3 2 2 8" xfId="16443"/>
    <cellStyle name="標準 2 3 2 3 2 2_Sheet1" xfId="4973"/>
    <cellStyle name="標準 2 3 2 3 2 3" xfId="531"/>
    <cellStyle name="標準 2 3 2 3 2 3 2" xfId="532"/>
    <cellStyle name="標準 2 3 2 3 2 3 2 2" xfId="2329"/>
    <cellStyle name="標準 2 3 2 3 2 3 2 2 2" xfId="5539"/>
    <cellStyle name="標準 2 3 2 3 2 3 2 2 2 2" xfId="11810"/>
    <cellStyle name="標準 2 3 2 3 2 3 2 2 2 2 2" xfId="33697"/>
    <cellStyle name="標準 2 3 2 3 2 3 2 2 2 3" xfId="21406"/>
    <cellStyle name="標準 2 3 2 3 2 3 2 2 3" xfId="6686"/>
    <cellStyle name="標準 2 3 2 3 2 3 2 2 3 2" xfId="10768"/>
    <cellStyle name="標準 2 3 2 3 2 3 2 2 3 2 2" xfId="32629"/>
    <cellStyle name="標準 2 3 2 3 2 3 2 2 3 2 3" xfId="48453"/>
    <cellStyle name="標準 2 3 2 3 2 3 2 2 3 3" xfId="21417"/>
    <cellStyle name="標準 2 3 2 3 2 3 2 2 3 4" xfId="37813"/>
    <cellStyle name="標準 2 3 2 3 2 3 2 2 4" xfId="15231"/>
    <cellStyle name="標準 2 3 2 3 2 3 2 2 4 2" xfId="28921"/>
    <cellStyle name="標準 2 3 2 3 2 3 2 2 4 3" xfId="44759"/>
    <cellStyle name="標準 2 3 2 3 2 3 2 2 5" xfId="17686"/>
    <cellStyle name="標準 2 3 2 3 2 3 2 3" xfId="2328"/>
    <cellStyle name="標準 2 3 2 3 2 3 2 3 2" xfId="9760"/>
    <cellStyle name="標準 2 3 2 3 2 3 2 3 2 2" xfId="31600"/>
    <cellStyle name="標準 2 3 2 3 2 3 2 3 2 3" xfId="47425"/>
    <cellStyle name="標準 2 3 2 3 2 3 2 3 3" xfId="19266"/>
    <cellStyle name="標準 2 3 2 3 2 3 2 3 4" xfId="36125"/>
    <cellStyle name="標準 2 3 2 3 2 3 2 4" xfId="4047"/>
    <cellStyle name="標準 2 3 2 3 2 3 2 4 2" xfId="8761"/>
    <cellStyle name="標準 2 3 2 3 2 3 2 4 2 2" xfId="30515"/>
    <cellStyle name="標準 2 3 2 3 2 3 2 4 2 3" xfId="46343"/>
    <cellStyle name="標準 2 3 2 3 2 3 2 4 3" xfId="21583"/>
    <cellStyle name="標準 2 3 2 3 2 3 2 4 4" xfId="37943"/>
    <cellStyle name="標準 2 3 2 3 2 3 2 5" xfId="14138"/>
    <cellStyle name="標準 2 3 2 3 2 3 2 5 2" xfId="27690"/>
    <cellStyle name="標準 2 3 2 3 2 3 2 5 3" xfId="43530"/>
    <cellStyle name="標準 2 3 2 3 2 3 2 6" xfId="16456"/>
    <cellStyle name="標準 2 3 2 3 2 3 3" xfId="533"/>
    <cellStyle name="標準 2 3 2 3 2 3 3 2" xfId="534"/>
    <cellStyle name="標準 2 3 2 3 2 3 3 2 2" xfId="2332"/>
    <cellStyle name="標準 2 3 2 3 2 3 3 2 2 2" xfId="5541"/>
    <cellStyle name="標準 2 3 2 3 2 3 3 2 2 2 2" xfId="11812"/>
    <cellStyle name="標準 2 3 2 3 2 3 3 2 2 2 2 2" xfId="33699"/>
    <cellStyle name="標準 2 3 2 3 2 3 3 2 2 2 3" xfId="21584"/>
    <cellStyle name="標準 2 3 2 3 2 3 3 2 2 3" xfId="6688"/>
    <cellStyle name="標準 2 3 2 3 2 3 3 2 2 3 2" xfId="10766"/>
    <cellStyle name="標準 2 3 2 3 2 3 3 2 2 3 2 2" xfId="32627"/>
    <cellStyle name="標準 2 3 2 3 2 3 3 2 2 3 2 3" xfId="48451"/>
    <cellStyle name="標準 2 3 2 3 2 3 3 2 2 3 3" xfId="21585"/>
    <cellStyle name="標準 2 3 2 3 2 3 3 2 2 3 4" xfId="37944"/>
    <cellStyle name="標準 2 3 2 3 2 3 3 2 2 4" xfId="15233"/>
    <cellStyle name="標準 2 3 2 3 2 3 3 2 2 4 2" xfId="28923"/>
    <cellStyle name="標準 2 3 2 3 2 3 3 2 2 4 3" xfId="44761"/>
    <cellStyle name="標準 2 3 2 3 2 3 3 2 2 5" xfId="17688"/>
    <cellStyle name="標準 2 3 2 3 2 3 3 2 3" xfId="2331"/>
    <cellStyle name="標準 2 3 2 3 2 3 3 2 3 2" xfId="9762"/>
    <cellStyle name="標準 2 3 2 3 2 3 3 2 3 2 2" xfId="31602"/>
    <cellStyle name="標準 2 3 2 3 2 3 3 2 3 2 3" xfId="47427"/>
    <cellStyle name="標準 2 3 2 3 2 3 3 2 3 3" xfId="21587"/>
    <cellStyle name="標準 2 3 2 3 2 3 3 2 3 4" xfId="37945"/>
    <cellStyle name="標準 2 3 2 3 2 3 3 2 4" xfId="4049"/>
    <cellStyle name="標準 2 3 2 3 2 3 3 2 4 2" xfId="8763"/>
    <cellStyle name="標準 2 3 2 3 2 3 3 2 4 2 2" xfId="30517"/>
    <cellStyle name="標準 2 3 2 3 2 3 3 2 4 2 3" xfId="46345"/>
    <cellStyle name="標準 2 3 2 3 2 3 3 2 4 3" xfId="21589"/>
    <cellStyle name="標準 2 3 2 3 2 3 3 2 4 4" xfId="37947"/>
    <cellStyle name="標準 2 3 2 3 2 3 3 2 5" xfId="14140"/>
    <cellStyle name="標準 2 3 2 3 2 3 3 2 5 2" xfId="27692"/>
    <cellStyle name="標準 2 3 2 3 2 3 3 2 5 3" xfId="43532"/>
    <cellStyle name="標準 2 3 2 3 2 3 3 2 6" xfId="16458"/>
    <cellStyle name="標準 2 3 2 3 2 3 3 3" xfId="2333"/>
    <cellStyle name="標準 2 3 2 3 2 3 3 3 2" xfId="5540"/>
    <cellStyle name="標準 2 3 2 3 2 3 3 3 2 2" xfId="11811"/>
    <cellStyle name="標準 2 3 2 3 2 3 3 3 2 2 2" xfId="33698"/>
    <cellStyle name="標準 2 3 2 3 2 3 3 3 2 3" xfId="20480"/>
    <cellStyle name="標準 2 3 2 3 2 3 3 3 3" xfId="6687"/>
    <cellStyle name="標準 2 3 2 3 2 3 3 3 3 2" xfId="10767"/>
    <cellStyle name="標準 2 3 2 3 2 3 3 3 3 2 2" xfId="32628"/>
    <cellStyle name="標準 2 3 2 3 2 3 3 3 3 2 3" xfId="48452"/>
    <cellStyle name="標準 2 3 2 3 2 3 3 3 3 3" xfId="20908"/>
    <cellStyle name="標準 2 3 2 3 2 3 3 3 3 4" xfId="37410"/>
    <cellStyle name="標準 2 3 2 3 2 3 3 3 4" xfId="15232"/>
    <cellStyle name="標準 2 3 2 3 2 3 3 3 4 2" xfId="28922"/>
    <cellStyle name="標準 2 3 2 3 2 3 3 3 4 3" xfId="44760"/>
    <cellStyle name="標準 2 3 2 3 2 3 3 3 5" xfId="17687"/>
    <cellStyle name="標準 2 3 2 3 2 3 3 4" xfId="2330"/>
    <cellStyle name="標準 2 3 2 3 2 3 3 4 2" xfId="9761"/>
    <cellStyle name="標準 2 3 2 3 2 3 3 4 2 2" xfId="31601"/>
    <cellStyle name="標準 2 3 2 3 2 3 3 4 2 3" xfId="47426"/>
    <cellStyle name="標準 2 3 2 3 2 3 3 4 3" xfId="21591"/>
    <cellStyle name="標準 2 3 2 3 2 3 3 4 4" xfId="37948"/>
    <cellStyle name="標準 2 3 2 3 2 3 3 5" xfId="4048"/>
    <cellStyle name="標準 2 3 2 3 2 3 3 5 2" xfId="8762"/>
    <cellStyle name="標準 2 3 2 3 2 3 3 5 2 2" xfId="30516"/>
    <cellStyle name="標準 2 3 2 3 2 3 3 5 2 3" xfId="46344"/>
    <cellStyle name="標準 2 3 2 3 2 3 3 5 3" xfId="21593"/>
    <cellStyle name="標準 2 3 2 3 2 3 3 5 4" xfId="37950"/>
    <cellStyle name="標準 2 3 2 3 2 3 3 6" xfId="14139"/>
    <cellStyle name="標準 2 3 2 3 2 3 3 6 2" xfId="27691"/>
    <cellStyle name="標準 2 3 2 3 2 3 3 6 3" xfId="43531"/>
    <cellStyle name="標準 2 3 2 3 2 3 3 7" xfId="16457"/>
    <cellStyle name="標準 2 3 2 3 2 3 3_Sheet1" xfId="4783"/>
    <cellStyle name="標準 2 3 2 3 2 3 4" xfId="535"/>
    <cellStyle name="標準 2 3 2 3 2 3 4 2" xfId="1010"/>
    <cellStyle name="標準 2 3 2 3 2 3 4 2 2" xfId="2336"/>
    <cellStyle name="標準 2 3 2 3 2 3 4 2 2 2" xfId="6016"/>
    <cellStyle name="標準 2 3 2 3 2 3 4 2 2 2 2" xfId="12287"/>
    <cellStyle name="標準 2 3 2 3 2 3 4 2 2 2 2 2" xfId="34174"/>
    <cellStyle name="標準 2 3 2 3 2 3 4 2 2 2 3" xfId="21300"/>
    <cellStyle name="標準 2 3 2 3 2 3 4 2 2 3" xfId="7163"/>
    <cellStyle name="標準 2 3 2 3 2 3 4 2 2 3 2" xfId="11002"/>
    <cellStyle name="標準 2 3 2 3 2 3 4 2 2 3 2 2" xfId="32865"/>
    <cellStyle name="標準 2 3 2 3 2 3 4 2 2 3 2 3" xfId="48689"/>
    <cellStyle name="標準 2 3 2 3 2 3 4 2 2 3 3" xfId="21594"/>
    <cellStyle name="標準 2 3 2 3 2 3 4 2 2 3 4" xfId="37951"/>
    <cellStyle name="標準 2 3 2 3 2 3 4 2 2 4" xfId="15708"/>
    <cellStyle name="標準 2 3 2 3 2 3 4 2 2 4 2" xfId="29398"/>
    <cellStyle name="標準 2 3 2 3 2 3 4 2 2 4 3" xfId="45236"/>
    <cellStyle name="標準 2 3 2 3 2 3 4 2 2 5" xfId="18163"/>
    <cellStyle name="標準 2 3 2 3 2 3 4 2 3" xfId="2335"/>
    <cellStyle name="標準 2 3 2 3 2 3 4 2 3 2" xfId="10238"/>
    <cellStyle name="標準 2 3 2 3 2 3 4 2 3 2 2" xfId="32078"/>
    <cellStyle name="標準 2 3 2 3 2 3 4 2 3 2 3" xfId="47902"/>
    <cellStyle name="標準 2 3 2 3 2 3 4 2 3 3" xfId="20086"/>
    <cellStyle name="標準 2 3 2 3 2 3 4 2 3 4" xfId="36755"/>
    <cellStyle name="標準 2 3 2 3 2 3 4 2 4" xfId="4524"/>
    <cellStyle name="標準 2 3 2 3 2 3 4 2 4 2" xfId="8765"/>
    <cellStyle name="標準 2 3 2 3 2 3 4 2 4 2 2" xfId="30519"/>
    <cellStyle name="標準 2 3 2 3 2 3 4 2 4 2 3" xfId="46347"/>
    <cellStyle name="標準 2 3 2 3 2 3 4 2 4 3" xfId="20497"/>
    <cellStyle name="標準 2 3 2 3 2 3 4 2 4 4" xfId="37081"/>
    <cellStyle name="標準 2 3 2 3 2 3 4 2 5" xfId="14615"/>
    <cellStyle name="標準 2 3 2 3 2 3 4 2 5 2" xfId="28168"/>
    <cellStyle name="標準 2 3 2 3 2 3 4 2 5 3" xfId="44007"/>
    <cellStyle name="標準 2 3 2 3 2 3 4 2 6" xfId="16933"/>
    <cellStyle name="標準 2 3 2 3 2 3 4 3" xfId="907"/>
    <cellStyle name="標準 2 3 2 3 2 3 4 3 2" xfId="2338"/>
    <cellStyle name="標準 2 3 2 3 2 3 4 3 2 2" xfId="5913"/>
    <cellStyle name="標準 2 3 2 3 2 3 4 3 2 2 2" xfId="12184"/>
    <cellStyle name="標準 2 3 2 3 2 3 4 3 2 2 2 2" xfId="34071"/>
    <cellStyle name="標準 2 3 2 3 2 3 4 3 2 2 3" xfId="21362"/>
    <cellStyle name="標準 2 3 2 3 2 3 4 3 2 3" xfId="7060"/>
    <cellStyle name="標準 2 3 2 3 2 3 4 3 2 3 2" xfId="10596"/>
    <cellStyle name="標準 2 3 2 3 2 3 4 3 2 3 2 2" xfId="32457"/>
    <cellStyle name="標準 2 3 2 3 2 3 4 3 2 3 2 3" xfId="48281"/>
    <cellStyle name="標準 2 3 2 3 2 3 4 3 2 3 3" xfId="19615"/>
    <cellStyle name="標準 2 3 2 3 2 3 4 3 2 3 4" xfId="36392"/>
    <cellStyle name="標準 2 3 2 3 2 3 4 3 2 4" xfId="15605"/>
    <cellStyle name="標準 2 3 2 3 2 3 4 3 2 4 2" xfId="29295"/>
    <cellStyle name="標準 2 3 2 3 2 3 4 3 2 4 3" xfId="45133"/>
    <cellStyle name="標準 2 3 2 3 2 3 4 3 2 5" xfId="18060"/>
    <cellStyle name="標準 2 3 2 3 2 3 4 3 3" xfId="2337"/>
    <cellStyle name="標準 2 3 2 3 2 3 4 3 3 2" xfId="10135"/>
    <cellStyle name="標準 2 3 2 3 2 3 4 3 3 2 2" xfId="31975"/>
    <cellStyle name="標準 2 3 2 3 2 3 4 3 3 2 3" xfId="47799"/>
    <cellStyle name="標準 2 3 2 3 2 3 4 3 3 3" xfId="21595"/>
    <cellStyle name="標準 2 3 2 3 2 3 4 3 3 4" xfId="37952"/>
    <cellStyle name="標準 2 3 2 3 2 3 4 3 4" xfId="4421"/>
    <cellStyle name="標準 2 3 2 3 2 3 4 3 4 2" xfId="8766"/>
    <cellStyle name="標準 2 3 2 3 2 3 4 3 4 2 2" xfId="30520"/>
    <cellStyle name="標準 2 3 2 3 2 3 4 3 4 2 3" xfId="46348"/>
    <cellStyle name="標準 2 3 2 3 2 3 4 3 4 3" xfId="21596"/>
    <cellStyle name="標準 2 3 2 3 2 3 4 3 4 4" xfId="37953"/>
    <cellStyle name="標準 2 3 2 3 2 3 4 3 5" xfId="14512"/>
    <cellStyle name="標準 2 3 2 3 2 3 4 3 5 2" xfId="28065"/>
    <cellStyle name="標準 2 3 2 3 2 3 4 3 5 3" xfId="43904"/>
    <cellStyle name="標準 2 3 2 3 2 3 4 3 6" xfId="16830"/>
    <cellStyle name="標準 2 3 2 3 2 3 4 4" xfId="2339"/>
    <cellStyle name="標準 2 3 2 3 2 3 4 4 2" xfId="5542"/>
    <cellStyle name="標準 2 3 2 3 2 3 4 4 2 2" xfId="11813"/>
    <cellStyle name="標準 2 3 2 3 2 3 4 4 2 2 2" xfId="33700"/>
    <cellStyle name="標準 2 3 2 3 2 3 4 4 2 3" xfId="21597"/>
    <cellStyle name="標準 2 3 2 3 2 3 4 4 3" xfId="6689"/>
    <cellStyle name="標準 2 3 2 3 2 3 4 4 3 2" xfId="10441"/>
    <cellStyle name="標準 2 3 2 3 2 3 4 4 3 2 2" xfId="32292"/>
    <cellStyle name="標準 2 3 2 3 2 3 4 4 3 2 3" xfId="48116"/>
    <cellStyle name="標準 2 3 2 3 2 3 4 4 3 3" xfId="21598"/>
    <cellStyle name="標準 2 3 2 3 2 3 4 4 3 4" xfId="37954"/>
    <cellStyle name="標準 2 3 2 3 2 3 4 4 4" xfId="15234"/>
    <cellStyle name="標準 2 3 2 3 2 3 4 4 4 2" xfId="28924"/>
    <cellStyle name="標準 2 3 2 3 2 3 4 4 4 3" xfId="44762"/>
    <cellStyle name="標準 2 3 2 3 2 3 4 4 5" xfId="17689"/>
    <cellStyle name="標準 2 3 2 3 2 3 4 5" xfId="2334"/>
    <cellStyle name="標準 2 3 2 3 2 3 4 5 2" xfId="9763"/>
    <cellStyle name="標準 2 3 2 3 2 3 4 5 2 2" xfId="31603"/>
    <cellStyle name="標準 2 3 2 3 2 3 4 5 2 3" xfId="47428"/>
    <cellStyle name="標準 2 3 2 3 2 3 4 5 3" xfId="21599"/>
    <cellStyle name="標準 2 3 2 3 2 3 4 5 4" xfId="37955"/>
    <cellStyle name="標準 2 3 2 3 2 3 4 6" xfId="4050"/>
    <cellStyle name="標準 2 3 2 3 2 3 4 6 2" xfId="8764"/>
    <cellStyle name="標準 2 3 2 3 2 3 4 6 2 2" xfId="30518"/>
    <cellStyle name="標準 2 3 2 3 2 3 4 6 2 3" xfId="46346"/>
    <cellStyle name="標準 2 3 2 3 2 3 4 6 3" xfId="20755"/>
    <cellStyle name="標準 2 3 2 3 2 3 4 6 4" xfId="37288"/>
    <cellStyle name="標準 2 3 2 3 2 3 4 7" xfId="14141"/>
    <cellStyle name="標準 2 3 2 3 2 3 4 7 2" xfId="27693"/>
    <cellStyle name="標準 2 3 2 3 2 3 4 7 3" xfId="43533"/>
    <cellStyle name="標準 2 3 2 3 2 3 4 8" xfId="16459"/>
    <cellStyle name="標準 2 3 2 3 2 3 4_Sheet1" xfId="4782"/>
    <cellStyle name="標準 2 3 2 3 2 3 5" xfId="2340"/>
    <cellStyle name="標準 2 3 2 3 2 3 5 2" xfId="5538"/>
    <cellStyle name="標準 2 3 2 3 2 3 5 2 2" xfId="11809"/>
    <cellStyle name="標準 2 3 2 3 2 3 5 2 2 2" xfId="33696"/>
    <cellStyle name="標準 2 3 2 3 2 3 5 2 3" xfId="19972"/>
    <cellStyle name="標準 2 3 2 3 2 3 5 3" xfId="6685"/>
    <cellStyle name="標準 2 3 2 3 2 3 5 3 2" xfId="10769"/>
    <cellStyle name="標準 2 3 2 3 2 3 5 3 2 2" xfId="32630"/>
    <cellStyle name="標準 2 3 2 3 2 3 5 3 2 3" xfId="48454"/>
    <cellStyle name="標準 2 3 2 3 2 3 5 3 3" xfId="19975"/>
    <cellStyle name="標準 2 3 2 3 2 3 5 3 4" xfId="36668"/>
    <cellStyle name="標準 2 3 2 3 2 3 5 4" xfId="15230"/>
    <cellStyle name="標準 2 3 2 3 2 3 5 4 2" xfId="28920"/>
    <cellStyle name="標準 2 3 2 3 2 3 5 4 3" xfId="44758"/>
    <cellStyle name="標準 2 3 2 3 2 3 5 5" xfId="17685"/>
    <cellStyle name="標準 2 3 2 3 2 3 6" xfId="2327"/>
    <cellStyle name="標準 2 3 2 3 2 3 6 2" xfId="9759"/>
    <cellStyle name="標準 2 3 2 3 2 3 6 2 2" xfId="31599"/>
    <cellStyle name="標準 2 3 2 3 2 3 6 2 3" xfId="47424"/>
    <cellStyle name="標準 2 3 2 3 2 3 6 3" xfId="19531"/>
    <cellStyle name="標準 2 3 2 3 2 3 6 4" xfId="36325"/>
    <cellStyle name="標準 2 3 2 3 2 3 7" xfId="4046"/>
    <cellStyle name="標準 2 3 2 3 2 3 7 2" xfId="8760"/>
    <cellStyle name="標準 2 3 2 3 2 3 7 2 2" xfId="30514"/>
    <cellStyle name="標準 2 3 2 3 2 3 7 2 3" xfId="46342"/>
    <cellStyle name="標準 2 3 2 3 2 3 7 3" xfId="19534"/>
    <cellStyle name="標準 2 3 2 3 2 3 7 4" xfId="36327"/>
    <cellStyle name="標準 2 3 2 3 2 3 8" xfId="14137"/>
    <cellStyle name="標準 2 3 2 3 2 3 8 2" xfId="27689"/>
    <cellStyle name="標準 2 3 2 3 2 3 8 3" xfId="43529"/>
    <cellStyle name="標準 2 3 2 3 2 3 9" xfId="16455"/>
    <cellStyle name="標準 2 3 2 3 2 3_Sheet1" xfId="4784"/>
    <cellStyle name="標準 2 3 2 3 2 4" xfId="2341"/>
    <cellStyle name="標準 2 3 2 3 2 4 2" xfId="5525"/>
    <cellStyle name="標準 2 3 2 3 2 4 2 2" xfId="11796"/>
    <cellStyle name="標準 2 3 2 3 2 4 2 2 2" xfId="33683"/>
    <cellStyle name="標準 2 3 2 3 2 4 2 3" xfId="19282"/>
    <cellStyle name="標準 2 3 2 3 2 4 3" xfId="6672"/>
    <cellStyle name="標準 2 3 2 3 2 4 3 2" xfId="10413"/>
    <cellStyle name="標準 2 3 2 3 2 4 3 2 2" xfId="32264"/>
    <cellStyle name="標準 2 3 2 3 2 4 3 2 3" xfId="48088"/>
    <cellStyle name="標準 2 3 2 3 2 4 3 3" xfId="19308"/>
    <cellStyle name="標準 2 3 2 3 2 4 3 4" xfId="36156"/>
    <cellStyle name="標準 2 3 2 3 2 4 4" xfId="15217"/>
    <cellStyle name="標準 2 3 2 3 2 4 4 2" xfId="28907"/>
    <cellStyle name="標準 2 3 2 3 2 4 4 3" xfId="44745"/>
    <cellStyle name="標準 2 3 2 3 2 4 5" xfId="17672"/>
    <cellStyle name="標準 2 3 2 3 2 5" xfId="2294"/>
    <cellStyle name="標準 2 3 2 3 2 5 2" xfId="9746"/>
    <cellStyle name="標準 2 3 2 3 2 5 2 2" xfId="31586"/>
    <cellStyle name="標準 2 3 2 3 2 5 2 3" xfId="47411"/>
    <cellStyle name="標準 2 3 2 3 2 5 3" xfId="21600"/>
    <cellStyle name="標準 2 3 2 3 2 5 4" xfId="37956"/>
    <cellStyle name="標準 2 3 2 3 2 6" xfId="4033"/>
    <cellStyle name="標準 2 3 2 3 2 6 2" xfId="8743"/>
    <cellStyle name="標準 2 3 2 3 2 6 2 2" xfId="30497"/>
    <cellStyle name="標準 2 3 2 3 2 6 2 3" xfId="46325"/>
    <cellStyle name="標準 2 3 2 3 2 6 3" xfId="21601"/>
    <cellStyle name="標準 2 3 2 3 2 6 4" xfId="37957"/>
    <cellStyle name="標準 2 3 2 3 2 7" xfId="14124"/>
    <cellStyle name="標準 2 3 2 3 2 7 2" xfId="27676"/>
    <cellStyle name="標準 2 3 2 3 2 7 3" xfId="43516"/>
    <cellStyle name="標準 2 3 2 3 2 8" xfId="16442"/>
    <cellStyle name="標準 2 3 2 3 2_Sheet1" xfId="4791"/>
    <cellStyle name="標準 2 3 2 3 3" xfId="536"/>
    <cellStyle name="標準 2 3 2 3 3 2" xfId="537"/>
    <cellStyle name="標準 2 3 2 3 3 2 2" xfId="538"/>
    <cellStyle name="標準 2 3 2 3 3 2 2 2" xfId="539"/>
    <cellStyle name="標準 2 3 2 3 3 2 2 2 2" xfId="2346"/>
    <cellStyle name="標準 2 3 2 3 3 2 2 2 2 2" xfId="5546"/>
    <cellStyle name="標準 2 3 2 3 3 2 2 2 2 2 2" xfId="11817"/>
    <cellStyle name="標準 2 3 2 3 3 2 2 2 2 2 2 2" xfId="33704"/>
    <cellStyle name="標準 2 3 2 3 3 2 2 2 2 2 3" xfId="19209"/>
    <cellStyle name="標準 2 3 2 3 3 2 2 2 2 3" xfId="6693"/>
    <cellStyle name="標準 2 3 2 3 3 2 2 2 2 3 2" xfId="11198"/>
    <cellStyle name="標準 2 3 2 3 3 2 2 2 2 3 2 2" xfId="33073"/>
    <cellStyle name="標準 2 3 2 3 3 2 2 2 2 3 2 3" xfId="48897"/>
    <cellStyle name="標準 2 3 2 3 3 2 2 2 2 3 3" xfId="21239"/>
    <cellStyle name="標準 2 3 2 3 3 2 2 2 2 3 4" xfId="37674"/>
    <cellStyle name="標準 2 3 2 3 3 2 2 2 2 4" xfId="15238"/>
    <cellStyle name="標準 2 3 2 3 3 2 2 2 2 4 2" xfId="28928"/>
    <cellStyle name="標準 2 3 2 3 3 2 2 2 2 4 3" xfId="44766"/>
    <cellStyle name="標準 2 3 2 3 3 2 2 2 2 5" xfId="17693"/>
    <cellStyle name="標準 2 3 2 3 3 2 2 2 3" xfId="2345"/>
    <cellStyle name="標準 2 3 2 3 3 2 2 2 3 2" xfId="9767"/>
    <cellStyle name="標準 2 3 2 3 3 2 2 2 3 2 2" xfId="31607"/>
    <cellStyle name="標準 2 3 2 3 3 2 2 2 3 2 3" xfId="47432"/>
    <cellStyle name="標準 2 3 2 3 3 2 2 2 3 3" xfId="21602"/>
    <cellStyle name="標準 2 3 2 3 3 2 2 2 3 4" xfId="37958"/>
    <cellStyle name="標準 2 3 2 3 3 2 2 2 4" xfId="4054"/>
    <cellStyle name="標準 2 3 2 3 3 2 2 2 4 2" xfId="8770"/>
    <cellStyle name="標準 2 3 2 3 3 2 2 2 4 2 2" xfId="30524"/>
    <cellStyle name="標準 2 3 2 3 3 2 2 2 4 2 3" xfId="46352"/>
    <cellStyle name="標準 2 3 2 3 3 2 2 2 4 3" xfId="20035"/>
    <cellStyle name="標準 2 3 2 3 3 2 2 2 4 4" xfId="36716"/>
    <cellStyle name="標準 2 3 2 3 3 2 2 2 5" xfId="14145"/>
    <cellStyle name="標準 2 3 2 3 3 2 2 2 5 2" xfId="27697"/>
    <cellStyle name="標準 2 3 2 3 3 2 2 2 5 3" xfId="43537"/>
    <cellStyle name="標準 2 3 2 3 3 2 2 2 6" xfId="16463"/>
    <cellStyle name="標準 2 3 2 3 3 2 2 3" xfId="540"/>
    <cellStyle name="標準 2 3 2 3 3 2 2 3 2" xfId="541"/>
    <cellStyle name="標準 2 3 2 3 3 2 2 3 2 2" xfId="2349"/>
    <cellStyle name="標準 2 3 2 3 3 2 2 3 2 2 2" xfId="5548"/>
    <cellStyle name="標準 2 3 2 3 3 2 2 3 2 2 2 2" xfId="11819"/>
    <cellStyle name="標準 2 3 2 3 3 2 2 3 2 2 2 2 2" xfId="33706"/>
    <cellStyle name="標準 2 3 2 3 3 2 2 3 2 2 2 3" xfId="19518"/>
    <cellStyle name="標準 2 3 2 3 3 2 2 3 2 2 3" xfId="6695"/>
    <cellStyle name="標準 2 3 2 3 3 2 2 3 2 2 3 2" xfId="10490"/>
    <cellStyle name="標準 2 3 2 3 3 2 2 3 2 2 3 2 2" xfId="32342"/>
    <cellStyle name="標準 2 3 2 3 3 2 2 3 2 2 3 2 3" xfId="48166"/>
    <cellStyle name="標準 2 3 2 3 3 2 2 3 2 2 3 3" xfId="21603"/>
    <cellStyle name="標準 2 3 2 3 3 2 2 3 2 2 3 4" xfId="37959"/>
    <cellStyle name="標準 2 3 2 3 3 2 2 3 2 2 4" xfId="15240"/>
    <cellStyle name="標準 2 3 2 3 3 2 2 3 2 2 4 2" xfId="28930"/>
    <cellStyle name="標準 2 3 2 3 3 2 2 3 2 2 4 3" xfId="44768"/>
    <cellStyle name="標準 2 3 2 3 3 2 2 3 2 2 5" xfId="17695"/>
    <cellStyle name="標準 2 3 2 3 3 2 2 3 2 3" xfId="2348"/>
    <cellStyle name="標準 2 3 2 3 3 2 2 3 2 3 2" xfId="9769"/>
    <cellStyle name="標準 2 3 2 3 3 2 2 3 2 3 2 2" xfId="31609"/>
    <cellStyle name="標準 2 3 2 3 3 2 2 3 2 3 2 3" xfId="47434"/>
    <cellStyle name="標準 2 3 2 3 3 2 2 3 2 3 3" xfId="21605"/>
    <cellStyle name="標準 2 3 2 3 3 2 2 3 2 3 4" xfId="37961"/>
    <cellStyle name="標準 2 3 2 3 3 2 2 3 2 4" xfId="4056"/>
    <cellStyle name="標準 2 3 2 3 3 2 2 3 2 4 2" xfId="8772"/>
    <cellStyle name="標準 2 3 2 3 3 2 2 3 2 4 2 2" xfId="30526"/>
    <cellStyle name="標準 2 3 2 3 3 2 2 3 2 4 2 3" xfId="46354"/>
    <cellStyle name="標準 2 3 2 3 3 2 2 3 2 4 3" xfId="21606"/>
    <cellStyle name="標準 2 3 2 3 3 2 2 3 2 4 4" xfId="37962"/>
    <cellStyle name="標準 2 3 2 3 3 2 2 3 2 5" xfId="14147"/>
    <cellStyle name="標準 2 3 2 3 3 2 2 3 2 5 2" xfId="27699"/>
    <cellStyle name="標準 2 3 2 3 3 2 2 3 2 5 3" xfId="43539"/>
    <cellStyle name="標準 2 3 2 3 3 2 2 3 2 6" xfId="16465"/>
    <cellStyle name="標準 2 3 2 3 3 2 2 3 3" xfId="2350"/>
    <cellStyle name="標準 2 3 2 3 3 2 2 3 3 2" xfId="5547"/>
    <cellStyle name="標準 2 3 2 3 3 2 2 3 3 2 2" xfId="11818"/>
    <cellStyle name="標準 2 3 2 3 3 2 2 3 3 2 2 2" xfId="33705"/>
    <cellStyle name="標準 2 3 2 3 3 2 2 3 3 2 3" xfId="21610"/>
    <cellStyle name="標準 2 3 2 3 3 2 2 3 3 3" xfId="6694"/>
    <cellStyle name="標準 2 3 2 3 3 2 2 3 3 3 2" xfId="11151"/>
    <cellStyle name="標準 2 3 2 3 3 2 2 3 3 3 2 2" xfId="33025"/>
    <cellStyle name="標準 2 3 2 3 3 2 2 3 3 3 2 3" xfId="48849"/>
    <cellStyle name="標準 2 3 2 3 3 2 2 3 3 3 3" xfId="21611"/>
    <cellStyle name="標準 2 3 2 3 3 2 2 3 3 3 4" xfId="37966"/>
    <cellStyle name="標準 2 3 2 3 3 2 2 3 3 4" xfId="15239"/>
    <cellStyle name="標準 2 3 2 3 3 2 2 3 3 4 2" xfId="28929"/>
    <cellStyle name="標準 2 3 2 3 3 2 2 3 3 4 3" xfId="44767"/>
    <cellStyle name="標準 2 3 2 3 3 2 2 3 3 5" xfId="17694"/>
    <cellStyle name="標準 2 3 2 3 3 2 2 3 4" xfId="2347"/>
    <cellStyle name="標準 2 3 2 3 3 2 2 3 4 2" xfId="9768"/>
    <cellStyle name="標準 2 3 2 3 3 2 2 3 4 2 2" xfId="31608"/>
    <cellStyle name="標準 2 3 2 3 3 2 2 3 4 2 3" xfId="47433"/>
    <cellStyle name="標準 2 3 2 3 3 2 2 3 4 3" xfId="20044"/>
    <cellStyle name="標準 2 3 2 3 3 2 2 3 4 4" xfId="36724"/>
    <cellStyle name="標準 2 3 2 3 3 2 2 3 5" xfId="4055"/>
    <cellStyle name="標準 2 3 2 3 3 2 2 3 5 2" xfId="8771"/>
    <cellStyle name="標準 2 3 2 3 3 2 2 3 5 2 2" xfId="30525"/>
    <cellStyle name="標準 2 3 2 3 3 2 2 3 5 2 3" xfId="46353"/>
    <cellStyle name="標準 2 3 2 3 3 2 2 3 5 3" xfId="20050"/>
    <cellStyle name="標準 2 3 2 3 3 2 2 3 5 4" xfId="36728"/>
    <cellStyle name="標準 2 3 2 3 3 2 2 3 6" xfId="14146"/>
    <cellStyle name="標準 2 3 2 3 3 2 2 3 6 2" xfId="27698"/>
    <cellStyle name="標準 2 3 2 3 3 2 2 3 6 3" xfId="43538"/>
    <cellStyle name="標準 2 3 2 3 3 2 2 3 7" xfId="16464"/>
    <cellStyle name="標準 2 3 2 3 3 2 2 3_Sheet1" xfId="4779"/>
    <cellStyle name="標準 2 3 2 3 3 2 2 4" xfId="542"/>
    <cellStyle name="標準 2 3 2 3 3 2 2 4 2" xfId="1011"/>
    <cellStyle name="標準 2 3 2 3 3 2 2 4 2 2" xfId="2353"/>
    <cellStyle name="標準 2 3 2 3 3 2 2 4 2 2 2" xfId="6017"/>
    <cellStyle name="標準 2 3 2 3 3 2 2 4 2 2 2 2" xfId="12288"/>
    <cellStyle name="標準 2 3 2 3 3 2 2 4 2 2 2 2 2" xfId="34175"/>
    <cellStyle name="標準 2 3 2 3 3 2 2 4 2 2 2 3" xfId="18479"/>
    <cellStyle name="標準 2 3 2 3 3 2 2 4 2 2 3" xfId="7164"/>
    <cellStyle name="標準 2 3 2 3 3 2 2 4 2 2 3 2" xfId="10546"/>
    <cellStyle name="標準 2 3 2 3 3 2 2 4 2 2 3 2 2" xfId="32407"/>
    <cellStyle name="標準 2 3 2 3 3 2 2 4 2 2 3 2 3" xfId="48231"/>
    <cellStyle name="標準 2 3 2 3 3 2 2 4 2 2 3 3" xfId="21143"/>
    <cellStyle name="標準 2 3 2 3 3 2 2 4 2 2 3 4" xfId="37599"/>
    <cellStyle name="標準 2 3 2 3 3 2 2 4 2 2 4" xfId="15709"/>
    <cellStyle name="標準 2 3 2 3 3 2 2 4 2 2 4 2" xfId="29399"/>
    <cellStyle name="標準 2 3 2 3 3 2 2 4 2 2 4 3" xfId="45237"/>
    <cellStyle name="標準 2 3 2 3 3 2 2 4 2 2 5" xfId="18164"/>
    <cellStyle name="標準 2 3 2 3 3 2 2 4 2 3" xfId="2352"/>
    <cellStyle name="標準 2 3 2 3 3 2 2 4 2 3 2" xfId="10239"/>
    <cellStyle name="標準 2 3 2 3 3 2 2 4 2 3 2 2" xfId="32079"/>
    <cellStyle name="標準 2 3 2 3 3 2 2 4 2 3 2 3" xfId="47903"/>
    <cellStyle name="標準 2 3 2 3 3 2 2 4 2 3 3" xfId="21613"/>
    <cellStyle name="標準 2 3 2 3 3 2 2 4 2 3 4" xfId="37968"/>
    <cellStyle name="標準 2 3 2 3 3 2 2 4 2 4" xfId="4525"/>
    <cellStyle name="標準 2 3 2 3 3 2 2 4 2 4 2" xfId="8774"/>
    <cellStyle name="標準 2 3 2 3 3 2 2 4 2 4 2 2" xfId="30528"/>
    <cellStyle name="標準 2 3 2 3 3 2 2 4 2 4 2 3" xfId="46356"/>
    <cellStyle name="標準 2 3 2 3 3 2 2 4 2 4 3" xfId="21614"/>
    <cellStyle name="標準 2 3 2 3 3 2 2 4 2 4 4" xfId="37969"/>
    <cellStyle name="標準 2 3 2 3 3 2 2 4 2 5" xfId="14616"/>
    <cellStyle name="標準 2 3 2 3 3 2 2 4 2 5 2" xfId="28169"/>
    <cellStyle name="標準 2 3 2 3 3 2 2 4 2 5 3" xfId="44008"/>
    <cellStyle name="標準 2 3 2 3 3 2 2 4 2 6" xfId="16934"/>
    <cellStyle name="標準 2 3 2 3 3 2 2 4 3" xfId="908"/>
    <cellStyle name="標準 2 3 2 3 3 2 2 4 3 2" xfId="2355"/>
    <cellStyle name="標準 2 3 2 3 3 2 2 4 3 2 2" xfId="5914"/>
    <cellStyle name="標準 2 3 2 3 3 2 2 4 3 2 2 2" xfId="12185"/>
    <cellStyle name="標準 2 3 2 3 3 2 2 4 3 2 2 2 2" xfId="34072"/>
    <cellStyle name="標準 2 3 2 3 3 2 2 4 3 2 2 3" xfId="18499"/>
    <cellStyle name="標準 2 3 2 3 3 2 2 4 3 2 3" xfId="7061"/>
    <cellStyle name="標準 2 3 2 3 3 2 2 4 3 2 3 2" xfId="10595"/>
    <cellStyle name="標準 2 3 2 3 3 2 2 4 3 2 3 2 2" xfId="32456"/>
    <cellStyle name="標準 2 3 2 3 3 2 2 4 3 2 3 2 3" xfId="48280"/>
    <cellStyle name="標準 2 3 2 3 3 2 2 4 3 2 3 3" xfId="21616"/>
    <cellStyle name="標準 2 3 2 3 3 2 2 4 3 2 3 4" xfId="37971"/>
    <cellStyle name="標準 2 3 2 3 3 2 2 4 3 2 4" xfId="15606"/>
    <cellStyle name="標準 2 3 2 3 3 2 2 4 3 2 4 2" xfId="29296"/>
    <cellStyle name="標準 2 3 2 3 3 2 2 4 3 2 4 3" xfId="45134"/>
    <cellStyle name="標準 2 3 2 3 3 2 2 4 3 2 5" xfId="18061"/>
    <cellStyle name="標準 2 3 2 3 3 2 2 4 3 3" xfId="2354"/>
    <cellStyle name="標準 2 3 2 3 3 2 2 4 3 3 2" xfId="10136"/>
    <cellStyle name="標準 2 3 2 3 3 2 2 4 3 3 2 2" xfId="31976"/>
    <cellStyle name="標準 2 3 2 3 3 2 2 4 3 3 2 3" xfId="47800"/>
    <cellStyle name="標準 2 3 2 3 3 2 2 4 3 3 3" xfId="21618"/>
    <cellStyle name="標準 2 3 2 3 3 2 2 4 3 3 4" xfId="37973"/>
    <cellStyle name="標準 2 3 2 3 3 2 2 4 3 4" xfId="4422"/>
    <cellStyle name="標準 2 3 2 3 3 2 2 4 3 4 2" xfId="8775"/>
    <cellStyle name="標準 2 3 2 3 3 2 2 4 3 4 2 2" xfId="30529"/>
    <cellStyle name="標準 2 3 2 3 3 2 2 4 3 4 2 3" xfId="46357"/>
    <cellStyle name="標準 2 3 2 3 3 2 2 4 3 4 3" xfId="21619"/>
    <cellStyle name="標準 2 3 2 3 3 2 2 4 3 4 4" xfId="37974"/>
    <cellStyle name="標準 2 3 2 3 3 2 2 4 3 5" xfId="14513"/>
    <cellStyle name="標準 2 3 2 3 3 2 2 4 3 5 2" xfId="28066"/>
    <cellStyle name="標準 2 3 2 3 3 2 2 4 3 5 3" xfId="43905"/>
    <cellStyle name="標準 2 3 2 3 3 2 2 4 3 6" xfId="16831"/>
    <cellStyle name="標準 2 3 2 3 3 2 2 4 4" xfId="2356"/>
    <cellStyle name="標準 2 3 2 3 3 2 2 4 4 2" xfId="5549"/>
    <cellStyle name="標準 2 3 2 3 3 2 2 4 4 2 2" xfId="11820"/>
    <cellStyle name="標準 2 3 2 3 3 2 2 4 4 2 2 2" xfId="33707"/>
    <cellStyle name="標準 2 3 2 3 3 2 2 4 4 2 3" xfId="21458"/>
    <cellStyle name="標準 2 3 2 3 3 2 2 4 4 3" xfId="6696"/>
    <cellStyle name="標準 2 3 2 3 3 2 2 4 4 3 2" xfId="10518"/>
    <cellStyle name="標準 2 3 2 3 3 2 2 4 4 3 2 2" xfId="32370"/>
    <cellStyle name="標準 2 3 2 3 3 2 2 4 4 3 2 3" xfId="48194"/>
    <cellStyle name="標準 2 3 2 3 3 2 2 4 4 3 3" xfId="21460"/>
    <cellStyle name="標準 2 3 2 3 3 2 2 4 4 3 4" xfId="37848"/>
    <cellStyle name="標準 2 3 2 3 3 2 2 4 4 4" xfId="15241"/>
    <cellStyle name="標準 2 3 2 3 3 2 2 4 4 4 2" xfId="28931"/>
    <cellStyle name="標準 2 3 2 3 3 2 2 4 4 4 3" xfId="44769"/>
    <cellStyle name="標準 2 3 2 3 3 2 2 4 4 5" xfId="17696"/>
    <cellStyle name="標準 2 3 2 3 3 2 2 4 5" xfId="2351"/>
    <cellStyle name="標準 2 3 2 3 3 2 2 4 5 2" xfId="9770"/>
    <cellStyle name="標準 2 3 2 3 3 2 2 4 5 2 2" xfId="31610"/>
    <cellStyle name="標準 2 3 2 3 3 2 2 4 5 2 3" xfId="47435"/>
    <cellStyle name="標準 2 3 2 3 3 2 2 4 5 3" xfId="20056"/>
    <cellStyle name="標準 2 3 2 3 3 2 2 4 5 4" xfId="36732"/>
    <cellStyle name="標準 2 3 2 3 3 2 2 4 6" xfId="4057"/>
    <cellStyle name="標準 2 3 2 3 3 2 2 4 6 2" xfId="8773"/>
    <cellStyle name="標準 2 3 2 3 3 2 2 4 6 2 2" xfId="30527"/>
    <cellStyle name="標準 2 3 2 3 3 2 2 4 6 2 3" xfId="46355"/>
    <cellStyle name="標準 2 3 2 3 3 2 2 4 6 3" xfId="18584"/>
    <cellStyle name="標準 2 3 2 3 3 2 2 4 6 4" xfId="35573"/>
    <cellStyle name="標準 2 3 2 3 3 2 2 4 7" xfId="14148"/>
    <cellStyle name="標準 2 3 2 3 3 2 2 4 7 2" xfId="27700"/>
    <cellStyle name="標準 2 3 2 3 3 2 2 4 7 3" xfId="43540"/>
    <cellStyle name="標準 2 3 2 3 3 2 2 4 8" xfId="16466"/>
    <cellStyle name="標準 2 3 2 3 3 2 2 4_Sheet1" xfId="4778"/>
    <cellStyle name="標準 2 3 2 3 3 2 2 5" xfId="2357"/>
    <cellStyle name="標準 2 3 2 3 3 2 2 5 2" xfId="5545"/>
    <cellStyle name="標準 2 3 2 3 3 2 2 5 2 2" xfId="11816"/>
    <cellStyle name="標準 2 3 2 3 3 2 2 5 2 2 2" xfId="33703"/>
    <cellStyle name="標準 2 3 2 3 3 2 2 5 2 3" xfId="21621"/>
    <cellStyle name="標準 2 3 2 3 3 2 2 5 3" xfId="6692"/>
    <cellStyle name="標準 2 3 2 3 3 2 2 5 3 2" xfId="11102"/>
    <cellStyle name="標準 2 3 2 3 3 2 2 5 3 2 2" xfId="32975"/>
    <cellStyle name="標準 2 3 2 3 3 2 2 5 3 2 3" xfId="48799"/>
    <cellStyle name="標準 2 3 2 3 3 2 2 5 3 3" xfId="21622"/>
    <cellStyle name="標準 2 3 2 3 3 2 2 5 3 4" xfId="37976"/>
    <cellStyle name="標準 2 3 2 3 3 2 2 5 4" xfId="15237"/>
    <cellStyle name="標準 2 3 2 3 3 2 2 5 4 2" xfId="28927"/>
    <cellStyle name="標準 2 3 2 3 3 2 2 5 4 3" xfId="44765"/>
    <cellStyle name="標準 2 3 2 3 3 2 2 5 5" xfId="17692"/>
    <cellStyle name="標準 2 3 2 3 3 2 2 6" xfId="2344"/>
    <cellStyle name="標準 2 3 2 3 3 2 2 6 2" xfId="9766"/>
    <cellStyle name="標準 2 3 2 3 3 2 2 6 2 2" xfId="31606"/>
    <cellStyle name="標準 2 3 2 3 3 2 2 6 2 3" xfId="47431"/>
    <cellStyle name="標準 2 3 2 3 3 2 2 6 3" xfId="19967"/>
    <cellStyle name="標準 2 3 2 3 3 2 2 6 4" xfId="36663"/>
    <cellStyle name="標準 2 3 2 3 3 2 2 7" xfId="4053"/>
    <cellStyle name="標準 2 3 2 3 3 2 2 7 2" xfId="8769"/>
    <cellStyle name="標準 2 3 2 3 3 2 2 7 2 2" xfId="30523"/>
    <cellStyle name="標準 2 3 2 3 3 2 2 7 2 3" xfId="46351"/>
    <cellStyle name="標準 2 3 2 3 3 2 2 7 3" xfId="19969"/>
    <cellStyle name="標準 2 3 2 3 3 2 2 7 4" xfId="36664"/>
    <cellStyle name="標準 2 3 2 3 3 2 2 8" xfId="14144"/>
    <cellStyle name="標準 2 3 2 3 3 2 2 8 2" xfId="27696"/>
    <cellStyle name="標準 2 3 2 3 3 2 2 8 3" xfId="43536"/>
    <cellStyle name="標準 2 3 2 3 3 2 2 9" xfId="16462"/>
    <cellStyle name="標準 2 3 2 3 3 2 2_Sheet1" xfId="4972"/>
    <cellStyle name="標準 2 3 2 3 3 2 3" xfId="2358"/>
    <cellStyle name="標準 2 3 2 3 3 2 3 2" xfId="5544"/>
    <cellStyle name="標準 2 3 2 3 3 2 3 2 2" xfId="11815"/>
    <cellStyle name="標準 2 3 2 3 3 2 3 2 2 2" xfId="33702"/>
    <cellStyle name="標準 2 3 2 3 3 2 3 2 3" xfId="19520"/>
    <cellStyle name="標準 2 3 2 3 3 2 3 3" xfId="6691"/>
    <cellStyle name="標準 2 3 2 3 3 2 3 3 2" xfId="10765"/>
    <cellStyle name="標準 2 3 2 3 3 2 3 3 2 2" xfId="32626"/>
    <cellStyle name="標準 2 3 2 3 3 2 3 3 2 3" xfId="48450"/>
    <cellStyle name="標準 2 3 2 3 3 2 3 3 3" xfId="19612"/>
    <cellStyle name="標準 2 3 2 3 3 2 3 3 4" xfId="36389"/>
    <cellStyle name="標準 2 3 2 3 3 2 3 4" xfId="15236"/>
    <cellStyle name="標準 2 3 2 3 3 2 3 4 2" xfId="28926"/>
    <cellStyle name="標準 2 3 2 3 3 2 3 4 3" xfId="44764"/>
    <cellStyle name="標準 2 3 2 3 3 2 3 5" xfId="17691"/>
    <cellStyle name="標準 2 3 2 3 3 2 4" xfId="2343"/>
    <cellStyle name="標準 2 3 2 3 3 2 4 2" xfId="9765"/>
    <cellStyle name="標準 2 3 2 3 3 2 4 2 2" xfId="31605"/>
    <cellStyle name="標準 2 3 2 3 3 2 4 2 3" xfId="47430"/>
    <cellStyle name="標準 2 3 2 3 3 2 4 3" xfId="19432"/>
    <cellStyle name="標準 2 3 2 3 3 2 4 4" xfId="36249"/>
    <cellStyle name="標準 2 3 2 3 3 2 5" xfId="4052"/>
    <cellStyle name="標準 2 3 2 3 3 2 5 2" xfId="8768"/>
    <cellStyle name="標準 2 3 2 3 3 2 5 2 2" xfId="30522"/>
    <cellStyle name="標準 2 3 2 3 3 2 5 2 3" xfId="46350"/>
    <cellStyle name="標準 2 3 2 3 3 2 5 3" xfId="21623"/>
    <cellStyle name="標準 2 3 2 3 3 2 5 4" xfId="37977"/>
    <cellStyle name="標準 2 3 2 3 3 2 6" xfId="14143"/>
    <cellStyle name="標準 2 3 2 3 3 2 6 2" xfId="27695"/>
    <cellStyle name="標準 2 3 2 3 3 2 6 3" xfId="43535"/>
    <cellStyle name="標準 2 3 2 3 3 2 7" xfId="16461"/>
    <cellStyle name="標準 2 3 2 3 3 2_Sheet1" xfId="4780"/>
    <cellStyle name="標準 2 3 2 3 3 3" xfId="543"/>
    <cellStyle name="標準 2 3 2 3 3 3 2" xfId="544"/>
    <cellStyle name="標準 2 3 2 3 3 3 2 2" xfId="2361"/>
    <cellStyle name="標準 2 3 2 3 3 3 2 2 2" xfId="5551"/>
    <cellStyle name="標準 2 3 2 3 3 3 2 2 2 2" xfId="11822"/>
    <cellStyle name="標準 2 3 2 3 3 3 2 2 2 2 2" xfId="33709"/>
    <cellStyle name="標準 2 3 2 3 3 3 2 2 2 3" xfId="19464"/>
    <cellStyle name="標準 2 3 2 3 3 3 2 2 3" xfId="6698"/>
    <cellStyle name="標準 2 3 2 3 3 3 2 2 3 2" xfId="10764"/>
    <cellStyle name="標準 2 3 2 3 3 3 2 2 3 2 2" xfId="32625"/>
    <cellStyle name="標準 2 3 2 3 3 3 2 2 3 2 3" xfId="48449"/>
    <cellStyle name="標準 2 3 2 3 3 3 2 2 3 3" xfId="19472"/>
    <cellStyle name="標準 2 3 2 3 3 3 2 2 3 4" xfId="36278"/>
    <cellStyle name="標準 2 3 2 3 3 3 2 2 4" xfId="15243"/>
    <cellStyle name="標準 2 3 2 3 3 3 2 2 4 2" xfId="28933"/>
    <cellStyle name="標準 2 3 2 3 3 3 2 2 4 3" xfId="44771"/>
    <cellStyle name="標準 2 3 2 3 3 3 2 2 5" xfId="17698"/>
    <cellStyle name="標準 2 3 2 3 3 3 2 3" xfId="2360"/>
    <cellStyle name="標準 2 3 2 3 3 3 2 3 2" xfId="9772"/>
    <cellStyle name="標準 2 3 2 3 3 3 2 3 2 2" xfId="31612"/>
    <cellStyle name="標準 2 3 2 3 3 3 2 3 2 3" xfId="47437"/>
    <cellStyle name="標準 2 3 2 3 3 3 2 3 3" xfId="19477"/>
    <cellStyle name="標準 2 3 2 3 3 3 2 3 4" xfId="36282"/>
    <cellStyle name="標準 2 3 2 3 3 3 2 4" xfId="4059"/>
    <cellStyle name="標準 2 3 2 3 3 3 2 4 2" xfId="8777"/>
    <cellStyle name="標準 2 3 2 3 3 3 2 4 2 2" xfId="30531"/>
    <cellStyle name="標準 2 3 2 3 3 3 2 4 2 3" xfId="46359"/>
    <cellStyle name="標準 2 3 2 3 3 3 2 4 3" xfId="19483"/>
    <cellStyle name="標準 2 3 2 3 3 3 2 4 4" xfId="36288"/>
    <cellStyle name="標準 2 3 2 3 3 3 2 5" xfId="14150"/>
    <cellStyle name="標準 2 3 2 3 3 3 2 5 2" xfId="27702"/>
    <cellStyle name="標準 2 3 2 3 3 3 2 5 3" xfId="43542"/>
    <cellStyle name="標準 2 3 2 3 3 3 2 6" xfId="16468"/>
    <cellStyle name="標準 2 3 2 3 3 3 3" xfId="545"/>
    <cellStyle name="標準 2 3 2 3 3 3 3 2" xfId="546"/>
    <cellStyle name="標準 2 3 2 3 3 3 3 2 2" xfId="2364"/>
    <cellStyle name="標準 2 3 2 3 3 3 3 2 2 2" xfId="5553"/>
    <cellStyle name="標準 2 3 2 3 3 3 3 2 2 2 2" xfId="11824"/>
    <cellStyle name="標準 2 3 2 3 3 3 3 2 2 2 2 2" xfId="33711"/>
    <cellStyle name="標準 2 3 2 3 3 3 3 2 2 2 3" xfId="20675"/>
    <cellStyle name="標準 2 3 2 3 3 3 3 2 2 3" xfId="6700"/>
    <cellStyle name="標準 2 3 2 3 3 3 3 2 2 3 2" xfId="10762"/>
    <cellStyle name="標準 2 3 2 3 3 3 3 2 2 3 2 2" xfId="32623"/>
    <cellStyle name="標準 2 3 2 3 3 3 3 2 2 3 2 3" xfId="48447"/>
    <cellStyle name="標準 2 3 2 3 3 3 3 2 2 3 3" xfId="20677"/>
    <cellStyle name="標準 2 3 2 3 3 3 3 2 2 3 4" xfId="37229"/>
    <cellStyle name="標準 2 3 2 3 3 3 3 2 2 4" xfId="15245"/>
    <cellStyle name="標準 2 3 2 3 3 3 3 2 2 4 2" xfId="28935"/>
    <cellStyle name="標準 2 3 2 3 3 3 3 2 2 4 3" xfId="44773"/>
    <cellStyle name="標準 2 3 2 3 3 3 3 2 2 5" xfId="17700"/>
    <cellStyle name="標準 2 3 2 3 3 3 3 2 3" xfId="2363"/>
    <cellStyle name="標準 2 3 2 3 3 3 3 2 3 2" xfId="9774"/>
    <cellStyle name="標準 2 3 2 3 3 3 3 2 3 2 2" xfId="31614"/>
    <cellStyle name="標準 2 3 2 3 3 3 3 2 3 2 3" xfId="47439"/>
    <cellStyle name="標準 2 3 2 3 3 3 3 2 3 3" xfId="20682"/>
    <cellStyle name="標準 2 3 2 3 3 3 3 2 3 4" xfId="37234"/>
    <cellStyle name="標準 2 3 2 3 3 3 3 2 4" xfId="4061"/>
    <cellStyle name="標準 2 3 2 3 3 3 3 2 4 2" xfId="8779"/>
    <cellStyle name="標準 2 3 2 3 3 3 3 2 4 2 2" xfId="30533"/>
    <cellStyle name="標準 2 3 2 3 3 3 3 2 4 2 3" xfId="46361"/>
    <cellStyle name="標準 2 3 2 3 3 3 3 2 4 3" xfId="20689"/>
    <cellStyle name="標準 2 3 2 3 3 3 3 2 4 4" xfId="37239"/>
    <cellStyle name="標準 2 3 2 3 3 3 3 2 5" xfId="14152"/>
    <cellStyle name="標準 2 3 2 3 3 3 3 2 5 2" xfId="27704"/>
    <cellStyle name="標準 2 3 2 3 3 3 3 2 5 3" xfId="43544"/>
    <cellStyle name="標準 2 3 2 3 3 3 3 2 6" xfId="16470"/>
    <cellStyle name="標準 2 3 2 3 3 3 3 3" xfId="2365"/>
    <cellStyle name="標準 2 3 2 3 3 3 3 3 2" xfId="5552"/>
    <cellStyle name="標準 2 3 2 3 3 3 3 3 2 2" xfId="11823"/>
    <cellStyle name="標準 2 3 2 3 3 3 3 3 2 2 2" xfId="33710"/>
    <cellStyle name="標準 2 3 2 3 3 3 3 3 2 3" xfId="18928"/>
    <cellStyle name="標準 2 3 2 3 3 3 3 3 3" xfId="6699"/>
    <cellStyle name="標準 2 3 2 3 3 3 3 3 3 2" xfId="10763"/>
    <cellStyle name="標準 2 3 2 3 3 3 3 3 3 2 2" xfId="32624"/>
    <cellStyle name="標準 2 3 2 3 3 3 3 3 3 2 3" xfId="48448"/>
    <cellStyle name="標準 2 3 2 3 3 3 3 3 3 3" xfId="18932"/>
    <cellStyle name="標準 2 3 2 3 3 3 3 3 3 4" xfId="35870"/>
    <cellStyle name="標準 2 3 2 3 3 3 3 3 4" xfId="15244"/>
    <cellStyle name="標準 2 3 2 3 3 3 3 3 4 2" xfId="28934"/>
    <cellStyle name="標準 2 3 2 3 3 3 3 3 4 3" xfId="44772"/>
    <cellStyle name="標準 2 3 2 3 3 3 3 3 5" xfId="17699"/>
    <cellStyle name="標準 2 3 2 3 3 3 3 4" xfId="2362"/>
    <cellStyle name="標準 2 3 2 3 3 3 3 4 2" xfId="9773"/>
    <cellStyle name="標準 2 3 2 3 3 3 3 4 2 2" xfId="31613"/>
    <cellStyle name="標準 2 3 2 3 3 3 3 4 2 3" xfId="47438"/>
    <cellStyle name="標準 2 3 2 3 3 3 3 4 3" xfId="18938"/>
    <cellStyle name="標準 2 3 2 3 3 3 3 4 4" xfId="35875"/>
    <cellStyle name="標準 2 3 2 3 3 3 3 5" xfId="4060"/>
    <cellStyle name="標準 2 3 2 3 3 3 3 5 2" xfId="8778"/>
    <cellStyle name="標準 2 3 2 3 3 3 3 5 2 2" xfId="30532"/>
    <cellStyle name="標準 2 3 2 3 3 3 3 5 2 3" xfId="46360"/>
    <cellStyle name="標準 2 3 2 3 3 3 3 5 3" xfId="18941"/>
    <cellStyle name="標準 2 3 2 3 3 3 3 5 4" xfId="35876"/>
    <cellStyle name="標準 2 3 2 3 3 3 3 6" xfId="14151"/>
    <cellStyle name="標準 2 3 2 3 3 3 3 6 2" xfId="27703"/>
    <cellStyle name="標準 2 3 2 3 3 3 3 6 3" xfId="43543"/>
    <cellStyle name="標準 2 3 2 3 3 3 3 7" xfId="16469"/>
    <cellStyle name="標準 2 3 2 3 3 3 3_Sheet1" xfId="4777"/>
    <cellStyle name="標準 2 3 2 3 3 3 4" xfId="547"/>
    <cellStyle name="標準 2 3 2 3 3 3 4 2" xfId="1012"/>
    <cellStyle name="標準 2 3 2 3 3 3 4 2 2" xfId="2368"/>
    <cellStyle name="標準 2 3 2 3 3 3 4 2 2 2" xfId="6018"/>
    <cellStyle name="標準 2 3 2 3 3 3 4 2 2 2 2" xfId="12289"/>
    <cellStyle name="標準 2 3 2 3 3 3 4 2 2 2 2 2" xfId="34176"/>
    <cellStyle name="標準 2 3 2 3 3 3 4 2 2 2 3" xfId="20796"/>
    <cellStyle name="標準 2 3 2 3 3 3 4 2 2 3" xfId="7165"/>
    <cellStyle name="標準 2 3 2 3 3 3 4 2 2 3 2" xfId="10369"/>
    <cellStyle name="標準 2 3 2 3 3 3 4 2 2 3 2 2" xfId="32218"/>
    <cellStyle name="標準 2 3 2 3 3 3 4 2 2 3 2 3" xfId="48042"/>
    <cellStyle name="標準 2 3 2 3 3 3 4 2 2 3 3" xfId="20798"/>
    <cellStyle name="標準 2 3 2 3 3 3 4 2 2 3 4" xfId="37321"/>
    <cellStyle name="標準 2 3 2 3 3 3 4 2 2 4" xfId="15710"/>
    <cellStyle name="標準 2 3 2 3 3 3 4 2 2 4 2" xfId="29400"/>
    <cellStyle name="標準 2 3 2 3 3 3 4 2 2 4 3" xfId="45238"/>
    <cellStyle name="標準 2 3 2 3 3 3 4 2 2 5" xfId="18165"/>
    <cellStyle name="標準 2 3 2 3 3 3 4 2 3" xfId="2367"/>
    <cellStyle name="標準 2 3 2 3 3 3 4 2 3 2" xfId="10240"/>
    <cellStyle name="標準 2 3 2 3 3 3 4 2 3 2 2" xfId="32080"/>
    <cellStyle name="標準 2 3 2 3 3 3 4 2 3 2 3" xfId="47904"/>
    <cellStyle name="標準 2 3 2 3 3 3 4 2 3 3" xfId="20800"/>
    <cellStyle name="標準 2 3 2 3 3 3 4 2 3 4" xfId="37323"/>
    <cellStyle name="標準 2 3 2 3 3 3 4 2 4" xfId="4526"/>
    <cellStyle name="標準 2 3 2 3 3 3 4 2 4 2" xfId="8781"/>
    <cellStyle name="標準 2 3 2 3 3 3 4 2 4 2 2" xfId="30535"/>
    <cellStyle name="標準 2 3 2 3 3 3 4 2 4 2 3" xfId="46363"/>
    <cellStyle name="標準 2 3 2 3 3 3 4 2 4 3" xfId="20803"/>
    <cellStyle name="標準 2 3 2 3 3 3 4 2 4 4" xfId="37325"/>
    <cellStyle name="標準 2 3 2 3 3 3 4 2 5" xfId="14617"/>
    <cellStyle name="標準 2 3 2 3 3 3 4 2 5 2" xfId="28170"/>
    <cellStyle name="標準 2 3 2 3 3 3 4 2 5 3" xfId="44009"/>
    <cellStyle name="標準 2 3 2 3 3 3 4 2 6" xfId="16935"/>
    <cellStyle name="標準 2 3 2 3 3 3 4 3" xfId="909"/>
    <cellStyle name="標準 2 3 2 3 3 3 4 3 2" xfId="2370"/>
    <cellStyle name="標準 2 3 2 3 3 3 4 3 2 2" xfId="5915"/>
    <cellStyle name="標準 2 3 2 3 3 3 4 3 2 2 2" xfId="12186"/>
    <cellStyle name="標準 2 3 2 3 3 3 4 3 2 2 2 2" xfId="34073"/>
    <cellStyle name="標準 2 3 2 3 3 3 4 3 2 2 3" xfId="18617"/>
    <cellStyle name="標準 2 3 2 3 3 3 4 3 2 3" xfId="7062"/>
    <cellStyle name="標準 2 3 2 3 3 3 4 3 2 3 2" xfId="10594"/>
    <cellStyle name="標準 2 3 2 3 3 3 4 3 2 3 2 2" xfId="32455"/>
    <cellStyle name="標準 2 3 2 3 3 3 4 3 2 3 2 3" xfId="48279"/>
    <cellStyle name="標準 2 3 2 3 3 3 4 3 2 3 3" xfId="19346"/>
    <cellStyle name="標準 2 3 2 3 3 3 4 3 2 3 4" xfId="36183"/>
    <cellStyle name="標準 2 3 2 3 3 3 4 3 2 4" xfId="15607"/>
    <cellStyle name="標準 2 3 2 3 3 3 4 3 2 4 2" xfId="29297"/>
    <cellStyle name="標準 2 3 2 3 3 3 4 3 2 4 3" xfId="45135"/>
    <cellStyle name="標準 2 3 2 3 3 3 4 3 2 5" xfId="18062"/>
    <cellStyle name="標準 2 3 2 3 3 3 4 3 3" xfId="2369"/>
    <cellStyle name="標準 2 3 2 3 3 3 4 3 3 2" xfId="10137"/>
    <cellStyle name="標準 2 3 2 3 3 3 4 3 3 2 2" xfId="31977"/>
    <cellStyle name="標準 2 3 2 3 3 3 4 3 3 2 3" xfId="47801"/>
    <cellStyle name="標準 2 3 2 3 3 3 4 3 3 3" xfId="18561"/>
    <cellStyle name="標準 2 3 2 3 3 3 4 3 3 4" xfId="35554"/>
    <cellStyle name="標準 2 3 2 3 3 3 4 3 4" xfId="4423"/>
    <cellStyle name="標準 2 3 2 3 3 3 4 3 4 2" xfId="8782"/>
    <cellStyle name="標準 2 3 2 3 3 3 4 3 4 2 2" xfId="30536"/>
    <cellStyle name="標準 2 3 2 3 3 3 4 3 4 2 3" xfId="46364"/>
    <cellStyle name="標準 2 3 2 3 3 3 4 3 4 3" xfId="21624"/>
    <cellStyle name="標準 2 3 2 3 3 3 4 3 4 4" xfId="37978"/>
    <cellStyle name="標準 2 3 2 3 3 3 4 3 5" xfId="14514"/>
    <cellStyle name="標準 2 3 2 3 3 3 4 3 5 2" xfId="28067"/>
    <cellStyle name="標準 2 3 2 3 3 3 4 3 5 3" xfId="43906"/>
    <cellStyle name="標準 2 3 2 3 3 3 4 3 6" xfId="16832"/>
    <cellStyle name="標準 2 3 2 3 3 3 4 4" xfId="2371"/>
    <cellStyle name="標準 2 3 2 3 3 3 4 4 2" xfId="5554"/>
    <cellStyle name="標準 2 3 2 3 3 3 4 4 2 2" xfId="11825"/>
    <cellStyle name="標準 2 3 2 3 3 3 4 4 2 2 2" xfId="33712"/>
    <cellStyle name="標準 2 3 2 3 3 3 4 4 2 3" xfId="18950"/>
    <cellStyle name="標準 2 3 2 3 3 3 4 4 3" xfId="6701"/>
    <cellStyle name="標準 2 3 2 3 3 3 4 4 3 2" xfId="10761"/>
    <cellStyle name="標準 2 3 2 3 3 3 4 4 3 2 2" xfId="32622"/>
    <cellStyle name="標準 2 3 2 3 3 3 4 4 3 2 3" xfId="48446"/>
    <cellStyle name="標準 2 3 2 3 3 3 4 4 3 3" xfId="18735"/>
    <cellStyle name="標準 2 3 2 3 3 3 4 4 3 4" xfId="35699"/>
    <cellStyle name="標準 2 3 2 3 3 3 4 4 4" xfId="15246"/>
    <cellStyle name="標準 2 3 2 3 3 3 4 4 4 2" xfId="28936"/>
    <cellStyle name="標準 2 3 2 3 3 3 4 4 4 3" xfId="44774"/>
    <cellStyle name="標準 2 3 2 3 3 3 4 4 5" xfId="17701"/>
    <cellStyle name="標準 2 3 2 3 3 3 4 5" xfId="2366"/>
    <cellStyle name="標準 2 3 2 3 3 3 4 5 2" xfId="9775"/>
    <cellStyle name="標準 2 3 2 3 3 3 4 5 2 2" xfId="31615"/>
    <cellStyle name="標準 2 3 2 3 3 3 4 5 2 3" xfId="47440"/>
    <cellStyle name="標準 2 3 2 3 3 3 4 5 3" xfId="18468"/>
    <cellStyle name="標準 2 3 2 3 3 3 4 5 4" xfId="35478"/>
    <cellStyle name="標準 2 3 2 3 3 3 4 6" xfId="4062"/>
    <cellStyle name="標準 2 3 2 3 3 3 4 6 2" xfId="8780"/>
    <cellStyle name="標準 2 3 2 3 3 3 4 6 2 2" xfId="30534"/>
    <cellStyle name="標準 2 3 2 3 3 3 4 6 2 3" xfId="46362"/>
    <cellStyle name="標準 2 3 2 3 3 3 4 6 3" xfId="20813"/>
    <cellStyle name="標準 2 3 2 3 3 3 4 6 4" xfId="37333"/>
    <cellStyle name="標準 2 3 2 3 3 3 4 7" xfId="14153"/>
    <cellStyle name="標準 2 3 2 3 3 3 4 7 2" xfId="27705"/>
    <cellStyle name="標準 2 3 2 3 3 3 4 7 3" xfId="43545"/>
    <cellStyle name="標準 2 3 2 3 3 3 4 8" xfId="16471"/>
    <cellStyle name="標準 2 3 2 3 3 3 4_Sheet1" xfId="4776"/>
    <cellStyle name="標準 2 3 2 3 3 3 5" xfId="2372"/>
    <cellStyle name="標準 2 3 2 3 3 3 5 2" xfId="5550"/>
    <cellStyle name="標準 2 3 2 3 3 3 5 2 2" xfId="11821"/>
    <cellStyle name="標準 2 3 2 3 3 3 5 2 2 2" xfId="33708"/>
    <cellStyle name="標準 2 3 2 3 3 3 5 2 3" xfId="20846"/>
    <cellStyle name="標準 2 3 2 3 3 3 5 3" xfId="6697"/>
    <cellStyle name="標準 2 3 2 3 3 3 5 3 2" xfId="11145"/>
    <cellStyle name="標準 2 3 2 3 3 3 5 3 2 2" xfId="33018"/>
    <cellStyle name="標準 2 3 2 3 3 3 5 3 2 3" xfId="48842"/>
    <cellStyle name="標準 2 3 2 3 3 3 5 3 3" xfId="18956"/>
    <cellStyle name="標準 2 3 2 3 3 3 5 3 4" xfId="35887"/>
    <cellStyle name="標準 2 3 2 3 3 3 5 4" xfId="15242"/>
    <cellStyle name="標準 2 3 2 3 3 3 5 4 2" xfId="28932"/>
    <cellStyle name="標準 2 3 2 3 3 3 5 4 3" xfId="44770"/>
    <cellStyle name="標準 2 3 2 3 3 3 5 5" xfId="17697"/>
    <cellStyle name="標準 2 3 2 3 3 3 6" xfId="2359"/>
    <cellStyle name="標準 2 3 2 3 3 3 6 2" xfId="9771"/>
    <cellStyle name="標準 2 3 2 3 3 3 6 2 2" xfId="31611"/>
    <cellStyle name="標準 2 3 2 3 3 3 6 2 3" xfId="47436"/>
    <cellStyle name="標準 2 3 2 3 3 3 6 3" xfId="19543"/>
    <cellStyle name="標準 2 3 2 3 3 3 6 4" xfId="36335"/>
    <cellStyle name="標準 2 3 2 3 3 3 7" xfId="4058"/>
    <cellStyle name="標準 2 3 2 3 3 3 7 2" xfId="8776"/>
    <cellStyle name="標準 2 3 2 3 3 3 7 2 2" xfId="30530"/>
    <cellStyle name="標準 2 3 2 3 3 3 7 2 3" xfId="46358"/>
    <cellStyle name="標準 2 3 2 3 3 3 7 3" xfId="19545"/>
    <cellStyle name="標準 2 3 2 3 3 3 7 4" xfId="36336"/>
    <cellStyle name="標準 2 3 2 3 3 3 8" xfId="14149"/>
    <cellStyle name="標準 2 3 2 3 3 3 8 2" xfId="27701"/>
    <cellStyle name="標準 2 3 2 3 3 3 8 3" xfId="43541"/>
    <cellStyle name="標準 2 3 2 3 3 3 9" xfId="16467"/>
    <cellStyle name="標準 2 3 2 3 3 3_Sheet1" xfId="4971"/>
    <cellStyle name="標準 2 3 2 3 3 4" xfId="2373"/>
    <cellStyle name="標準 2 3 2 3 3 4 2" xfId="5543"/>
    <cellStyle name="標準 2 3 2 3 3 4 2 2" xfId="11814"/>
    <cellStyle name="標準 2 3 2 3 3 4 2 2 2" xfId="33701"/>
    <cellStyle name="標準 2 3 2 3 3 4 2 3" xfId="19509"/>
    <cellStyle name="標準 2 3 2 3 3 4 3" xfId="6690"/>
    <cellStyle name="標準 2 3 2 3 3 4 3 2" xfId="11032"/>
    <cellStyle name="標準 2 3 2 3 3 4 3 2 2" xfId="32895"/>
    <cellStyle name="標準 2 3 2 3 3 4 3 2 3" xfId="48719"/>
    <cellStyle name="標準 2 3 2 3 3 4 3 3" xfId="21625"/>
    <cellStyle name="標準 2 3 2 3 3 4 3 4" xfId="37979"/>
    <cellStyle name="標準 2 3 2 3 3 4 4" xfId="15235"/>
    <cellStyle name="標準 2 3 2 3 3 4 4 2" xfId="28925"/>
    <cellStyle name="標準 2 3 2 3 3 4 4 3" xfId="44763"/>
    <cellStyle name="標準 2 3 2 3 3 4 5" xfId="17690"/>
    <cellStyle name="標準 2 3 2 3 3 5" xfId="2342"/>
    <cellStyle name="標準 2 3 2 3 3 5 2" xfId="9764"/>
    <cellStyle name="標準 2 3 2 3 3 5 2 2" xfId="31604"/>
    <cellStyle name="標準 2 3 2 3 3 5 2 3" xfId="47429"/>
    <cellStyle name="標準 2 3 2 3 3 5 3" xfId="21372"/>
    <cellStyle name="標準 2 3 2 3 3 5 4" xfId="37779"/>
    <cellStyle name="標準 2 3 2 3 3 6" xfId="4051"/>
    <cellStyle name="標準 2 3 2 3 3 6 2" xfId="8767"/>
    <cellStyle name="標準 2 3 2 3 3 6 2 2" xfId="30521"/>
    <cellStyle name="標準 2 3 2 3 3 6 2 3" xfId="46349"/>
    <cellStyle name="標準 2 3 2 3 3 6 3" xfId="21626"/>
    <cellStyle name="標準 2 3 2 3 3 6 4" xfId="37980"/>
    <cellStyle name="標準 2 3 2 3 3 7" xfId="14142"/>
    <cellStyle name="標準 2 3 2 3 3 7 2" xfId="27694"/>
    <cellStyle name="標準 2 3 2 3 3 7 3" xfId="43534"/>
    <cellStyle name="標準 2 3 2 3 3 8" xfId="16460"/>
    <cellStyle name="標準 2 3 2 3 3_Sheet1" xfId="4781"/>
    <cellStyle name="標準 2 3 2 3 4" xfId="548"/>
    <cellStyle name="標準 2 3 2 3 4 2" xfId="549"/>
    <cellStyle name="標準 2 3 2 3 4 2 2" xfId="2376"/>
    <cellStyle name="標準 2 3 2 3 4 2 2 2" xfId="5556"/>
    <cellStyle name="標準 2 3 2 3 4 2 2 2 2" xfId="11827"/>
    <cellStyle name="標準 2 3 2 3 4 2 2 2 2 2" xfId="33714"/>
    <cellStyle name="標準 2 3 2 3 4 2 2 2 3" xfId="19550"/>
    <cellStyle name="標準 2 3 2 3 4 2 2 3" xfId="6703"/>
    <cellStyle name="標準 2 3 2 3 4 2 2 3 2" xfId="10971"/>
    <cellStyle name="標準 2 3 2 3 4 2 2 3 2 2" xfId="32834"/>
    <cellStyle name="標準 2 3 2 3 4 2 2 3 2 3" xfId="48658"/>
    <cellStyle name="標準 2 3 2 3 4 2 2 3 3" xfId="19566"/>
    <cellStyle name="標準 2 3 2 3 4 2 2 3 4" xfId="36353"/>
    <cellStyle name="標準 2 3 2 3 4 2 2 4" xfId="15248"/>
    <cellStyle name="標準 2 3 2 3 4 2 2 4 2" xfId="28938"/>
    <cellStyle name="標準 2 3 2 3 4 2 2 4 3" xfId="44776"/>
    <cellStyle name="標準 2 3 2 3 4 2 2 5" xfId="17703"/>
    <cellStyle name="標準 2 3 2 3 4 2 3" xfId="2375"/>
    <cellStyle name="標準 2 3 2 3 4 2 3 2" xfId="9777"/>
    <cellStyle name="標準 2 3 2 3 4 2 3 2 2" xfId="31617"/>
    <cellStyle name="標準 2 3 2 3 4 2 3 2 3" xfId="47442"/>
    <cellStyle name="標準 2 3 2 3 4 2 3 3" xfId="19585"/>
    <cellStyle name="標準 2 3 2 3 4 2 3 4" xfId="36367"/>
    <cellStyle name="標準 2 3 2 3 4 2 4" xfId="4064"/>
    <cellStyle name="標準 2 3 2 3 4 2 4 2" xfId="8784"/>
    <cellStyle name="標準 2 3 2 3 4 2 4 2 2" xfId="30538"/>
    <cellStyle name="標準 2 3 2 3 4 2 4 2 3" xfId="46366"/>
    <cellStyle name="標準 2 3 2 3 4 2 4 3" xfId="19590"/>
    <cellStyle name="標準 2 3 2 3 4 2 4 4" xfId="36371"/>
    <cellStyle name="標準 2 3 2 3 4 2 5" xfId="14155"/>
    <cellStyle name="標準 2 3 2 3 4 2 5 2" xfId="27707"/>
    <cellStyle name="標準 2 3 2 3 4 2 5 3" xfId="43547"/>
    <cellStyle name="標準 2 3 2 3 4 2 6" xfId="16473"/>
    <cellStyle name="標準 2 3 2 3 4 3" xfId="550"/>
    <cellStyle name="標準 2 3 2 3 4 3 2" xfId="551"/>
    <cellStyle name="標準 2 3 2 3 4 3 2 2" xfId="2379"/>
    <cellStyle name="標準 2 3 2 3 4 3 2 2 2" xfId="5558"/>
    <cellStyle name="標準 2 3 2 3 4 3 2 2 2 2" xfId="11829"/>
    <cellStyle name="標準 2 3 2 3 4 3 2 2 2 2 2" xfId="33716"/>
    <cellStyle name="標準 2 3 2 3 4 3 2 2 2 3" xfId="21628"/>
    <cellStyle name="標準 2 3 2 3 4 3 2 2 3" xfId="6705"/>
    <cellStyle name="標準 2 3 2 3 4 3 2 2 3 2" xfId="10412"/>
    <cellStyle name="標準 2 3 2 3 4 3 2 2 3 2 2" xfId="32263"/>
    <cellStyle name="標準 2 3 2 3 4 3 2 2 3 2 3" xfId="48087"/>
    <cellStyle name="標準 2 3 2 3 4 3 2 2 3 3" xfId="21630"/>
    <cellStyle name="標準 2 3 2 3 4 3 2 2 3 4" xfId="37983"/>
    <cellStyle name="標準 2 3 2 3 4 3 2 2 4" xfId="15250"/>
    <cellStyle name="標準 2 3 2 3 4 3 2 2 4 2" xfId="28940"/>
    <cellStyle name="標準 2 3 2 3 4 3 2 2 4 3" xfId="44778"/>
    <cellStyle name="標準 2 3 2 3 4 3 2 2 5" xfId="17705"/>
    <cellStyle name="標準 2 3 2 3 4 3 2 3" xfId="2378"/>
    <cellStyle name="標準 2 3 2 3 4 3 2 3 2" xfId="9779"/>
    <cellStyle name="標準 2 3 2 3 4 3 2 3 2 2" xfId="31619"/>
    <cellStyle name="標準 2 3 2 3 4 3 2 3 2 3" xfId="47444"/>
    <cellStyle name="標準 2 3 2 3 4 3 2 3 3" xfId="18757"/>
    <cellStyle name="標準 2 3 2 3 4 3 2 3 4" xfId="35717"/>
    <cellStyle name="標準 2 3 2 3 4 3 2 4" xfId="4066"/>
    <cellStyle name="標準 2 3 2 3 4 3 2 4 2" xfId="8786"/>
    <cellStyle name="標準 2 3 2 3 4 3 2 4 2 2" xfId="30540"/>
    <cellStyle name="標準 2 3 2 3 4 3 2 4 2 3" xfId="46368"/>
    <cellStyle name="標準 2 3 2 3 4 3 2 4 3" xfId="21631"/>
    <cellStyle name="標準 2 3 2 3 4 3 2 4 4" xfId="37984"/>
    <cellStyle name="標準 2 3 2 3 4 3 2 5" xfId="14157"/>
    <cellStyle name="標準 2 3 2 3 4 3 2 5 2" xfId="27709"/>
    <cellStyle name="標準 2 3 2 3 4 3 2 5 3" xfId="43549"/>
    <cellStyle name="標準 2 3 2 3 4 3 2 6" xfId="16475"/>
    <cellStyle name="標準 2 3 2 3 4 3 3" xfId="2380"/>
    <cellStyle name="標準 2 3 2 3 4 3 3 2" xfId="5557"/>
    <cellStyle name="標準 2 3 2 3 4 3 3 2 2" xfId="11828"/>
    <cellStyle name="標準 2 3 2 3 4 3 3 2 2 2" xfId="33715"/>
    <cellStyle name="標準 2 3 2 3 4 3 3 2 3" xfId="21632"/>
    <cellStyle name="標準 2 3 2 3 4 3 3 3" xfId="6704"/>
    <cellStyle name="標準 2 3 2 3 4 3 3 3 2" xfId="11242"/>
    <cellStyle name="標準 2 3 2 3 4 3 3 3 2 2" xfId="33117"/>
    <cellStyle name="標準 2 3 2 3 4 3 3 3 2 3" xfId="48941"/>
    <cellStyle name="標準 2 3 2 3 4 3 3 3 3" xfId="21634"/>
    <cellStyle name="標準 2 3 2 3 4 3 3 3 4" xfId="37986"/>
    <cellStyle name="標準 2 3 2 3 4 3 3 4" xfId="15249"/>
    <cellStyle name="標準 2 3 2 3 4 3 3 4 2" xfId="28939"/>
    <cellStyle name="標準 2 3 2 3 4 3 3 4 3" xfId="44777"/>
    <cellStyle name="標準 2 3 2 3 4 3 3 5" xfId="17704"/>
    <cellStyle name="標準 2 3 2 3 4 3 4" xfId="2377"/>
    <cellStyle name="標準 2 3 2 3 4 3 4 2" xfId="9778"/>
    <cellStyle name="標準 2 3 2 3 4 3 4 2 2" xfId="31618"/>
    <cellStyle name="標準 2 3 2 3 4 3 4 2 3" xfId="47443"/>
    <cellStyle name="標準 2 3 2 3 4 3 4 3" xfId="21635"/>
    <cellStyle name="標準 2 3 2 3 4 3 4 4" xfId="37987"/>
    <cellStyle name="標準 2 3 2 3 4 3 5" xfId="4065"/>
    <cellStyle name="標準 2 3 2 3 4 3 5 2" xfId="8785"/>
    <cellStyle name="標準 2 3 2 3 4 3 5 2 2" xfId="30539"/>
    <cellStyle name="標準 2 3 2 3 4 3 5 2 3" xfId="46367"/>
    <cellStyle name="標準 2 3 2 3 4 3 5 3" xfId="21636"/>
    <cellStyle name="標準 2 3 2 3 4 3 5 4" xfId="37988"/>
    <cellStyle name="標準 2 3 2 3 4 3 6" xfId="14156"/>
    <cellStyle name="標準 2 3 2 3 4 3 6 2" xfId="27708"/>
    <cellStyle name="標準 2 3 2 3 4 3 6 3" xfId="43548"/>
    <cellStyle name="標準 2 3 2 3 4 3 7" xfId="16474"/>
    <cellStyle name="標準 2 3 2 3 4 3_Sheet1" xfId="4775"/>
    <cellStyle name="標準 2 3 2 3 4 4" xfId="552"/>
    <cellStyle name="標準 2 3 2 3 4 4 2" xfId="1013"/>
    <cellStyle name="標準 2 3 2 3 4 4 2 2" xfId="2383"/>
    <cellStyle name="標準 2 3 2 3 4 4 2 2 2" xfId="6019"/>
    <cellStyle name="標準 2 3 2 3 4 4 2 2 2 2" xfId="12290"/>
    <cellStyle name="標準 2 3 2 3 4 4 2 2 2 2 2" xfId="34177"/>
    <cellStyle name="標準 2 3 2 3 4 4 2 2 2 3" xfId="21637"/>
    <cellStyle name="標準 2 3 2 3 4 4 2 2 3" xfId="7166"/>
    <cellStyle name="標準 2 3 2 3 4 4 2 2 3 2" xfId="10453"/>
    <cellStyle name="標準 2 3 2 3 4 4 2 2 3 2 2" xfId="32305"/>
    <cellStyle name="標準 2 3 2 3 4 4 2 2 3 2 3" xfId="48129"/>
    <cellStyle name="標準 2 3 2 3 4 4 2 2 3 3" xfId="21638"/>
    <cellStyle name="標準 2 3 2 3 4 4 2 2 3 4" xfId="37989"/>
    <cellStyle name="標準 2 3 2 3 4 4 2 2 4" xfId="15711"/>
    <cellStyle name="標準 2 3 2 3 4 4 2 2 4 2" xfId="29401"/>
    <cellStyle name="標準 2 3 2 3 4 4 2 2 4 3" xfId="45239"/>
    <cellStyle name="標準 2 3 2 3 4 4 2 2 5" xfId="18166"/>
    <cellStyle name="標準 2 3 2 3 4 4 2 3" xfId="2382"/>
    <cellStyle name="標準 2 3 2 3 4 4 2 3 2" xfId="10241"/>
    <cellStyle name="標準 2 3 2 3 4 4 2 3 2 2" xfId="32081"/>
    <cellStyle name="標準 2 3 2 3 4 4 2 3 2 3" xfId="47905"/>
    <cellStyle name="標準 2 3 2 3 4 4 2 3 3" xfId="18777"/>
    <cellStyle name="標準 2 3 2 3 4 4 2 3 4" xfId="35735"/>
    <cellStyle name="標準 2 3 2 3 4 4 2 4" xfId="4527"/>
    <cellStyle name="標準 2 3 2 3 4 4 2 4 2" xfId="8788"/>
    <cellStyle name="標準 2 3 2 3 4 4 2 4 2 2" xfId="30542"/>
    <cellStyle name="標準 2 3 2 3 4 4 2 4 2 3" xfId="46370"/>
    <cellStyle name="標準 2 3 2 3 4 4 2 4 3" xfId="21620"/>
    <cellStyle name="標準 2 3 2 3 4 4 2 4 4" xfId="37975"/>
    <cellStyle name="標準 2 3 2 3 4 4 2 5" xfId="14618"/>
    <cellStyle name="標準 2 3 2 3 4 4 2 5 2" xfId="28171"/>
    <cellStyle name="標準 2 3 2 3 4 4 2 5 3" xfId="44010"/>
    <cellStyle name="標準 2 3 2 3 4 4 2 6" xfId="16936"/>
    <cellStyle name="標準 2 3 2 3 4 4 3" xfId="910"/>
    <cellStyle name="標準 2 3 2 3 4 4 3 2" xfId="2385"/>
    <cellStyle name="標準 2 3 2 3 4 4 3 2 2" xfId="5916"/>
    <cellStyle name="標準 2 3 2 3 4 4 3 2 2 2" xfId="12187"/>
    <cellStyle name="標準 2 3 2 3 4 4 3 2 2 2 2" xfId="34074"/>
    <cellStyle name="標準 2 3 2 3 4 4 3 2 2 3" xfId="21641"/>
    <cellStyle name="標準 2 3 2 3 4 4 3 2 3" xfId="7063"/>
    <cellStyle name="標準 2 3 2 3 4 4 3 2 3 2" xfId="10516"/>
    <cellStyle name="標準 2 3 2 3 4 4 3 2 3 2 2" xfId="32368"/>
    <cellStyle name="標準 2 3 2 3 4 4 3 2 3 2 3" xfId="48192"/>
    <cellStyle name="標準 2 3 2 3 4 4 3 2 3 3" xfId="21644"/>
    <cellStyle name="標準 2 3 2 3 4 4 3 2 3 4" xfId="37993"/>
    <cellStyle name="標準 2 3 2 3 4 4 3 2 4" xfId="15608"/>
    <cellStyle name="標準 2 3 2 3 4 4 3 2 4 2" xfId="29298"/>
    <cellStyle name="標準 2 3 2 3 4 4 3 2 4 3" xfId="45136"/>
    <cellStyle name="標準 2 3 2 3 4 4 3 2 5" xfId="18063"/>
    <cellStyle name="標準 2 3 2 3 4 4 3 3" xfId="2384"/>
    <cellStyle name="標準 2 3 2 3 4 4 3 3 2" xfId="10138"/>
    <cellStyle name="標準 2 3 2 3 4 4 3 3 2 2" xfId="31978"/>
    <cellStyle name="標準 2 3 2 3 4 4 3 3 2 3" xfId="47802"/>
    <cellStyle name="標準 2 3 2 3 4 4 3 3 3" xfId="21646"/>
    <cellStyle name="標準 2 3 2 3 4 4 3 3 4" xfId="37995"/>
    <cellStyle name="標準 2 3 2 3 4 4 3 4" xfId="4424"/>
    <cellStyle name="標準 2 3 2 3 4 4 3 4 2" xfId="8789"/>
    <cellStyle name="標準 2 3 2 3 4 4 3 4 2 2" xfId="30543"/>
    <cellStyle name="標準 2 3 2 3 4 4 3 4 2 3" xfId="46371"/>
    <cellStyle name="標準 2 3 2 3 4 4 3 4 3" xfId="21648"/>
    <cellStyle name="標準 2 3 2 3 4 4 3 4 4" xfId="37997"/>
    <cellStyle name="標準 2 3 2 3 4 4 3 5" xfId="14515"/>
    <cellStyle name="標準 2 3 2 3 4 4 3 5 2" xfId="28068"/>
    <cellStyle name="標準 2 3 2 3 4 4 3 5 3" xfId="43907"/>
    <cellStyle name="標準 2 3 2 3 4 4 3 6" xfId="16833"/>
    <cellStyle name="標準 2 3 2 3 4 4 4" xfId="2386"/>
    <cellStyle name="標準 2 3 2 3 4 4 4 2" xfId="5559"/>
    <cellStyle name="標準 2 3 2 3 4 4 4 2 2" xfId="11830"/>
    <cellStyle name="標準 2 3 2 3 4 4 4 2 2 2" xfId="33717"/>
    <cellStyle name="標準 2 3 2 3 4 4 4 2 3" xfId="21649"/>
    <cellStyle name="標準 2 3 2 3 4 4 4 3" xfId="6706"/>
    <cellStyle name="標準 2 3 2 3 4 4 4 3 2" xfId="10489"/>
    <cellStyle name="標準 2 3 2 3 4 4 4 3 2 2" xfId="32341"/>
    <cellStyle name="標準 2 3 2 3 4 4 4 3 2 3" xfId="48165"/>
    <cellStyle name="標準 2 3 2 3 4 4 4 3 3" xfId="21651"/>
    <cellStyle name="標準 2 3 2 3 4 4 4 3 4" xfId="37999"/>
    <cellStyle name="標準 2 3 2 3 4 4 4 4" xfId="15251"/>
    <cellStyle name="標準 2 3 2 3 4 4 4 4 2" xfId="28941"/>
    <cellStyle name="標準 2 3 2 3 4 4 4 4 3" xfId="44779"/>
    <cellStyle name="標準 2 3 2 3 4 4 4 5" xfId="17706"/>
    <cellStyle name="標準 2 3 2 3 4 4 5" xfId="2381"/>
    <cellStyle name="標準 2 3 2 3 4 4 5 2" xfId="9780"/>
    <cellStyle name="標準 2 3 2 3 4 4 5 2 2" xfId="31620"/>
    <cellStyle name="標準 2 3 2 3 4 4 5 2 3" xfId="47445"/>
    <cellStyle name="標準 2 3 2 3 4 4 5 3" xfId="21652"/>
    <cellStyle name="標準 2 3 2 3 4 4 5 4" xfId="38000"/>
    <cellStyle name="標準 2 3 2 3 4 4 6" xfId="4067"/>
    <cellStyle name="標準 2 3 2 3 4 4 6 2" xfId="8787"/>
    <cellStyle name="標準 2 3 2 3 4 4 6 2 2" xfId="30541"/>
    <cellStyle name="標準 2 3 2 3 4 4 6 2 3" xfId="46369"/>
    <cellStyle name="標準 2 3 2 3 4 4 6 3" xfId="19578"/>
    <cellStyle name="標準 2 3 2 3 4 4 6 4" xfId="36362"/>
    <cellStyle name="標準 2 3 2 3 4 4 7" xfId="14158"/>
    <cellStyle name="標準 2 3 2 3 4 4 7 2" xfId="27710"/>
    <cellStyle name="標準 2 3 2 3 4 4 7 3" xfId="43550"/>
    <cellStyle name="標準 2 3 2 3 4 4 8" xfId="16476"/>
    <cellStyle name="標準 2 3 2 3 4 4_Sheet1" xfId="4774"/>
    <cellStyle name="標準 2 3 2 3 4 5" xfId="2387"/>
    <cellStyle name="標準 2 3 2 3 4 5 2" xfId="5555"/>
    <cellStyle name="標準 2 3 2 3 4 5 2 2" xfId="11826"/>
    <cellStyle name="標準 2 3 2 3 4 5 2 2 2" xfId="33713"/>
    <cellStyle name="標準 2 3 2 3 4 5 2 3" xfId="21653"/>
    <cellStyle name="標準 2 3 2 3 4 5 3" xfId="6702"/>
    <cellStyle name="標準 2 3 2 3 4 5 3 2" xfId="10760"/>
    <cellStyle name="標準 2 3 2 3 4 5 3 2 2" xfId="32621"/>
    <cellStyle name="標準 2 3 2 3 4 5 3 2 3" xfId="48445"/>
    <cellStyle name="標準 2 3 2 3 4 5 3 3" xfId="21654"/>
    <cellStyle name="標準 2 3 2 3 4 5 3 4" xfId="38001"/>
    <cellStyle name="標準 2 3 2 3 4 5 4" xfId="15247"/>
    <cellStyle name="標準 2 3 2 3 4 5 4 2" xfId="28937"/>
    <cellStyle name="標準 2 3 2 3 4 5 4 3" xfId="44775"/>
    <cellStyle name="標準 2 3 2 3 4 5 5" xfId="17702"/>
    <cellStyle name="標準 2 3 2 3 4 6" xfId="2374"/>
    <cellStyle name="標準 2 3 2 3 4 6 2" xfId="9776"/>
    <cellStyle name="標準 2 3 2 3 4 6 2 2" xfId="31616"/>
    <cellStyle name="標準 2 3 2 3 4 6 2 3" xfId="47441"/>
    <cellStyle name="標準 2 3 2 3 4 6 3" xfId="21655"/>
    <cellStyle name="標準 2 3 2 3 4 6 4" xfId="38002"/>
    <cellStyle name="標準 2 3 2 3 4 7" xfId="4063"/>
    <cellStyle name="標準 2 3 2 3 4 7 2" xfId="8783"/>
    <cellStyle name="標準 2 3 2 3 4 7 2 2" xfId="30537"/>
    <cellStyle name="標準 2 3 2 3 4 7 2 3" xfId="46365"/>
    <cellStyle name="標準 2 3 2 3 4 7 3" xfId="19631"/>
    <cellStyle name="標準 2 3 2 3 4 7 4" xfId="36404"/>
    <cellStyle name="標準 2 3 2 3 4 8" xfId="14154"/>
    <cellStyle name="標準 2 3 2 3 4 8 2" xfId="27706"/>
    <cellStyle name="標準 2 3 2 3 4 8 3" xfId="43546"/>
    <cellStyle name="標準 2 3 2 3 4 9" xfId="16472"/>
    <cellStyle name="標準 2 3 2 3 4_Sheet1" xfId="4970"/>
    <cellStyle name="標準 2 3 2 3 5" xfId="2388"/>
    <cellStyle name="標準 2 3 2 3 5 2" xfId="5524"/>
    <cellStyle name="標準 2 3 2 3 5 2 2" xfId="11795"/>
    <cellStyle name="標準 2 3 2 3 5 2 2 2" xfId="33682"/>
    <cellStyle name="標準 2 3 2 3 5 2 3" xfId="19765"/>
    <cellStyle name="標準 2 3 2 3 5 3" xfId="6671"/>
    <cellStyle name="標準 2 3 2 3 5 3 2" xfId="10773"/>
    <cellStyle name="標準 2 3 2 3 5 3 2 2" xfId="32634"/>
    <cellStyle name="標準 2 3 2 3 5 3 2 3" xfId="48458"/>
    <cellStyle name="標準 2 3 2 3 5 3 3" xfId="19768"/>
    <cellStyle name="標準 2 3 2 3 5 3 4" xfId="36505"/>
    <cellStyle name="標準 2 3 2 3 5 4" xfId="15216"/>
    <cellStyle name="標準 2 3 2 3 5 4 2" xfId="28906"/>
    <cellStyle name="標準 2 3 2 3 5 4 3" xfId="44744"/>
    <cellStyle name="標準 2 3 2 3 5 5" xfId="17671"/>
    <cellStyle name="標準 2 3 2 3 6" xfId="2293"/>
    <cellStyle name="標準 2 3 2 3 6 2" xfId="9745"/>
    <cellStyle name="標準 2 3 2 3 6 2 2" xfId="31585"/>
    <cellStyle name="標準 2 3 2 3 6 2 3" xfId="47410"/>
    <cellStyle name="標準 2 3 2 3 6 3" xfId="19939"/>
    <cellStyle name="標準 2 3 2 3 6 4" xfId="36641"/>
    <cellStyle name="標準 2 3 2 3 7" xfId="4032"/>
    <cellStyle name="標準 2 3 2 3 7 2" xfId="8742"/>
    <cellStyle name="標準 2 3 2 3 7 2 2" xfId="30496"/>
    <cellStyle name="標準 2 3 2 3 7 2 3" xfId="46324"/>
    <cellStyle name="標準 2 3 2 3 7 3" xfId="19942"/>
    <cellStyle name="標準 2 3 2 3 7 4" xfId="36643"/>
    <cellStyle name="標準 2 3 2 3 8" xfId="14123"/>
    <cellStyle name="標準 2 3 2 3 8 2" xfId="27675"/>
    <cellStyle name="標準 2 3 2 3 8 3" xfId="43515"/>
    <cellStyle name="標準 2 3 2 3 9" xfId="16441"/>
    <cellStyle name="標準 2 3 2 3_Sheet1" xfId="4792"/>
    <cellStyle name="標準 2 3 2 4" xfId="553"/>
    <cellStyle name="標準 2 3 2 4 2" xfId="554"/>
    <cellStyle name="標準 2 3 2 4 2 2" xfId="555"/>
    <cellStyle name="標準 2 3 2 4 2 2 2" xfId="556"/>
    <cellStyle name="標準 2 3 2 4 2 2 2 2" xfId="2393"/>
    <cellStyle name="標準 2 3 2 4 2 2 2 2 2" xfId="5563"/>
    <cellStyle name="標準 2 3 2 4 2 2 2 2 2 2" xfId="11834"/>
    <cellStyle name="標準 2 3 2 4 2 2 2 2 2 2 2" xfId="33721"/>
    <cellStyle name="標準 2 3 2 4 2 2 2 2 2 3" xfId="19777"/>
    <cellStyle name="標準 2 3 2 4 2 2 2 2 3" xfId="6710"/>
    <cellStyle name="標準 2 3 2 4 2 2 2 2 3 2" xfId="11197"/>
    <cellStyle name="標準 2 3 2 4 2 2 2 2 3 2 2" xfId="33072"/>
    <cellStyle name="標準 2 3 2 4 2 2 2 2 3 2 3" xfId="48896"/>
    <cellStyle name="標準 2 3 2 4 2 2 2 2 3 3" xfId="19781"/>
    <cellStyle name="標準 2 3 2 4 2 2 2 2 3 4" xfId="36515"/>
    <cellStyle name="標準 2 3 2 4 2 2 2 2 4" xfId="15255"/>
    <cellStyle name="標準 2 3 2 4 2 2 2 2 4 2" xfId="28945"/>
    <cellStyle name="標準 2 3 2 4 2 2 2 2 4 3" xfId="44783"/>
    <cellStyle name="標準 2 3 2 4 2 2 2 2 5" xfId="17710"/>
    <cellStyle name="標準 2 3 2 4 2 2 2 3" xfId="2392"/>
    <cellStyle name="標準 2 3 2 4 2 2 2 3 2" xfId="9784"/>
    <cellStyle name="標準 2 3 2 4 2 2 2 3 2 2" xfId="31624"/>
    <cellStyle name="標準 2 3 2 4 2 2 2 3 2 3" xfId="47449"/>
    <cellStyle name="標準 2 3 2 4 2 2 2 3 3" xfId="19784"/>
    <cellStyle name="標準 2 3 2 4 2 2 2 3 4" xfId="36518"/>
    <cellStyle name="標準 2 3 2 4 2 2 2 4" xfId="4071"/>
    <cellStyle name="標準 2 3 2 4 2 2 2 4 2" xfId="8793"/>
    <cellStyle name="標準 2 3 2 4 2 2 2 4 2 2" xfId="30547"/>
    <cellStyle name="標準 2 3 2 4 2 2 2 4 2 3" xfId="46375"/>
    <cellStyle name="標準 2 3 2 4 2 2 2 4 3" xfId="19788"/>
    <cellStyle name="標準 2 3 2 4 2 2 2 4 4" xfId="36521"/>
    <cellStyle name="標準 2 3 2 4 2 2 2 5" xfId="14162"/>
    <cellStyle name="標準 2 3 2 4 2 2 2 5 2" xfId="27714"/>
    <cellStyle name="標準 2 3 2 4 2 2 2 5 3" xfId="43554"/>
    <cellStyle name="標準 2 3 2 4 2 2 2 6" xfId="16480"/>
    <cellStyle name="標準 2 3 2 4 2 2 3" xfId="557"/>
    <cellStyle name="標準 2 3 2 4 2 2 3 2" xfId="558"/>
    <cellStyle name="標準 2 3 2 4 2 2 3 2 2" xfId="2396"/>
    <cellStyle name="標準 2 3 2 4 2 2 3 2 2 2" xfId="5565"/>
    <cellStyle name="標準 2 3 2 4 2 2 3 2 2 2 2" xfId="11836"/>
    <cellStyle name="標準 2 3 2 4 2 2 3 2 2 2 2 2" xfId="33723"/>
    <cellStyle name="標準 2 3 2 4 2 2 3 2 2 2 3" xfId="21656"/>
    <cellStyle name="標準 2 3 2 4 2 2 3 2 2 3" xfId="6712"/>
    <cellStyle name="標準 2 3 2 4 2 2 3 2 2 3 2" xfId="10970"/>
    <cellStyle name="標準 2 3 2 4 2 2 3 2 2 3 2 2" xfId="32833"/>
    <cellStyle name="標準 2 3 2 4 2 2 3 2 2 3 2 3" xfId="48657"/>
    <cellStyle name="標準 2 3 2 4 2 2 3 2 2 3 3" xfId="21658"/>
    <cellStyle name="標準 2 3 2 4 2 2 3 2 2 3 4" xfId="38003"/>
    <cellStyle name="標準 2 3 2 4 2 2 3 2 2 4" xfId="15257"/>
    <cellStyle name="標準 2 3 2 4 2 2 3 2 2 4 2" xfId="28947"/>
    <cellStyle name="標準 2 3 2 4 2 2 3 2 2 4 3" xfId="44785"/>
    <cellStyle name="標準 2 3 2 4 2 2 3 2 2 5" xfId="17712"/>
    <cellStyle name="標準 2 3 2 4 2 2 3 2 3" xfId="2395"/>
    <cellStyle name="標準 2 3 2 4 2 2 3 2 3 2" xfId="9786"/>
    <cellStyle name="標準 2 3 2 4 2 2 3 2 3 2 2" xfId="31626"/>
    <cellStyle name="標準 2 3 2 4 2 2 3 2 3 2 3" xfId="47451"/>
    <cellStyle name="標準 2 3 2 4 2 2 3 2 3 3" xfId="21659"/>
    <cellStyle name="標準 2 3 2 4 2 2 3 2 3 4" xfId="38004"/>
    <cellStyle name="標準 2 3 2 4 2 2 3 2 4" xfId="4073"/>
    <cellStyle name="標準 2 3 2 4 2 2 3 2 4 2" xfId="8795"/>
    <cellStyle name="標準 2 3 2 4 2 2 3 2 4 2 2" xfId="30549"/>
    <cellStyle name="標準 2 3 2 4 2 2 3 2 4 2 3" xfId="46377"/>
    <cellStyle name="標準 2 3 2 4 2 2 3 2 4 3" xfId="21661"/>
    <cellStyle name="標準 2 3 2 4 2 2 3 2 4 4" xfId="38006"/>
    <cellStyle name="標準 2 3 2 4 2 2 3 2 5" xfId="14164"/>
    <cellStyle name="標準 2 3 2 4 2 2 3 2 5 2" xfId="27716"/>
    <cellStyle name="標準 2 3 2 4 2 2 3 2 5 3" xfId="43556"/>
    <cellStyle name="標準 2 3 2 4 2 2 3 2 6" xfId="16482"/>
    <cellStyle name="標準 2 3 2 4 2 2 3 3" xfId="2397"/>
    <cellStyle name="標準 2 3 2 4 2 2 3 3 2" xfId="5564"/>
    <cellStyle name="標準 2 3 2 4 2 2 3 3 2 2" xfId="11835"/>
    <cellStyle name="標準 2 3 2 4 2 2 3 3 2 2 2" xfId="33722"/>
    <cellStyle name="標準 2 3 2 4 2 2 3 3 2 3" xfId="21662"/>
    <cellStyle name="標準 2 3 2 4 2 2 3 3 3" xfId="6711"/>
    <cellStyle name="標準 2 3 2 4 2 2 3 3 3 2" xfId="10757"/>
    <cellStyle name="標準 2 3 2 4 2 2 3 3 3 2 2" xfId="32618"/>
    <cellStyle name="標準 2 3 2 4 2 2 3 3 3 2 3" xfId="48442"/>
    <cellStyle name="標準 2 3 2 4 2 2 3 3 3 3" xfId="21663"/>
    <cellStyle name="標準 2 3 2 4 2 2 3 3 3 4" xfId="38007"/>
    <cellStyle name="標準 2 3 2 4 2 2 3 3 4" xfId="15256"/>
    <cellStyle name="標準 2 3 2 4 2 2 3 3 4 2" xfId="28946"/>
    <cellStyle name="標準 2 3 2 4 2 2 3 3 4 3" xfId="44784"/>
    <cellStyle name="標準 2 3 2 4 2 2 3 3 5" xfId="17711"/>
    <cellStyle name="標準 2 3 2 4 2 2 3 4" xfId="2394"/>
    <cellStyle name="標準 2 3 2 4 2 2 3 4 2" xfId="9785"/>
    <cellStyle name="標準 2 3 2 4 2 2 3 4 2 2" xfId="31625"/>
    <cellStyle name="標準 2 3 2 4 2 2 3 4 2 3" xfId="47450"/>
    <cellStyle name="標準 2 3 2 4 2 2 3 4 3" xfId="21664"/>
    <cellStyle name="標準 2 3 2 4 2 2 3 4 4" xfId="38008"/>
    <cellStyle name="標準 2 3 2 4 2 2 3 5" xfId="4072"/>
    <cellStyle name="標準 2 3 2 4 2 2 3 5 2" xfId="8794"/>
    <cellStyle name="標準 2 3 2 4 2 2 3 5 2 2" xfId="30548"/>
    <cellStyle name="標準 2 3 2 4 2 2 3 5 2 3" xfId="46376"/>
    <cellStyle name="標準 2 3 2 4 2 2 3 5 3" xfId="21665"/>
    <cellStyle name="標準 2 3 2 4 2 2 3 5 4" xfId="38009"/>
    <cellStyle name="標準 2 3 2 4 2 2 3 6" xfId="14163"/>
    <cellStyle name="標準 2 3 2 4 2 2 3 6 2" xfId="27715"/>
    <cellStyle name="標準 2 3 2 4 2 2 3 6 3" xfId="43555"/>
    <cellStyle name="標準 2 3 2 4 2 2 3 7" xfId="16481"/>
    <cellStyle name="標準 2 3 2 4 2 2 3_Sheet1" xfId="4771"/>
    <cellStyle name="標準 2 3 2 4 2 2 4" xfId="559"/>
    <cellStyle name="標準 2 3 2 4 2 2 4 2" xfId="1014"/>
    <cellStyle name="標準 2 3 2 4 2 2 4 2 2" xfId="2400"/>
    <cellStyle name="標準 2 3 2 4 2 2 4 2 2 2" xfId="6020"/>
    <cellStyle name="標準 2 3 2 4 2 2 4 2 2 2 2" xfId="12291"/>
    <cellStyle name="標準 2 3 2 4 2 2 4 2 2 2 2 2" xfId="34178"/>
    <cellStyle name="標準 2 3 2 4 2 2 4 2 2 2 3" xfId="21666"/>
    <cellStyle name="標準 2 3 2 4 2 2 4 2 2 3" xfId="7167"/>
    <cellStyle name="標準 2 3 2 4 2 2 4 2 2 3 2" xfId="10545"/>
    <cellStyle name="標準 2 3 2 4 2 2 4 2 2 3 2 2" xfId="32406"/>
    <cellStyle name="標準 2 3 2 4 2 2 4 2 2 3 2 3" xfId="48230"/>
    <cellStyle name="標準 2 3 2 4 2 2 4 2 2 3 3" xfId="21667"/>
    <cellStyle name="標準 2 3 2 4 2 2 4 2 2 3 4" xfId="38010"/>
    <cellStyle name="標準 2 3 2 4 2 2 4 2 2 4" xfId="15712"/>
    <cellStyle name="標準 2 3 2 4 2 2 4 2 2 4 2" xfId="29402"/>
    <cellStyle name="標準 2 3 2 4 2 2 4 2 2 4 3" xfId="45240"/>
    <cellStyle name="標準 2 3 2 4 2 2 4 2 2 5" xfId="18167"/>
    <cellStyle name="標準 2 3 2 4 2 2 4 2 3" xfId="2399"/>
    <cellStyle name="標準 2 3 2 4 2 2 4 2 3 2" xfId="10242"/>
    <cellStyle name="標準 2 3 2 4 2 2 4 2 3 2 2" xfId="32082"/>
    <cellStyle name="標準 2 3 2 4 2 2 4 2 3 2 3" xfId="47906"/>
    <cellStyle name="標準 2 3 2 4 2 2 4 2 3 3" xfId="21668"/>
    <cellStyle name="標準 2 3 2 4 2 2 4 2 3 4" xfId="38011"/>
    <cellStyle name="標準 2 3 2 4 2 2 4 2 4" xfId="4528"/>
    <cellStyle name="標準 2 3 2 4 2 2 4 2 4 2" xfId="8797"/>
    <cellStyle name="標準 2 3 2 4 2 2 4 2 4 2 2" xfId="30551"/>
    <cellStyle name="標準 2 3 2 4 2 2 4 2 4 2 3" xfId="46379"/>
    <cellStyle name="標準 2 3 2 4 2 2 4 2 4 3" xfId="21670"/>
    <cellStyle name="標準 2 3 2 4 2 2 4 2 4 4" xfId="38013"/>
    <cellStyle name="標準 2 3 2 4 2 2 4 2 5" xfId="14619"/>
    <cellStyle name="標準 2 3 2 4 2 2 4 2 5 2" xfId="28172"/>
    <cellStyle name="標準 2 3 2 4 2 2 4 2 5 3" xfId="44011"/>
    <cellStyle name="標準 2 3 2 4 2 2 4 2 6" xfId="16937"/>
    <cellStyle name="標準 2 3 2 4 2 2 4 3" xfId="911"/>
    <cellStyle name="標準 2 3 2 4 2 2 4 3 2" xfId="2402"/>
    <cellStyle name="標準 2 3 2 4 2 2 4 3 2 2" xfId="5917"/>
    <cellStyle name="標準 2 3 2 4 2 2 4 3 2 2 2" xfId="12188"/>
    <cellStyle name="標準 2 3 2 4 2 2 4 3 2 2 2 2" xfId="34075"/>
    <cellStyle name="標準 2 3 2 4 2 2 4 3 2 2 3" xfId="21671"/>
    <cellStyle name="標準 2 3 2 4 2 2 4 3 2 3" xfId="7064"/>
    <cellStyle name="標準 2 3 2 4 2 2 4 3 2 3 2" xfId="11008"/>
    <cellStyle name="標準 2 3 2 4 2 2 4 3 2 3 2 2" xfId="32871"/>
    <cellStyle name="標準 2 3 2 4 2 2 4 3 2 3 2 3" xfId="48695"/>
    <cellStyle name="標準 2 3 2 4 2 2 4 3 2 3 3" xfId="21672"/>
    <cellStyle name="標準 2 3 2 4 2 2 4 3 2 3 4" xfId="38014"/>
    <cellStyle name="標準 2 3 2 4 2 2 4 3 2 4" xfId="15609"/>
    <cellStyle name="標準 2 3 2 4 2 2 4 3 2 4 2" xfId="29299"/>
    <cellStyle name="標準 2 3 2 4 2 2 4 3 2 4 3" xfId="45137"/>
    <cellStyle name="標準 2 3 2 4 2 2 4 3 2 5" xfId="18064"/>
    <cellStyle name="標準 2 3 2 4 2 2 4 3 3" xfId="2401"/>
    <cellStyle name="標準 2 3 2 4 2 2 4 3 3 2" xfId="10139"/>
    <cellStyle name="標準 2 3 2 4 2 2 4 3 3 2 2" xfId="31979"/>
    <cellStyle name="標準 2 3 2 4 2 2 4 3 3 2 3" xfId="47803"/>
    <cellStyle name="標準 2 3 2 4 2 2 4 3 3 3" xfId="20732"/>
    <cellStyle name="標準 2 3 2 4 2 2 4 3 3 4" xfId="37269"/>
    <cellStyle name="標準 2 3 2 4 2 2 4 3 4" xfId="4425"/>
    <cellStyle name="標準 2 3 2 4 2 2 4 3 4 2" xfId="8798"/>
    <cellStyle name="標準 2 3 2 4 2 2 4 3 4 2 2" xfId="30552"/>
    <cellStyle name="標準 2 3 2 4 2 2 4 3 4 2 3" xfId="46380"/>
    <cellStyle name="標準 2 3 2 4 2 2 4 3 4 3" xfId="21673"/>
    <cellStyle name="標準 2 3 2 4 2 2 4 3 4 4" xfId="38015"/>
    <cellStyle name="標準 2 3 2 4 2 2 4 3 5" xfId="14516"/>
    <cellStyle name="標準 2 3 2 4 2 2 4 3 5 2" xfId="28069"/>
    <cellStyle name="標準 2 3 2 4 2 2 4 3 5 3" xfId="43908"/>
    <cellStyle name="標準 2 3 2 4 2 2 4 3 6" xfId="16834"/>
    <cellStyle name="標準 2 3 2 4 2 2 4 4" xfId="2403"/>
    <cellStyle name="標準 2 3 2 4 2 2 4 4 2" xfId="5566"/>
    <cellStyle name="標準 2 3 2 4 2 2 4 4 2 2" xfId="11837"/>
    <cellStyle name="標準 2 3 2 4 2 2 4 4 2 2 2" xfId="33724"/>
    <cellStyle name="標準 2 3 2 4 2 2 4 4 2 3" xfId="18883"/>
    <cellStyle name="標準 2 3 2 4 2 2 4 4 3" xfId="6713"/>
    <cellStyle name="標準 2 3 2 4 2 2 4 4 3 2" xfId="11031"/>
    <cellStyle name="標準 2 3 2 4 2 2 4 4 3 2 2" xfId="32894"/>
    <cellStyle name="標準 2 3 2 4 2 2 4 4 3 2 3" xfId="48718"/>
    <cellStyle name="標準 2 3 2 4 2 2 4 4 3 3" xfId="21674"/>
    <cellStyle name="標準 2 3 2 4 2 2 4 4 3 4" xfId="38016"/>
    <cellStyle name="標準 2 3 2 4 2 2 4 4 4" xfId="15258"/>
    <cellStyle name="標準 2 3 2 4 2 2 4 4 4 2" xfId="28948"/>
    <cellStyle name="標準 2 3 2 4 2 2 4 4 4 3" xfId="44786"/>
    <cellStyle name="標準 2 3 2 4 2 2 4 4 5" xfId="17713"/>
    <cellStyle name="標準 2 3 2 4 2 2 4 5" xfId="2398"/>
    <cellStyle name="標準 2 3 2 4 2 2 4 5 2" xfId="9787"/>
    <cellStyle name="標準 2 3 2 4 2 2 4 5 2 2" xfId="31627"/>
    <cellStyle name="標準 2 3 2 4 2 2 4 5 2 3" xfId="47452"/>
    <cellStyle name="標準 2 3 2 4 2 2 4 5 3" xfId="20735"/>
    <cellStyle name="標準 2 3 2 4 2 2 4 5 4" xfId="37272"/>
    <cellStyle name="標準 2 3 2 4 2 2 4 6" xfId="4074"/>
    <cellStyle name="標準 2 3 2 4 2 2 4 6 2" xfId="8796"/>
    <cellStyle name="標準 2 3 2 4 2 2 4 6 2 2" xfId="30550"/>
    <cellStyle name="標準 2 3 2 4 2 2 4 6 2 3" xfId="46378"/>
    <cellStyle name="標準 2 3 2 4 2 2 4 6 3" xfId="20322"/>
    <cellStyle name="標準 2 3 2 4 2 2 4 6 4" xfId="36941"/>
    <cellStyle name="標準 2 3 2 4 2 2 4 7" xfId="14165"/>
    <cellStyle name="標準 2 3 2 4 2 2 4 7 2" xfId="27717"/>
    <cellStyle name="標準 2 3 2 4 2 2 4 7 3" xfId="43557"/>
    <cellStyle name="標準 2 3 2 4 2 2 4 8" xfId="16483"/>
    <cellStyle name="標準 2 3 2 4 2 2 4_Sheet1" xfId="4770"/>
    <cellStyle name="標準 2 3 2 4 2 2 5" xfId="2404"/>
    <cellStyle name="標準 2 3 2 4 2 2 5 2" xfId="5562"/>
    <cellStyle name="標準 2 3 2 4 2 2 5 2 2" xfId="11833"/>
    <cellStyle name="標準 2 3 2 4 2 2 5 2 2 2" xfId="33720"/>
    <cellStyle name="標準 2 3 2 4 2 2 5 2 3" xfId="18708"/>
    <cellStyle name="標準 2 3 2 4 2 2 5 3" xfId="6709"/>
    <cellStyle name="標準 2 3 2 4 2 2 5 3 2" xfId="11101"/>
    <cellStyle name="標準 2 3 2 4 2 2 5 3 2 2" xfId="32974"/>
    <cellStyle name="標準 2 3 2 4 2 2 5 3 2 3" xfId="48798"/>
    <cellStyle name="標準 2 3 2 4 2 2 5 3 3" xfId="20738"/>
    <cellStyle name="標準 2 3 2 4 2 2 5 3 4" xfId="37275"/>
    <cellStyle name="標準 2 3 2 4 2 2 5 4" xfId="15254"/>
    <cellStyle name="標準 2 3 2 4 2 2 5 4 2" xfId="28944"/>
    <cellStyle name="標準 2 3 2 4 2 2 5 4 3" xfId="44782"/>
    <cellStyle name="標準 2 3 2 4 2 2 5 5" xfId="17709"/>
    <cellStyle name="標準 2 3 2 4 2 2 6" xfId="2391"/>
    <cellStyle name="標準 2 3 2 4 2 2 6 2" xfId="9783"/>
    <cellStyle name="標準 2 3 2 4 2 2 6 2 2" xfId="31623"/>
    <cellStyle name="標準 2 3 2 4 2 2 6 2 3" xfId="47448"/>
    <cellStyle name="標準 2 3 2 4 2 2 6 3" xfId="21675"/>
    <cellStyle name="標準 2 3 2 4 2 2 6 4" xfId="38017"/>
    <cellStyle name="標準 2 3 2 4 2 2 7" xfId="4070"/>
    <cellStyle name="標準 2 3 2 4 2 2 7 2" xfId="8792"/>
    <cellStyle name="標準 2 3 2 4 2 2 7 2 2" xfId="30546"/>
    <cellStyle name="標準 2 3 2 4 2 2 7 2 3" xfId="46374"/>
    <cellStyle name="標準 2 3 2 4 2 2 7 3" xfId="21677"/>
    <cellStyle name="標準 2 3 2 4 2 2 7 4" xfId="38018"/>
    <cellStyle name="標準 2 3 2 4 2 2 8" xfId="14161"/>
    <cellStyle name="標準 2 3 2 4 2 2 8 2" xfId="27713"/>
    <cellStyle name="標準 2 3 2 4 2 2 8 3" xfId="43553"/>
    <cellStyle name="標準 2 3 2 4 2 2 9" xfId="16479"/>
    <cellStyle name="標準 2 3 2 4 2 2_Sheet1" xfId="4969"/>
    <cellStyle name="標準 2 3 2 4 2 3" xfId="2405"/>
    <cellStyle name="標準 2 3 2 4 2 3 2" xfId="5561"/>
    <cellStyle name="標準 2 3 2 4 2 3 2 2" xfId="11832"/>
    <cellStyle name="標準 2 3 2 4 2 3 2 2 2" xfId="33719"/>
    <cellStyle name="標準 2 3 2 4 2 3 2 3" xfId="19844"/>
    <cellStyle name="標準 2 3 2 4 2 3 3" xfId="6708"/>
    <cellStyle name="標準 2 3 2 4 2 3 3 2" xfId="10758"/>
    <cellStyle name="標準 2 3 2 4 2 3 3 2 2" xfId="32619"/>
    <cellStyle name="標準 2 3 2 4 2 3 3 2 3" xfId="48443"/>
    <cellStyle name="標準 2 3 2 4 2 3 3 3" xfId="19848"/>
    <cellStyle name="標準 2 3 2 4 2 3 3 4" xfId="36568"/>
    <cellStyle name="標準 2 3 2 4 2 3 4" xfId="15253"/>
    <cellStyle name="標準 2 3 2 4 2 3 4 2" xfId="28943"/>
    <cellStyle name="標準 2 3 2 4 2 3 4 3" xfId="44781"/>
    <cellStyle name="標準 2 3 2 4 2 3 5" xfId="17708"/>
    <cellStyle name="標準 2 3 2 4 2 4" xfId="2390"/>
    <cellStyle name="標準 2 3 2 4 2 4 2" xfId="9782"/>
    <cellStyle name="標準 2 3 2 4 2 4 2 2" xfId="31622"/>
    <cellStyle name="標準 2 3 2 4 2 4 2 3" xfId="47447"/>
    <cellStyle name="標準 2 3 2 4 2 4 3" xfId="21678"/>
    <cellStyle name="標準 2 3 2 4 2 4 4" xfId="38019"/>
    <cellStyle name="標準 2 3 2 4 2 5" xfId="4069"/>
    <cellStyle name="標準 2 3 2 4 2 5 2" xfId="8791"/>
    <cellStyle name="標準 2 3 2 4 2 5 2 2" xfId="30545"/>
    <cellStyle name="標準 2 3 2 4 2 5 2 3" xfId="46373"/>
    <cellStyle name="標準 2 3 2 4 2 5 3" xfId="21679"/>
    <cellStyle name="標準 2 3 2 4 2 5 4" xfId="38020"/>
    <cellStyle name="標準 2 3 2 4 2 6" xfId="14160"/>
    <cellStyle name="標準 2 3 2 4 2 6 2" xfId="27712"/>
    <cellStyle name="標準 2 3 2 4 2 6 3" xfId="43552"/>
    <cellStyle name="標準 2 3 2 4 2 7" xfId="16478"/>
    <cellStyle name="標準 2 3 2 4 2_Sheet1" xfId="4772"/>
    <cellStyle name="標準 2 3 2 4 3" xfId="560"/>
    <cellStyle name="標準 2 3 2 4 3 2" xfId="561"/>
    <cellStyle name="標準 2 3 2 4 3 2 2" xfId="2408"/>
    <cellStyle name="標準 2 3 2 4 3 2 2 2" xfId="5568"/>
    <cellStyle name="標準 2 3 2 4 3 2 2 2 2" xfId="11839"/>
    <cellStyle name="標準 2 3 2 4 3 2 2 2 2 2" xfId="33726"/>
    <cellStyle name="標準 2 3 2 4 3 2 2 2 3" xfId="19987"/>
    <cellStyle name="標準 2 3 2 4 3 2 2 3" xfId="6715"/>
    <cellStyle name="標準 2 3 2 4 3 2 2 3 2" xfId="10488"/>
    <cellStyle name="標準 2 3 2 4 3 2 2 3 2 2" xfId="32340"/>
    <cellStyle name="標準 2 3 2 4 3 2 2 3 2 3" xfId="48164"/>
    <cellStyle name="標準 2 3 2 4 3 2 2 3 3" xfId="19991"/>
    <cellStyle name="標準 2 3 2 4 3 2 2 3 4" xfId="36680"/>
    <cellStyle name="標準 2 3 2 4 3 2 2 4" xfId="15260"/>
    <cellStyle name="標準 2 3 2 4 3 2 2 4 2" xfId="28950"/>
    <cellStyle name="標準 2 3 2 4 3 2 2 4 3" xfId="44788"/>
    <cellStyle name="標準 2 3 2 4 3 2 2 5" xfId="17715"/>
    <cellStyle name="標準 2 3 2 4 3 2 3" xfId="2407"/>
    <cellStyle name="標準 2 3 2 4 3 2 3 2" xfId="9789"/>
    <cellStyle name="標準 2 3 2 4 3 2 3 2 2" xfId="31629"/>
    <cellStyle name="標準 2 3 2 4 3 2 3 2 3" xfId="47454"/>
    <cellStyle name="標準 2 3 2 4 3 2 3 3" xfId="19995"/>
    <cellStyle name="標準 2 3 2 4 3 2 3 4" xfId="36684"/>
    <cellStyle name="標準 2 3 2 4 3 2 4" xfId="4076"/>
    <cellStyle name="標準 2 3 2 4 3 2 4 2" xfId="8800"/>
    <cellStyle name="標準 2 3 2 4 3 2 4 2 2" xfId="30554"/>
    <cellStyle name="標準 2 3 2 4 3 2 4 2 3" xfId="46382"/>
    <cellStyle name="標準 2 3 2 4 3 2 4 3" xfId="19999"/>
    <cellStyle name="標準 2 3 2 4 3 2 4 4" xfId="36688"/>
    <cellStyle name="標準 2 3 2 4 3 2 5" xfId="14167"/>
    <cellStyle name="標準 2 3 2 4 3 2 5 2" xfId="27719"/>
    <cellStyle name="標準 2 3 2 4 3 2 5 3" xfId="43559"/>
    <cellStyle name="標準 2 3 2 4 3 2 6" xfId="16485"/>
    <cellStyle name="標準 2 3 2 4 3 3" xfId="562"/>
    <cellStyle name="標準 2 3 2 4 3 3 2" xfId="563"/>
    <cellStyle name="標準 2 3 2 4 3 3 2 2" xfId="2411"/>
    <cellStyle name="標準 2 3 2 4 3 3 2 2 2" xfId="5570"/>
    <cellStyle name="標準 2 3 2 4 3 3 2 2 2 2" xfId="11841"/>
    <cellStyle name="標準 2 3 2 4 3 3 2 2 2 2 2" xfId="33728"/>
    <cellStyle name="標準 2 3 2 4 3 3 2 2 2 3" xfId="20034"/>
    <cellStyle name="標準 2 3 2 4 3 3 2 2 3" xfId="6717"/>
    <cellStyle name="標準 2 3 2 4 3 3 2 2 3 2" xfId="10755"/>
    <cellStyle name="標準 2 3 2 4 3 3 2 2 3 2 2" xfId="32616"/>
    <cellStyle name="標準 2 3 2 4 3 3 2 2 3 2 3" xfId="48440"/>
    <cellStyle name="標準 2 3 2 4 3 3 2 2 3 3" xfId="20038"/>
    <cellStyle name="標準 2 3 2 4 3 3 2 2 3 4" xfId="36718"/>
    <cellStyle name="標準 2 3 2 4 3 3 2 2 4" xfId="15262"/>
    <cellStyle name="標準 2 3 2 4 3 3 2 2 4 2" xfId="28952"/>
    <cellStyle name="標準 2 3 2 4 3 3 2 2 4 3" xfId="44790"/>
    <cellStyle name="標準 2 3 2 4 3 3 2 2 5" xfId="17717"/>
    <cellStyle name="標準 2 3 2 4 3 3 2 3" xfId="2410"/>
    <cellStyle name="標準 2 3 2 4 3 3 2 3 2" xfId="9791"/>
    <cellStyle name="標準 2 3 2 4 3 3 2 3 2 2" xfId="31631"/>
    <cellStyle name="標準 2 3 2 4 3 3 2 3 2 3" xfId="47456"/>
    <cellStyle name="標準 2 3 2 4 3 3 2 3 3" xfId="20043"/>
    <cellStyle name="標準 2 3 2 4 3 3 2 3 4" xfId="36723"/>
    <cellStyle name="標準 2 3 2 4 3 3 2 4" xfId="4078"/>
    <cellStyle name="標準 2 3 2 4 3 3 2 4 2" xfId="8802"/>
    <cellStyle name="標準 2 3 2 4 3 3 2 4 2 2" xfId="30556"/>
    <cellStyle name="標準 2 3 2 4 3 3 2 4 2 3" xfId="46384"/>
    <cellStyle name="標準 2 3 2 4 3 3 2 4 3" xfId="20053"/>
    <cellStyle name="標準 2 3 2 4 3 3 2 4 4" xfId="36730"/>
    <cellStyle name="標準 2 3 2 4 3 3 2 5" xfId="14169"/>
    <cellStyle name="標準 2 3 2 4 3 3 2 5 2" xfId="27721"/>
    <cellStyle name="標準 2 3 2 4 3 3 2 5 3" xfId="43561"/>
    <cellStyle name="標準 2 3 2 4 3 3 2 6" xfId="16487"/>
    <cellStyle name="標準 2 3 2 4 3 3 3" xfId="2412"/>
    <cellStyle name="標準 2 3 2 4 3 3 3 2" xfId="5569"/>
    <cellStyle name="標準 2 3 2 4 3 3 3 2 2" xfId="11840"/>
    <cellStyle name="標準 2 3 2 4 3 3 3 2 2 2" xfId="33727"/>
    <cellStyle name="標準 2 3 2 4 3 3 3 2 3" xfId="20063"/>
    <cellStyle name="標準 2 3 2 4 3 3 3 3" xfId="6716"/>
    <cellStyle name="標準 2 3 2 4 3 3 3 3 2" xfId="10756"/>
    <cellStyle name="標準 2 3 2 4 3 3 3 3 2 2" xfId="32617"/>
    <cellStyle name="標準 2 3 2 4 3 3 3 3 2 3" xfId="48441"/>
    <cellStyle name="標準 2 3 2 4 3 3 3 3 3" xfId="20065"/>
    <cellStyle name="標準 2 3 2 4 3 3 3 3 4" xfId="36738"/>
    <cellStyle name="標準 2 3 2 4 3 3 3 4" xfId="15261"/>
    <cellStyle name="標準 2 3 2 4 3 3 3 4 2" xfId="28951"/>
    <cellStyle name="標準 2 3 2 4 3 3 3 4 3" xfId="44789"/>
    <cellStyle name="標準 2 3 2 4 3 3 3 5" xfId="17716"/>
    <cellStyle name="標準 2 3 2 4 3 3 4" xfId="2409"/>
    <cellStyle name="標準 2 3 2 4 3 3 4 2" xfId="9790"/>
    <cellStyle name="標準 2 3 2 4 3 3 4 2 2" xfId="31630"/>
    <cellStyle name="標準 2 3 2 4 3 3 4 2 3" xfId="47455"/>
    <cellStyle name="標準 2 3 2 4 3 3 4 3" xfId="20069"/>
    <cellStyle name="標準 2 3 2 4 3 3 4 4" xfId="36742"/>
    <cellStyle name="標準 2 3 2 4 3 3 5" xfId="4077"/>
    <cellStyle name="標準 2 3 2 4 3 3 5 2" xfId="8801"/>
    <cellStyle name="標準 2 3 2 4 3 3 5 2 2" xfId="30555"/>
    <cellStyle name="標準 2 3 2 4 3 3 5 2 3" xfId="46383"/>
    <cellStyle name="標準 2 3 2 4 3 3 5 3" xfId="20072"/>
    <cellStyle name="標準 2 3 2 4 3 3 5 4" xfId="36745"/>
    <cellStyle name="標準 2 3 2 4 3 3 6" xfId="14168"/>
    <cellStyle name="標準 2 3 2 4 3 3 6 2" xfId="27720"/>
    <cellStyle name="標準 2 3 2 4 3 3 6 3" xfId="43560"/>
    <cellStyle name="標準 2 3 2 4 3 3 7" xfId="16486"/>
    <cellStyle name="標準 2 3 2 4 3 3_Sheet1" xfId="4769"/>
    <cellStyle name="標準 2 3 2 4 3 4" xfId="564"/>
    <cellStyle name="標準 2 3 2 4 3 4 2" xfId="1015"/>
    <cellStyle name="標準 2 3 2 4 3 4 2 2" xfId="2415"/>
    <cellStyle name="標準 2 3 2 4 3 4 2 2 2" xfId="6021"/>
    <cellStyle name="標準 2 3 2 4 3 4 2 2 2 2" xfId="12292"/>
    <cellStyle name="標準 2 3 2 4 3 4 2 2 2 2 2" xfId="34179"/>
    <cellStyle name="標準 2 3 2 4 3 4 2 2 2 3" xfId="19475"/>
    <cellStyle name="標準 2 3 2 4 3 4 2 2 3" xfId="7168"/>
    <cellStyle name="標準 2 3 2 4 3 4 2 2 3 2" xfId="10544"/>
    <cellStyle name="標準 2 3 2 4 3 4 2 2 3 2 2" xfId="32405"/>
    <cellStyle name="標準 2 3 2 4 3 4 2 2 3 2 3" xfId="48229"/>
    <cellStyle name="標準 2 3 2 4 3 4 2 2 3 3" xfId="21681"/>
    <cellStyle name="標準 2 3 2 4 3 4 2 2 3 4" xfId="38022"/>
    <cellStyle name="標準 2 3 2 4 3 4 2 2 4" xfId="15713"/>
    <cellStyle name="標準 2 3 2 4 3 4 2 2 4 2" xfId="29403"/>
    <cellStyle name="標準 2 3 2 4 3 4 2 2 4 3" xfId="45241"/>
    <cellStyle name="標準 2 3 2 4 3 4 2 2 5" xfId="18168"/>
    <cellStyle name="標準 2 3 2 4 3 4 2 3" xfId="2414"/>
    <cellStyle name="標準 2 3 2 4 3 4 2 3 2" xfId="10243"/>
    <cellStyle name="標準 2 3 2 4 3 4 2 3 2 2" xfId="32083"/>
    <cellStyle name="標準 2 3 2 4 3 4 2 3 2 3" xfId="47907"/>
    <cellStyle name="標準 2 3 2 4 3 4 2 3 3" xfId="21683"/>
    <cellStyle name="標準 2 3 2 4 3 4 2 3 4" xfId="38024"/>
    <cellStyle name="標準 2 3 2 4 3 4 2 4" xfId="4529"/>
    <cellStyle name="標準 2 3 2 4 3 4 2 4 2" xfId="8804"/>
    <cellStyle name="標準 2 3 2 4 3 4 2 4 2 2" xfId="30558"/>
    <cellStyle name="標準 2 3 2 4 3 4 2 4 2 3" xfId="46386"/>
    <cellStyle name="標準 2 3 2 4 3 4 2 4 3" xfId="21684"/>
    <cellStyle name="標準 2 3 2 4 3 4 2 4 4" xfId="38025"/>
    <cellStyle name="標準 2 3 2 4 3 4 2 5" xfId="14620"/>
    <cellStyle name="標準 2 3 2 4 3 4 2 5 2" xfId="28173"/>
    <cellStyle name="標準 2 3 2 4 3 4 2 5 3" xfId="44012"/>
    <cellStyle name="標準 2 3 2 4 3 4 2 6" xfId="16938"/>
    <cellStyle name="標準 2 3 2 4 3 4 3" xfId="912"/>
    <cellStyle name="標準 2 3 2 4 3 4 3 2" xfId="2417"/>
    <cellStyle name="標準 2 3 2 4 3 4 3 2 2" xfId="5918"/>
    <cellStyle name="標準 2 3 2 4 3 4 3 2 2 2" xfId="12189"/>
    <cellStyle name="標準 2 3 2 4 3 4 3 2 2 2 2" xfId="34076"/>
    <cellStyle name="標準 2 3 2 4 3 4 3 2 2 3" xfId="20688"/>
    <cellStyle name="標準 2 3 2 4 3 4 3 2 3" xfId="7065"/>
    <cellStyle name="標準 2 3 2 4 3 4 3 2 3 2" xfId="10341"/>
    <cellStyle name="標準 2 3 2 4 3 4 3 2 3 2 2" xfId="32184"/>
    <cellStyle name="標準 2 3 2 4 3 4 3 2 3 2 3" xfId="48008"/>
    <cellStyle name="標準 2 3 2 4 3 4 3 2 3 3" xfId="20706"/>
    <cellStyle name="標準 2 3 2 4 3 4 3 2 3 4" xfId="37251"/>
    <cellStyle name="標準 2 3 2 4 3 4 3 2 4" xfId="15610"/>
    <cellStyle name="標準 2 3 2 4 3 4 3 2 4 2" xfId="29300"/>
    <cellStyle name="標準 2 3 2 4 3 4 3 2 4 3" xfId="45138"/>
    <cellStyle name="標準 2 3 2 4 3 4 3 2 5" xfId="18065"/>
    <cellStyle name="標準 2 3 2 4 3 4 3 3" xfId="2416"/>
    <cellStyle name="標準 2 3 2 4 3 4 3 3 2" xfId="10140"/>
    <cellStyle name="標準 2 3 2 4 3 4 3 3 2 2" xfId="31980"/>
    <cellStyle name="標準 2 3 2 4 3 4 3 3 2 3" xfId="47804"/>
    <cellStyle name="標準 2 3 2 4 3 4 3 3 3" xfId="21686"/>
    <cellStyle name="標準 2 3 2 4 3 4 3 3 4" xfId="38027"/>
    <cellStyle name="標準 2 3 2 4 3 4 3 4" xfId="4426"/>
    <cellStyle name="標準 2 3 2 4 3 4 3 4 2" xfId="8805"/>
    <cellStyle name="標準 2 3 2 4 3 4 3 4 2 2" xfId="30559"/>
    <cellStyle name="標準 2 3 2 4 3 4 3 4 2 3" xfId="46387"/>
    <cellStyle name="標準 2 3 2 4 3 4 3 4 3" xfId="21687"/>
    <cellStyle name="標準 2 3 2 4 3 4 3 4 4" xfId="38028"/>
    <cellStyle name="標準 2 3 2 4 3 4 3 5" xfId="14517"/>
    <cellStyle name="標準 2 3 2 4 3 4 3 5 2" xfId="28070"/>
    <cellStyle name="標準 2 3 2 4 3 4 3 5 3" xfId="43909"/>
    <cellStyle name="標準 2 3 2 4 3 4 3 6" xfId="16835"/>
    <cellStyle name="標準 2 3 2 4 3 4 4" xfId="2418"/>
    <cellStyle name="標準 2 3 2 4 3 4 4 2" xfId="5571"/>
    <cellStyle name="標準 2 3 2 4 3 4 4 2 2" xfId="11842"/>
    <cellStyle name="標準 2 3 2 4 3 4 4 2 2 2" xfId="33729"/>
    <cellStyle name="標準 2 3 2 4 3 4 4 2 3" xfId="21689"/>
    <cellStyle name="標準 2 3 2 4 3 4 4 3" xfId="6718"/>
    <cellStyle name="標準 2 3 2 4 3 4 4 3 2" xfId="10754"/>
    <cellStyle name="標準 2 3 2 4 3 4 4 3 2 2" xfId="32615"/>
    <cellStyle name="標準 2 3 2 4 3 4 4 3 2 3" xfId="48439"/>
    <cellStyle name="標準 2 3 2 4 3 4 4 3 3" xfId="21691"/>
    <cellStyle name="標準 2 3 2 4 3 4 4 3 4" xfId="38031"/>
    <cellStyle name="標準 2 3 2 4 3 4 4 4" xfId="15263"/>
    <cellStyle name="標準 2 3 2 4 3 4 4 4 2" xfId="28953"/>
    <cellStyle name="標準 2 3 2 4 3 4 4 4 3" xfId="44791"/>
    <cellStyle name="標準 2 3 2 4 3 4 4 5" xfId="17718"/>
    <cellStyle name="標準 2 3 2 4 3 4 5" xfId="2413"/>
    <cellStyle name="標準 2 3 2 4 3 4 5 2" xfId="9792"/>
    <cellStyle name="標準 2 3 2 4 3 4 5 2 2" xfId="31632"/>
    <cellStyle name="標準 2 3 2 4 3 4 5 2 3" xfId="47457"/>
    <cellStyle name="標準 2 3 2 4 3 4 5 3" xfId="20144"/>
    <cellStyle name="標準 2 3 2 4 3 4 5 4" xfId="36797"/>
    <cellStyle name="標準 2 3 2 4 3 4 6" xfId="4079"/>
    <cellStyle name="標準 2 3 2 4 3 4 6 2" xfId="8803"/>
    <cellStyle name="標準 2 3 2 4 3 4 6 2 2" xfId="30557"/>
    <cellStyle name="標準 2 3 2 4 3 4 6 2 3" xfId="46385"/>
    <cellStyle name="標準 2 3 2 4 3 4 6 3" xfId="21693"/>
    <cellStyle name="標準 2 3 2 4 3 4 6 4" xfId="38032"/>
    <cellStyle name="標準 2 3 2 4 3 4 7" xfId="14170"/>
    <cellStyle name="標準 2 3 2 4 3 4 7 2" xfId="27722"/>
    <cellStyle name="標準 2 3 2 4 3 4 7 3" xfId="43562"/>
    <cellStyle name="標準 2 3 2 4 3 4 8" xfId="16488"/>
    <cellStyle name="標準 2 3 2 4 3 4_Sheet1" xfId="4768"/>
    <cellStyle name="標準 2 3 2 4 3 5" xfId="2419"/>
    <cellStyle name="標準 2 3 2 4 3 5 2" xfId="5567"/>
    <cellStyle name="標準 2 3 2 4 3 5 2 2" xfId="11838"/>
    <cellStyle name="標準 2 3 2 4 3 5 2 2 2" xfId="33725"/>
    <cellStyle name="標準 2 3 2 4 3 5 2 3" xfId="21695"/>
    <cellStyle name="標準 2 3 2 4 3 5 3" xfId="6714"/>
    <cellStyle name="標準 2 3 2 4 3 5 3 2" xfId="10411"/>
    <cellStyle name="標準 2 3 2 4 3 5 3 2 2" xfId="32262"/>
    <cellStyle name="標準 2 3 2 4 3 5 3 2 3" xfId="48086"/>
    <cellStyle name="標準 2 3 2 4 3 5 3 3" xfId="21697"/>
    <cellStyle name="標準 2 3 2 4 3 5 3 4" xfId="38035"/>
    <cellStyle name="標準 2 3 2 4 3 5 4" xfId="15259"/>
    <cellStyle name="標準 2 3 2 4 3 5 4 2" xfId="28949"/>
    <cellStyle name="標準 2 3 2 4 3 5 4 3" xfId="44787"/>
    <cellStyle name="標準 2 3 2 4 3 5 5" xfId="17714"/>
    <cellStyle name="標準 2 3 2 4 3 6" xfId="2406"/>
    <cellStyle name="標準 2 3 2 4 3 6 2" xfId="9788"/>
    <cellStyle name="標準 2 3 2 4 3 6 2 2" xfId="31628"/>
    <cellStyle name="標準 2 3 2 4 3 6 2 3" xfId="47453"/>
    <cellStyle name="標準 2 3 2 4 3 6 3" xfId="18611"/>
    <cellStyle name="標準 2 3 2 4 3 6 4" xfId="35596"/>
    <cellStyle name="標準 2 3 2 4 3 7" xfId="4075"/>
    <cellStyle name="標準 2 3 2 4 3 7 2" xfId="8799"/>
    <cellStyle name="標準 2 3 2 4 3 7 2 2" xfId="30553"/>
    <cellStyle name="標準 2 3 2 4 3 7 2 3" xfId="46381"/>
    <cellStyle name="標準 2 3 2 4 3 7 3" xfId="19639"/>
    <cellStyle name="標準 2 3 2 4 3 7 4" xfId="36410"/>
    <cellStyle name="標準 2 3 2 4 3 8" xfId="14166"/>
    <cellStyle name="標準 2 3 2 4 3 8 2" xfId="27718"/>
    <cellStyle name="標準 2 3 2 4 3 8 3" xfId="43558"/>
    <cellStyle name="標準 2 3 2 4 3 9" xfId="16484"/>
    <cellStyle name="標準 2 3 2 4 3_Sheet1" xfId="4968"/>
    <cellStyle name="標準 2 3 2 4 4" xfId="2420"/>
    <cellStyle name="標準 2 3 2 4 4 2" xfId="5560"/>
    <cellStyle name="標準 2 3 2 4 4 2 2" xfId="11831"/>
    <cellStyle name="標準 2 3 2 4 4 2 2 2" xfId="33718"/>
    <cellStyle name="標準 2 3 2 4 4 2 3" xfId="21657"/>
    <cellStyle name="標準 2 3 2 4 4 3" xfId="6707"/>
    <cellStyle name="標準 2 3 2 4 4 3 2" xfId="10759"/>
    <cellStyle name="標準 2 3 2 4 4 3 2 2" xfId="32620"/>
    <cellStyle name="標準 2 3 2 4 4 3 2 3" xfId="48444"/>
    <cellStyle name="標準 2 3 2 4 4 3 3" xfId="21698"/>
    <cellStyle name="標準 2 3 2 4 4 3 4" xfId="38036"/>
    <cellStyle name="標準 2 3 2 4 4 4" xfId="15252"/>
    <cellStyle name="標準 2 3 2 4 4 4 2" xfId="28942"/>
    <cellStyle name="標準 2 3 2 4 4 4 3" xfId="44780"/>
    <cellStyle name="標準 2 3 2 4 4 5" xfId="17707"/>
    <cellStyle name="標準 2 3 2 4 5" xfId="2389"/>
    <cellStyle name="標準 2 3 2 4 5 2" xfId="9781"/>
    <cellStyle name="標準 2 3 2 4 5 2 2" xfId="31621"/>
    <cellStyle name="標準 2 3 2 4 5 2 3" xfId="47446"/>
    <cellStyle name="標準 2 3 2 4 5 3" xfId="21388"/>
    <cellStyle name="標準 2 3 2 4 5 4" xfId="37791"/>
    <cellStyle name="標準 2 3 2 4 6" xfId="4068"/>
    <cellStyle name="標準 2 3 2 4 6 2" xfId="8790"/>
    <cellStyle name="標準 2 3 2 4 6 2 2" xfId="30544"/>
    <cellStyle name="標準 2 3 2 4 6 2 3" xfId="46372"/>
    <cellStyle name="標準 2 3 2 4 6 3" xfId="21699"/>
    <cellStyle name="標準 2 3 2 4 6 4" xfId="38037"/>
    <cellStyle name="標準 2 3 2 4 7" xfId="14159"/>
    <cellStyle name="標準 2 3 2 4 7 2" xfId="27711"/>
    <cellStyle name="標準 2 3 2 4 7 3" xfId="43551"/>
    <cellStyle name="標準 2 3 2 4 8" xfId="16477"/>
    <cellStyle name="標準 2 3 2 4_Sheet1" xfId="4773"/>
    <cellStyle name="標準 2 3 2 5" xfId="565"/>
    <cellStyle name="標準 2 3 2 5 2" xfId="566"/>
    <cellStyle name="標準 2 3 2 5 2 2" xfId="2423"/>
    <cellStyle name="標準 2 3 2 5 2 2 2" xfId="5573"/>
    <cellStyle name="標準 2 3 2 5 2 2 2 2" xfId="11844"/>
    <cellStyle name="標準 2 3 2 5 2 2 2 2 2" xfId="33731"/>
    <cellStyle name="標準 2 3 2 5 2 2 2 3" xfId="20221"/>
    <cellStyle name="標準 2 3 2 5 2 2 3" xfId="6720"/>
    <cellStyle name="標準 2 3 2 5 2 2 3 2" xfId="11156"/>
    <cellStyle name="標準 2 3 2 5 2 2 3 2 2" xfId="33030"/>
    <cellStyle name="標準 2 3 2 5 2 2 3 2 3" xfId="48854"/>
    <cellStyle name="標準 2 3 2 5 2 2 3 3" xfId="20242"/>
    <cellStyle name="標準 2 3 2 5 2 2 3 4" xfId="36876"/>
    <cellStyle name="標準 2 3 2 5 2 2 4" xfId="15265"/>
    <cellStyle name="標準 2 3 2 5 2 2 4 2" xfId="28955"/>
    <cellStyle name="標準 2 3 2 5 2 2 4 3" xfId="44793"/>
    <cellStyle name="標準 2 3 2 5 2 2 5" xfId="17720"/>
    <cellStyle name="標準 2 3 2 5 2 3" xfId="2422"/>
    <cellStyle name="標準 2 3 2 5 2 3 2" xfId="9794"/>
    <cellStyle name="標準 2 3 2 5 2 3 2 2" xfId="31634"/>
    <cellStyle name="標準 2 3 2 5 2 3 2 3" xfId="47459"/>
    <cellStyle name="標準 2 3 2 5 2 3 3" xfId="21700"/>
    <cellStyle name="標準 2 3 2 5 2 3 4" xfId="38038"/>
    <cellStyle name="標準 2 3 2 5 2 4" xfId="4081"/>
    <cellStyle name="標準 2 3 2 5 2 4 2" xfId="8807"/>
    <cellStyle name="標準 2 3 2 5 2 4 2 2" xfId="30561"/>
    <cellStyle name="標準 2 3 2 5 2 4 2 3" xfId="46389"/>
    <cellStyle name="標準 2 3 2 5 2 4 3" xfId="21701"/>
    <cellStyle name="標準 2 3 2 5 2 4 4" xfId="38039"/>
    <cellStyle name="標準 2 3 2 5 2 5" xfId="14172"/>
    <cellStyle name="標準 2 3 2 5 2 5 2" xfId="27724"/>
    <cellStyle name="標準 2 3 2 5 2 5 3" xfId="43564"/>
    <cellStyle name="標準 2 3 2 5 2 6" xfId="16490"/>
    <cellStyle name="標準 2 3 2 5 3" xfId="567"/>
    <cellStyle name="標準 2 3 2 5 3 2" xfId="568"/>
    <cellStyle name="標準 2 3 2 5 3 2 2" xfId="2426"/>
    <cellStyle name="標準 2 3 2 5 3 2 2 2" xfId="5575"/>
    <cellStyle name="標準 2 3 2 5 3 2 2 2 2" xfId="11846"/>
    <cellStyle name="標準 2 3 2 5 3 2 2 2 2 2" xfId="33733"/>
    <cellStyle name="標準 2 3 2 5 3 2 2 2 3" xfId="18760"/>
    <cellStyle name="標準 2 3 2 5 3 2 2 3" xfId="6722"/>
    <cellStyle name="標準 2 3 2 5 3 2 2 3 2" xfId="11100"/>
    <cellStyle name="標準 2 3 2 5 3 2 2 3 2 2" xfId="32973"/>
    <cellStyle name="標準 2 3 2 5 3 2 2 3 2 3" xfId="48797"/>
    <cellStyle name="標準 2 3 2 5 3 2 2 3 3" xfId="21534"/>
    <cellStyle name="標準 2 3 2 5 3 2 2 3 4" xfId="37905"/>
    <cellStyle name="標準 2 3 2 5 3 2 2 4" xfId="15267"/>
    <cellStyle name="標準 2 3 2 5 3 2 2 4 2" xfId="28957"/>
    <cellStyle name="標準 2 3 2 5 3 2 2 4 3" xfId="44795"/>
    <cellStyle name="標準 2 3 2 5 3 2 2 5" xfId="17722"/>
    <cellStyle name="標準 2 3 2 5 3 2 3" xfId="2425"/>
    <cellStyle name="標準 2 3 2 5 3 2 3 2" xfId="9796"/>
    <cellStyle name="標準 2 3 2 5 3 2 3 2 2" xfId="31636"/>
    <cellStyle name="標準 2 3 2 5 3 2 3 2 3" xfId="47461"/>
    <cellStyle name="標準 2 3 2 5 3 2 3 3" xfId="20276"/>
    <cellStyle name="標準 2 3 2 5 3 2 3 4" xfId="36903"/>
    <cellStyle name="標準 2 3 2 5 3 2 4" xfId="4083"/>
    <cellStyle name="標準 2 3 2 5 3 2 4 2" xfId="8809"/>
    <cellStyle name="標準 2 3 2 5 3 2 4 2 2" xfId="30563"/>
    <cellStyle name="標準 2 3 2 5 3 2 4 2 3" xfId="46391"/>
    <cellStyle name="標準 2 3 2 5 3 2 4 3" xfId="21704"/>
    <cellStyle name="標準 2 3 2 5 3 2 4 4" xfId="38042"/>
    <cellStyle name="標準 2 3 2 5 3 2 5" xfId="14174"/>
    <cellStyle name="標準 2 3 2 5 3 2 5 2" xfId="27726"/>
    <cellStyle name="標準 2 3 2 5 3 2 5 3" xfId="43566"/>
    <cellStyle name="標準 2 3 2 5 3 2 6" xfId="16492"/>
    <cellStyle name="標準 2 3 2 5 3 3" xfId="2427"/>
    <cellStyle name="標準 2 3 2 5 3 3 2" xfId="5574"/>
    <cellStyle name="標準 2 3 2 5 3 3 2 2" xfId="11845"/>
    <cellStyle name="標準 2 3 2 5 3 3 2 2 2" xfId="33732"/>
    <cellStyle name="標準 2 3 2 5 3 3 2 3" xfId="20288"/>
    <cellStyle name="標準 2 3 2 5 3 3 3" xfId="6721"/>
    <cellStyle name="標準 2 3 2 5 3 3 3 2" xfId="10753"/>
    <cellStyle name="標準 2 3 2 5 3 3 3 2 2" xfId="32614"/>
    <cellStyle name="標準 2 3 2 5 3 3 3 2 3" xfId="48438"/>
    <cellStyle name="標準 2 3 2 5 3 3 3 3" xfId="20293"/>
    <cellStyle name="標準 2 3 2 5 3 3 3 4" xfId="36918"/>
    <cellStyle name="標準 2 3 2 5 3 3 4" xfId="15266"/>
    <cellStyle name="標準 2 3 2 5 3 3 4 2" xfId="28956"/>
    <cellStyle name="標準 2 3 2 5 3 3 4 3" xfId="44794"/>
    <cellStyle name="標準 2 3 2 5 3 3 5" xfId="17721"/>
    <cellStyle name="標準 2 3 2 5 3 4" xfId="2424"/>
    <cellStyle name="標準 2 3 2 5 3 4 2" xfId="9795"/>
    <cellStyle name="標準 2 3 2 5 3 4 2 2" xfId="31635"/>
    <cellStyle name="標準 2 3 2 5 3 4 2 3" xfId="47460"/>
    <cellStyle name="標準 2 3 2 5 3 4 3" xfId="20486"/>
    <cellStyle name="標準 2 3 2 5 3 4 4" xfId="37073"/>
    <cellStyle name="標準 2 3 2 5 3 5" xfId="4082"/>
    <cellStyle name="標準 2 3 2 5 3 5 2" xfId="8808"/>
    <cellStyle name="標準 2 3 2 5 3 5 2 2" xfId="30562"/>
    <cellStyle name="標準 2 3 2 5 3 5 2 3" xfId="46390"/>
    <cellStyle name="標準 2 3 2 5 3 5 3" xfId="20487"/>
    <cellStyle name="標準 2 3 2 5 3 5 4" xfId="37074"/>
    <cellStyle name="標準 2 3 2 5 3 6" xfId="14173"/>
    <cellStyle name="標準 2 3 2 5 3 6 2" xfId="27725"/>
    <cellStyle name="標準 2 3 2 5 3 6 3" xfId="43565"/>
    <cellStyle name="標準 2 3 2 5 3 7" xfId="16491"/>
    <cellStyle name="標準 2 3 2 5 3_Sheet1" xfId="4767"/>
    <cellStyle name="標準 2 3 2 5 4" xfId="569"/>
    <cellStyle name="標準 2 3 2 5 4 2" xfId="1016"/>
    <cellStyle name="標準 2 3 2 5 4 2 2" xfId="2430"/>
    <cellStyle name="標準 2 3 2 5 4 2 2 2" xfId="6022"/>
    <cellStyle name="標準 2 3 2 5 4 2 2 2 2" xfId="12293"/>
    <cellStyle name="標準 2 3 2 5 4 2 2 2 2 2" xfId="34180"/>
    <cellStyle name="標準 2 3 2 5 4 2 2 2 3" xfId="21416"/>
    <cellStyle name="標準 2 3 2 5 4 2 2 3" xfId="7169"/>
    <cellStyle name="標準 2 3 2 5 4 2 2 3 2" xfId="10543"/>
    <cellStyle name="標準 2 3 2 5 4 2 2 3 2 2" xfId="32404"/>
    <cellStyle name="標準 2 3 2 5 4 2 2 3 2 3" xfId="48228"/>
    <cellStyle name="標準 2 3 2 5 4 2 2 3 3" xfId="19880"/>
    <cellStyle name="標準 2 3 2 5 4 2 2 3 4" xfId="36595"/>
    <cellStyle name="標準 2 3 2 5 4 2 2 4" xfId="15714"/>
    <cellStyle name="標準 2 3 2 5 4 2 2 4 2" xfId="29404"/>
    <cellStyle name="標準 2 3 2 5 4 2 2 4 3" xfId="45242"/>
    <cellStyle name="標準 2 3 2 5 4 2 2 5" xfId="18169"/>
    <cellStyle name="標準 2 3 2 5 4 2 3" xfId="2429"/>
    <cellStyle name="標準 2 3 2 5 4 2 3 2" xfId="10244"/>
    <cellStyle name="標準 2 3 2 5 4 2 3 2 2" xfId="32084"/>
    <cellStyle name="標準 2 3 2 5 4 2 3 2 3" xfId="47908"/>
    <cellStyle name="標準 2 3 2 5 4 2 3 3" xfId="21307"/>
    <cellStyle name="標準 2 3 2 5 4 2 3 4" xfId="37730"/>
    <cellStyle name="標準 2 3 2 5 4 2 4" xfId="4530"/>
    <cellStyle name="標準 2 3 2 5 4 2 4 2" xfId="8811"/>
    <cellStyle name="標準 2 3 2 5 4 2 4 2 2" xfId="30565"/>
    <cellStyle name="標準 2 3 2 5 4 2 4 2 3" xfId="46393"/>
    <cellStyle name="標準 2 3 2 5 4 2 4 3" xfId="21512"/>
    <cellStyle name="標準 2 3 2 5 4 2 4 4" xfId="37888"/>
    <cellStyle name="標準 2 3 2 5 4 2 5" xfId="14621"/>
    <cellStyle name="標準 2 3 2 5 4 2 5 2" xfId="28174"/>
    <cellStyle name="標準 2 3 2 5 4 2 5 3" xfId="44013"/>
    <cellStyle name="標準 2 3 2 5 4 2 6" xfId="16939"/>
    <cellStyle name="標準 2 3 2 5 4 3" xfId="913"/>
    <cellStyle name="標準 2 3 2 5 4 3 2" xfId="2432"/>
    <cellStyle name="標準 2 3 2 5 4 3 2 2" xfId="5919"/>
    <cellStyle name="標準 2 3 2 5 4 3 2 2 2" xfId="12190"/>
    <cellStyle name="標準 2 3 2 5 4 3 2 2 2 2" xfId="34077"/>
    <cellStyle name="標準 2 3 2 5 4 3 2 2 3" xfId="21586"/>
    <cellStyle name="標準 2 3 2 5 4 3 2 3" xfId="7066"/>
    <cellStyle name="標準 2 3 2 5 4 3 2 3 2" xfId="10461"/>
    <cellStyle name="標準 2 3 2 5 4 3 2 3 2 2" xfId="32313"/>
    <cellStyle name="標準 2 3 2 5 4 3 2 3 2 3" xfId="48137"/>
    <cellStyle name="標準 2 3 2 5 4 3 2 3 3" xfId="21588"/>
    <cellStyle name="標準 2 3 2 5 4 3 2 3 4" xfId="37946"/>
    <cellStyle name="標準 2 3 2 5 4 3 2 4" xfId="15611"/>
    <cellStyle name="標準 2 3 2 5 4 3 2 4 2" xfId="29301"/>
    <cellStyle name="標準 2 3 2 5 4 3 2 4 3" xfId="45139"/>
    <cellStyle name="標準 2 3 2 5 4 3 2 5" xfId="18066"/>
    <cellStyle name="標準 2 3 2 5 4 3 3" xfId="2431"/>
    <cellStyle name="標準 2 3 2 5 4 3 3 2" xfId="10141"/>
    <cellStyle name="標準 2 3 2 5 4 3 3 2 2" xfId="31981"/>
    <cellStyle name="標準 2 3 2 5 4 3 3 2 3" xfId="47805"/>
    <cellStyle name="標準 2 3 2 5 4 3 3 3" xfId="21708"/>
    <cellStyle name="標準 2 3 2 5 4 3 3 4" xfId="38046"/>
    <cellStyle name="標準 2 3 2 5 4 3 4" xfId="4427"/>
    <cellStyle name="標準 2 3 2 5 4 3 4 2" xfId="8812"/>
    <cellStyle name="標準 2 3 2 5 4 3 4 2 2" xfId="30566"/>
    <cellStyle name="標準 2 3 2 5 4 3 4 2 3" xfId="46394"/>
    <cellStyle name="標準 2 3 2 5 4 3 4 3" xfId="21710"/>
    <cellStyle name="標準 2 3 2 5 4 3 4 4" xfId="38048"/>
    <cellStyle name="標準 2 3 2 5 4 3 5" xfId="14518"/>
    <cellStyle name="標準 2 3 2 5 4 3 5 2" xfId="28071"/>
    <cellStyle name="標準 2 3 2 5 4 3 5 3" xfId="43910"/>
    <cellStyle name="標準 2 3 2 5 4 3 6" xfId="16836"/>
    <cellStyle name="標準 2 3 2 5 4 4" xfId="2433"/>
    <cellStyle name="標準 2 3 2 5 4 4 2" xfId="5576"/>
    <cellStyle name="標準 2 3 2 5 4 4 2 2" xfId="11847"/>
    <cellStyle name="標準 2 3 2 5 4 4 2 2 2" xfId="33734"/>
    <cellStyle name="標準 2 3 2 5 4 4 2 3" xfId="20496"/>
    <cellStyle name="標準 2 3 2 5 4 4 3" xfId="6723"/>
    <cellStyle name="標準 2 3 2 5 4 4 3 2" xfId="11196"/>
    <cellStyle name="標準 2 3 2 5 4 4 3 2 2" xfId="33071"/>
    <cellStyle name="標準 2 3 2 5 4 4 3 2 3" xfId="48895"/>
    <cellStyle name="標準 2 3 2 5 4 4 3 3" xfId="20501"/>
    <cellStyle name="標準 2 3 2 5 4 4 3 4" xfId="37085"/>
    <cellStyle name="標準 2 3 2 5 4 4 4" xfId="15268"/>
    <cellStyle name="標準 2 3 2 5 4 4 4 2" xfId="28958"/>
    <cellStyle name="標準 2 3 2 5 4 4 4 3" xfId="44796"/>
    <cellStyle name="標準 2 3 2 5 4 4 5" xfId="17723"/>
    <cellStyle name="標準 2 3 2 5 4 5" xfId="2428"/>
    <cellStyle name="標準 2 3 2 5 4 5 2" xfId="9797"/>
    <cellStyle name="標準 2 3 2 5 4 5 2 2" xfId="31637"/>
    <cellStyle name="標準 2 3 2 5 4 5 2 3" xfId="47462"/>
    <cellStyle name="標準 2 3 2 5 4 5 3" xfId="20505"/>
    <cellStyle name="標準 2 3 2 5 4 5 4" xfId="37089"/>
    <cellStyle name="標準 2 3 2 5 4 6" xfId="4084"/>
    <cellStyle name="標準 2 3 2 5 4 6 2" xfId="8810"/>
    <cellStyle name="標準 2 3 2 5 4 6 2 2" xfId="30564"/>
    <cellStyle name="標準 2 3 2 5 4 6 2 3" xfId="46392"/>
    <cellStyle name="標準 2 3 2 5 4 6 3" xfId="20509"/>
    <cellStyle name="標準 2 3 2 5 4 6 4" xfId="37092"/>
    <cellStyle name="標準 2 3 2 5 4 7" xfId="14175"/>
    <cellStyle name="標準 2 3 2 5 4 7 2" xfId="27727"/>
    <cellStyle name="標準 2 3 2 5 4 7 3" xfId="43567"/>
    <cellStyle name="標準 2 3 2 5 4 8" xfId="16493"/>
    <cellStyle name="標準 2 3 2 5 4_Sheet1" xfId="4766"/>
    <cellStyle name="標準 2 3 2 5 5" xfId="2434"/>
    <cellStyle name="標準 2 3 2 5 5 2" xfId="5572"/>
    <cellStyle name="標準 2 3 2 5 5 2 2" xfId="11843"/>
    <cellStyle name="標準 2 3 2 5 5 2 2 2" xfId="33730"/>
    <cellStyle name="標準 2 3 2 5 5 2 3" xfId="21310"/>
    <cellStyle name="標準 2 3 2 5 5 3" xfId="6719"/>
    <cellStyle name="標準 2 3 2 5 5 3 2" xfId="10969"/>
    <cellStyle name="標準 2 3 2 5 5 3 2 2" xfId="32832"/>
    <cellStyle name="標準 2 3 2 5 5 3 2 3" xfId="48656"/>
    <cellStyle name="標準 2 3 2 5 5 3 3" xfId="21312"/>
    <cellStyle name="標準 2 3 2 5 5 3 4" xfId="37733"/>
    <cellStyle name="標準 2 3 2 5 5 4" xfId="15264"/>
    <cellStyle name="標準 2 3 2 5 5 4 2" xfId="28954"/>
    <cellStyle name="標準 2 3 2 5 5 4 3" xfId="44792"/>
    <cellStyle name="標準 2 3 2 5 5 5" xfId="17719"/>
    <cellStyle name="標準 2 3 2 5 6" xfId="2421"/>
    <cellStyle name="標準 2 3 2 5 6 2" xfId="9793"/>
    <cellStyle name="標準 2 3 2 5 6 2 2" xfId="31633"/>
    <cellStyle name="標準 2 3 2 5 6 2 3" xfId="47458"/>
    <cellStyle name="標準 2 3 2 5 6 3" xfId="20928"/>
    <cellStyle name="標準 2 3 2 5 6 4" xfId="37428"/>
    <cellStyle name="標準 2 3 2 5 7" xfId="4080"/>
    <cellStyle name="標準 2 3 2 5 7 2" xfId="8806"/>
    <cellStyle name="標準 2 3 2 5 7 2 2" xfId="30560"/>
    <cellStyle name="標準 2 3 2 5 7 2 3" xfId="46388"/>
    <cellStyle name="標準 2 3 2 5 7 3" xfId="21314"/>
    <cellStyle name="標準 2 3 2 5 7 4" xfId="37735"/>
    <cellStyle name="標準 2 3 2 5 8" xfId="14171"/>
    <cellStyle name="標準 2 3 2 5 8 2" xfId="27723"/>
    <cellStyle name="標準 2 3 2 5 8 3" xfId="43563"/>
    <cellStyle name="標準 2 3 2 5 9" xfId="16489"/>
    <cellStyle name="標準 2 3 2 5_Sheet1" xfId="4967"/>
    <cellStyle name="標準 2 3 2 6" xfId="2435"/>
    <cellStyle name="標準 2 3 2 6 2" xfId="5487"/>
    <cellStyle name="標準 2 3 2 6 2 2" xfId="11758"/>
    <cellStyle name="標準 2 3 2 6 2 2 2" xfId="33645"/>
    <cellStyle name="標準 2 3 2 6 2 3" xfId="19158"/>
    <cellStyle name="標準 2 3 2 6 3" xfId="6634"/>
    <cellStyle name="標準 2 3 2 6 3 2" xfId="10790"/>
    <cellStyle name="標準 2 3 2 6 3 2 2" xfId="32651"/>
    <cellStyle name="標準 2 3 2 6 3 2 3" xfId="48475"/>
    <cellStyle name="標準 2 3 2 6 3 3" xfId="19164"/>
    <cellStyle name="標準 2 3 2 6 3 4" xfId="36052"/>
    <cellStyle name="標準 2 3 2 6 4" xfId="15179"/>
    <cellStyle name="標準 2 3 2 6 4 2" xfId="28869"/>
    <cellStyle name="標準 2 3 2 6 4 3" xfId="44707"/>
    <cellStyle name="標準 2 3 2 6 5" xfId="17634"/>
    <cellStyle name="標準 2 3 2 7" xfId="2196"/>
    <cellStyle name="標準 2 3 2 7 2" xfId="9708"/>
    <cellStyle name="標準 2 3 2 7 2 2" xfId="31548"/>
    <cellStyle name="標準 2 3 2 7 2 3" xfId="47373"/>
    <cellStyle name="標準 2 3 2 7 3" xfId="20015"/>
    <cellStyle name="標準 2 3 2 7 4" xfId="36701"/>
    <cellStyle name="標準 2 3 2 8" xfId="3995"/>
    <cellStyle name="標準 2 3 2 8 2" xfId="8693"/>
    <cellStyle name="標準 2 3 2 8 2 2" xfId="30447"/>
    <cellStyle name="標準 2 3 2 8 2 3" xfId="46275"/>
    <cellStyle name="標準 2 3 2 8 3" xfId="20017"/>
    <cellStyle name="標準 2 3 2 8 4" xfId="36702"/>
    <cellStyle name="標準 2 3 2 9" xfId="14086"/>
    <cellStyle name="標準 2 3 2 9 2" xfId="27638"/>
    <cellStyle name="標準 2 3 2 9 3" xfId="43478"/>
    <cellStyle name="標準 2 3 2_Sheet1" xfId="4811"/>
    <cellStyle name="標準 2 3 3" xfId="570"/>
    <cellStyle name="標準 2 3 3 2" xfId="571"/>
    <cellStyle name="標準 2 3 3 2 2" xfId="572"/>
    <cellStyle name="標準 2 3 3 2 2 2" xfId="573"/>
    <cellStyle name="標準 2 3 3 2 2 2 2" xfId="574"/>
    <cellStyle name="標準 2 3 3 2 2 2 2 2" xfId="575"/>
    <cellStyle name="標準 2 3 3 2 2 2 2 2 2" xfId="2442"/>
    <cellStyle name="標準 2 3 3 2 2 2 2 2 2 2" xfId="5582"/>
    <cellStyle name="標準 2 3 3 2 2 2 2 2 2 2 2" xfId="11853"/>
    <cellStyle name="標準 2 3 3 2 2 2 2 2 2 2 2 2" xfId="33740"/>
    <cellStyle name="標準 2 3 3 2 2 2 2 2 2 2 3" xfId="21712"/>
    <cellStyle name="標準 2 3 3 2 2 2 2 2 2 3" xfId="6729"/>
    <cellStyle name="標準 2 3 3 2 2 2 2 2 2 3 2" xfId="10751"/>
    <cellStyle name="標準 2 3 3 2 2 2 2 2 2 3 2 2" xfId="32612"/>
    <cellStyle name="標準 2 3 3 2 2 2 2 2 2 3 2 3" xfId="48436"/>
    <cellStyle name="標準 2 3 3 2 2 2 2 2 2 3 3" xfId="20202"/>
    <cellStyle name="標準 2 3 3 2 2 2 2 2 2 3 4" xfId="36844"/>
    <cellStyle name="標準 2 3 3 2 2 2 2 2 2 4" xfId="15274"/>
    <cellStyle name="標準 2 3 3 2 2 2 2 2 2 4 2" xfId="28964"/>
    <cellStyle name="標準 2 3 3 2 2 2 2 2 2 4 3" xfId="44802"/>
    <cellStyle name="標準 2 3 3 2 2 2 2 2 2 5" xfId="17729"/>
    <cellStyle name="標準 2 3 3 2 2 2 2 2 3" xfId="2441"/>
    <cellStyle name="標準 2 3 3 2 2 2 2 2 3 2" xfId="9803"/>
    <cellStyle name="標準 2 3 3 2 2 2 2 2 3 2 2" xfId="31643"/>
    <cellStyle name="標準 2 3 3 2 2 2 2 2 3 2 3" xfId="47468"/>
    <cellStyle name="標準 2 3 3 2 2 2 2 2 3 3" xfId="21713"/>
    <cellStyle name="標準 2 3 3 2 2 2 2 2 3 4" xfId="38050"/>
    <cellStyle name="標準 2 3 3 2 2 2 2 2 4" xfId="4090"/>
    <cellStyle name="標準 2 3 3 2 2 2 2 2 4 2" xfId="8818"/>
    <cellStyle name="標準 2 3 3 2 2 2 2 2 4 2 2" xfId="30572"/>
    <cellStyle name="標準 2 3 3 2 2 2 2 2 4 2 3" xfId="46400"/>
    <cellStyle name="標準 2 3 3 2 2 2 2 2 4 3" xfId="20583"/>
    <cellStyle name="標準 2 3 3 2 2 2 2 2 4 4" xfId="37148"/>
    <cellStyle name="標準 2 3 3 2 2 2 2 2 5" xfId="14181"/>
    <cellStyle name="標準 2 3 3 2 2 2 2 2 5 2" xfId="27733"/>
    <cellStyle name="標準 2 3 3 2 2 2 2 2 5 3" xfId="43573"/>
    <cellStyle name="標準 2 3 3 2 2 2 2 2 6" xfId="16499"/>
    <cellStyle name="標準 2 3 3 2 2 2 2 3" xfId="576"/>
    <cellStyle name="標準 2 3 3 2 2 2 2 3 2" xfId="577"/>
    <cellStyle name="標準 2 3 3 2 2 2 2 3 2 2" xfId="2445"/>
    <cellStyle name="標準 2 3 3 2 2 2 2 3 2 2 2" xfId="5584"/>
    <cellStyle name="標準 2 3 3 2 2 2 2 3 2 2 2 2" xfId="11855"/>
    <cellStyle name="標準 2 3 3 2 2 2 2 3 2 2 2 2 2" xfId="33742"/>
    <cellStyle name="標準 2 3 3 2 2 2 2 3 2 2 2 3" xfId="21326"/>
    <cellStyle name="標準 2 3 3 2 2 2 2 3 2 2 3" xfId="6731"/>
    <cellStyle name="標準 2 3 3 2 2 2 2 3 2 2 3 2" xfId="10749"/>
    <cellStyle name="標準 2 3 3 2 2 2 2 3 2 2 3 2 2" xfId="32610"/>
    <cellStyle name="標準 2 3 3 2 2 2 2 3 2 2 3 2 3" xfId="48434"/>
    <cellStyle name="標準 2 3 3 2 2 2 2 3 2 2 3 3" xfId="21330"/>
    <cellStyle name="標準 2 3 3 2 2 2 2 3 2 2 3 4" xfId="37747"/>
    <cellStyle name="標準 2 3 3 2 2 2 2 3 2 2 4" xfId="15276"/>
    <cellStyle name="標準 2 3 3 2 2 2 2 3 2 2 4 2" xfId="28966"/>
    <cellStyle name="標準 2 3 3 2 2 2 2 3 2 2 4 3" xfId="44804"/>
    <cellStyle name="標準 2 3 3 2 2 2 2 3 2 2 5" xfId="17731"/>
    <cellStyle name="標準 2 3 3 2 2 2 2 3 2 3" xfId="2444"/>
    <cellStyle name="標準 2 3 3 2 2 2 2 3 2 3 2" xfId="9805"/>
    <cellStyle name="標準 2 3 3 2 2 2 2 3 2 3 2 2" xfId="31645"/>
    <cellStyle name="標準 2 3 3 2 2 2 2 3 2 3 2 3" xfId="47470"/>
    <cellStyle name="標準 2 3 3 2 2 2 2 3 2 3 3" xfId="21714"/>
    <cellStyle name="標準 2 3 3 2 2 2 2 3 2 3 4" xfId="38051"/>
    <cellStyle name="標準 2 3 3 2 2 2 2 3 2 4" xfId="4092"/>
    <cellStyle name="標準 2 3 3 2 2 2 2 3 2 4 2" xfId="8820"/>
    <cellStyle name="標準 2 3 3 2 2 2 2 3 2 4 2 2" xfId="30574"/>
    <cellStyle name="標準 2 3 3 2 2 2 2 3 2 4 2 3" xfId="46402"/>
    <cellStyle name="標準 2 3 3 2 2 2 2 3 2 4 3" xfId="18466"/>
    <cellStyle name="標準 2 3 3 2 2 2 2 3 2 4 4" xfId="35476"/>
    <cellStyle name="標準 2 3 3 2 2 2 2 3 2 5" xfId="14183"/>
    <cellStyle name="標準 2 3 3 2 2 2 2 3 2 5 2" xfId="27735"/>
    <cellStyle name="標準 2 3 3 2 2 2 2 3 2 5 3" xfId="43575"/>
    <cellStyle name="標準 2 3 3 2 2 2 2 3 2 6" xfId="16501"/>
    <cellStyle name="標準 2 3 3 2 2 2 2 3 3" xfId="2446"/>
    <cellStyle name="標準 2 3 3 2 2 2 2 3 3 2" xfId="5583"/>
    <cellStyle name="標準 2 3 3 2 2 2 2 3 3 2 2" xfId="11854"/>
    <cellStyle name="標準 2 3 3 2 2 2 2 3 3 2 2 2" xfId="33741"/>
    <cellStyle name="標準 2 3 3 2 2 2 2 3 3 2 3" xfId="21715"/>
    <cellStyle name="標準 2 3 3 2 2 2 2 3 3 3" xfId="6730"/>
    <cellStyle name="標準 2 3 3 2 2 2 2 3 3 3 2" xfId="10750"/>
    <cellStyle name="標準 2 3 3 2 2 2 2 3 3 3 2 2" xfId="32611"/>
    <cellStyle name="標準 2 3 3 2 2 2 2 3 3 3 2 3" xfId="48435"/>
    <cellStyle name="標準 2 3 3 2 2 2 2 3 3 3 3" xfId="21716"/>
    <cellStyle name="標準 2 3 3 2 2 2 2 3 3 3 4" xfId="38052"/>
    <cellStyle name="標準 2 3 3 2 2 2 2 3 3 4" xfId="15275"/>
    <cellStyle name="標準 2 3 3 2 2 2 2 3 3 4 2" xfId="28965"/>
    <cellStyle name="標準 2 3 3 2 2 2 2 3 3 4 3" xfId="44803"/>
    <cellStyle name="標準 2 3 3 2 2 2 2 3 3 5" xfId="17730"/>
    <cellStyle name="標準 2 3 3 2 2 2 2 3 4" xfId="2443"/>
    <cellStyle name="標準 2 3 3 2 2 2 2 3 4 2" xfId="9804"/>
    <cellStyle name="標準 2 3 3 2 2 2 2 3 4 2 2" xfId="31644"/>
    <cellStyle name="標準 2 3 3 2 2 2 2 3 4 2 3" xfId="47469"/>
    <cellStyle name="標準 2 3 3 2 2 2 2 3 4 3" xfId="20588"/>
    <cellStyle name="標準 2 3 3 2 2 2 2 3 4 4" xfId="37152"/>
    <cellStyle name="標準 2 3 3 2 2 2 2 3 5" xfId="4091"/>
    <cellStyle name="標準 2 3 3 2 2 2 2 3 5 2" xfId="8819"/>
    <cellStyle name="標準 2 3 3 2 2 2 2 3 5 2 2" xfId="30573"/>
    <cellStyle name="標準 2 3 3 2 2 2 2 3 5 2 3" xfId="46401"/>
    <cellStyle name="標準 2 3 3 2 2 2 2 3 5 3" xfId="20591"/>
    <cellStyle name="標準 2 3 3 2 2 2 2 3 5 4" xfId="37154"/>
    <cellStyle name="標準 2 3 3 2 2 2 2 3 6" xfId="14182"/>
    <cellStyle name="標準 2 3 3 2 2 2 2 3 6 2" xfId="27734"/>
    <cellStyle name="標準 2 3 3 2 2 2 2 3 6 3" xfId="43574"/>
    <cellStyle name="標準 2 3 3 2 2 2 2 3 7" xfId="16500"/>
    <cellStyle name="標準 2 3 3 2 2 2 2 3_Sheet1" xfId="4760"/>
    <cellStyle name="標準 2 3 3 2 2 2 2 4" xfId="578"/>
    <cellStyle name="標準 2 3 3 2 2 2 2 4 2" xfId="1017"/>
    <cellStyle name="標準 2 3 3 2 2 2 2 4 2 2" xfId="2449"/>
    <cellStyle name="標準 2 3 3 2 2 2 2 4 2 2 2" xfId="6023"/>
    <cellStyle name="標準 2 3 3 2 2 2 2 4 2 2 2 2" xfId="12294"/>
    <cellStyle name="標準 2 3 3 2 2 2 2 4 2 2 2 2 2" xfId="34181"/>
    <cellStyle name="標準 2 3 3 2 2 2 2 4 2 2 2 3" xfId="21718"/>
    <cellStyle name="標準 2 3 3 2 2 2 2 4 2 2 3" xfId="7170"/>
    <cellStyle name="標準 2 3 3 2 2 2 2 4 2 2 3 2" xfId="11072"/>
    <cellStyle name="標準 2 3 3 2 2 2 2 4 2 2 3 2 2" xfId="32945"/>
    <cellStyle name="標準 2 3 3 2 2 2 2 4 2 2 3 2 3" xfId="48769"/>
    <cellStyle name="標準 2 3 3 2 2 2 2 4 2 2 3 3" xfId="21719"/>
    <cellStyle name="標準 2 3 3 2 2 2 2 4 2 2 3 4" xfId="38053"/>
    <cellStyle name="標準 2 3 3 2 2 2 2 4 2 2 4" xfId="15715"/>
    <cellStyle name="標準 2 3 3 2 2 2 2 4 2 2 4 2" xfId="29405"/>
    <cellStyle name="標準 2 3 3 2 2 2 2 4 2 2 4 3" xfId="45243"/>
    <cellStyle name="標準 2 3 3 2 2 2 2 4 2 2 5" xfId="18170"/>
    <cellStyle name="標準 2 3 3 2 2 2 2 4 2 3" xfId="2448"/>
    <cellStyle name="標準 2 3 3 2 2 2 2 4 2 3 2" xfId="10245"/>
    <cellStyle name="標準 2 3 3 2 2 2 2 4 2 3 2 2" xfId="32085"/>
    <cellStyle name="標準 2 3 3 2 2 2 2 4 2 3 2 3" xfId="47909"/>
    <cellStyle name="標準 2 3 3 2 2 2 2 4 2 3 3" xfId="21720"/>
    <cellStyle name="標準 2 3 3 2 2 2 2 4 2 3 4" xfId="38054"/>
    <cellStyle name="標準 2 3 3 2 2 2 2 4 2 4" xfId="4531"/>
    <cellStyle name="標準 2 3 3 2 2 2 2 4 2 4 2" xfId="8822"/>
    <cellStyle name="標準 2 3 3 2 2 2 2 4 2 4 2 2" xfId="30576"/>
    <cellStyle name="標準 2 3 3 2 2 2 2 4 2 4 2 3" xfId="46404"/>
    <cellStyle name="標準 2 3 3 2 2 2 2 4 2 4 3" xfId="21721"/>
    <cellStyle name="標準 2 3 3 2 2 2 2 4 2 4 4" xfId="38055"/>
    <cellStyle name="標準 2 3 3 2 2 2 2 4 2 5" xfId="14622"/>
    <cellStyle name="標準 2 3 3 2 2 2 2 4 2 5 2" xfId="28175"/>
    <cellStyle name="標準 2 3 3 2 2 2 2 4 2 5 3" xfId="44014"/>
    <cellStyle name="標準 2 3 3 2 2 2 2 4 2 6" xfId="16940"/>
    <cellStyle name="標準 2 3 3 2 2 2 2 4 3" xfId="914"/>
    <cellStyle name="標準 2 3 3 2 2 2 2 4 3 2" xfId="2451"/>
    <cellStyle name="標準 2 3 3 2 2 2 2 4 3 2 2" xfId="5920"/>
    <cellStyle name="標準 2 3 3 2 2 2 2 4 3 2 2 2" xfId="12191"/>
    <cellStyle name="標準 2 3 3 2 2 2 2 4 3 2 2 2 2" xfId="34078"/>
    <cellStyle name="標準 2 3 3 2 2 2 2 4 3 2 2 3" xfId="21722"/>
    <cellStyle name="標準 2 3 3 2 2 2 2 4 3 2 3" xfId="7067"/>
    <cellStyle name="標準 2 3 3 2 2 2 2 4 3 2 3 2" xfId="10593"/>
    <cellStyle name="標準 2 3 3 2 2 2 2 4 3 2 3 2 2" xfId="32454"/>
    <cellStyle name="標準 2 3 3 2 2 2 2 4 3 2 3 2 3" xfId="48278"/>
    <cellStyle name="標準 2 3 3 2 2 2 2 4 3 2 3 3" xfId="21723"/>
    <cellStyle name="標準 2 3 3 2 2 2 2 4 3 2 3 4" xfId="38056"/>
    <cellStyle name="標準 2 3 3 2 2 2 2 4 3 2 4" xfId="15612"/>
    <cellStyle name="標準 2 3 3 2 2 2 2 4 3 2 4 2" xfId="29302"/>
    <cellStyle name="標準 2 3 3 2 2 2 2 4 3 2 4 3" xfId="45140"/>
    <cellStyle name="標準 2 3 3 2 2 2 2 4 3 2 5" xfId="18067"/>
    <cellStyle name="標準 2 3 3 2 2 2 2 4 3 3" xfId="2450"/>
    <cellStyle name="標準 2 3 3 2 2 2 2 4 3 3 2" xfId="10142"/>
    <cellStyle name="標準 2 3 3 2 2 2 2 4 3 3 2 2" xfId="31982"/>
    <cellStyle name="標準 2 3 3 2 2 2 2 4 3 3 2 3" xfId="47806"/>
    <cellStyle name="標準 2 3 3 2 2 2 2 4 3 3 3" xfId="21724"/>
    <cellStyle name="標準 2 3 3 2 2 2 2 4 3 3 4" xfId="38057"/>
    <cellStyle name="標準 2 3 3 2 2 2 2 4 3 4" xfId="4428"/>
    <cellStyle name="標準 2 3 3 2 2 2 2 4 3 4 2" xfId="8823"/>
    <cellStyle name="標準 2 3 3 2 2 2 2 4 3 4 2 2" xfId="30577"/>
    <cellStyle name="標準 2 3 3 2 2 2 2 4 3 4 2 3" xfId="46405"/>
    <cellStyle name="標準 2 3 3 2 2 2 2 4 3 4 3" xfId="21725"/>
    <cellStyle name="標準 2 3 3 2 2 2 2 4 3 4 4" xfId="38058"/>
    <cellStyle name="標準 2 3 3 2 2 2 2 4 3 5" xfId="14519"/>
    <cellStyle name="標準 2 3 3 2 2 2 2 4 3 5 2" xfId="28072"/>
    <cellStyle name="標準 2 3 3 2 2 2 2 4 3 5 3" xfId="43911"/>
    <cellStyle name="標準 2 3 3 2 2 2 2 4 3 6" xfId="16837"/>
    <cellStyle name="標準 2 3 3 2 2 2 2 4 4" xfId="2452"/>
    <cellStyle name="標準 2 3 3 2 2 2 2 4 4 2" xfId="5585"/>
    <cellStyle name="標準 2 3 3 2 2 2 2 4 4 2 2" xfId="11856"/>
    <cellStyle name="標準 2 3 3 2 2 2 2 4 4 2 2 2" xfId="33743"/>
    <cellStyle name="標準 2 3 3 2 2 2 2 4 4 2 3" xfId="18845"/>
    <cellStyle name="標準 2 3 3 2 2 2 2 4 4 3" xfId="6732"/>
    <cellStyle name="標準 2 3 3 2 2 2 2 4 4 3 2" xfId="10748"/>
    <cellStyle name="標準 2 3 3 2 2 2 2 4 4 3 2 2" xfId="32609"/>
    <cellStyle name="標準 2 3 3 2 2 2 2 4 4 3 2 3" xfId="48433"/>
    <cellStyle name="標準 2 3 3 2 2 2 2 4 4 3 3" xfId="21726"/>
    <cellStyle name="標準 2 3 3 2 2 2 2 4 4 3 4" xfId="38059"/>
    <cellStyle name="標準 2 3 3 2 2 2 2 4 4 4" xfId="15277"/>
    <cellStyle name="標準 2 3 3 2 2 2 2 4 4 4 2" xfId="28967"/>
    <cellStyle name="標準 2 3 3 2 2 2 2 4 4 4 3" xfId="44805"/>
    <cellStyle name="標準 2 3 3 2 2 2 2 4 4 5" xfId="17732"/>
    <cellStyle name="標準 2 3 3 2 2 2 2 4 5" xfId="2447"/>
    <cellStyle name="標準 2 3 3 2 2 2 2 4 5 2" xfId="9806"/>
    <cellStyle name="標準 2 3 3 2 2 2 2 4 5 2 2" xfId="31646"/>
    <cellStyle name="標準 2 3 3 2 2 2 2 4 5 2 3" xfId="47471"/>
    <cellStyle name="標準 2 3 3 2 2 2 2 4 5 3" xfId="20598"/>
    <cellStyle name="標準 2 3 3 2 2 2 2 4 5 4" xfId="37161"/>
    <cellStyle name="標準 2 3 3 2 2 2 2 4 6" xfId="4093"/>
    <cellStyle name="標準 2 3 3 2 2 2 2 4 6 2" xfId="8821"/>
    <cellStyle name="標準 2 3 3 2 2 2 2 4 6 2 2" xfId="30575"/>
    <cellStyle name="標準 2 3 3 2 2 2 2 4 6 2 3" xfId="46403"/>
    <cellStyle name="標準 2 3 3 2 2 2 2 4 6 3" xfId="21730"/>
    <cellStyle name="標準 2 3 3 2 2 2 2 4 6 4" xfId="38063"/>
    <cellStyle name="標準 2 3 3 2 2 2 2 4 7" xfId="14184"/>
    <cellStyle name="標準 2 3 3 2 2 2 2 4 7 2" xfId="27736"/>
    <cellStyle name="標準 2 3 3 2 2 2 2 4 7 3" xfId="43576"/>
    <cellStyle name="標準 2 3 3 2 2 2 2 4 8" xfId="16502"/>
    <cellStyle name="標準 2 3 3 2 2 2 2 4_Sheet1" xfId="5023"/>
    <cellStyle name="標準 2 3 3 2 2 2 2 5" xfId="2453"/>
    <cellStyle name="標準 2 3 3 2 2 2 2 5 2" xfId="5581"/>
    <cellStyle name="標準 2 3 3 2 2 2 2 5 2 2" xfId="11852"/>
    <cellStyle name="標準 2 3 3 2 2 2 2 5 2 2 2" xfId="33739"/>
    <cellStyle name="標準 2 3 3 2 2 2 2 5 2 3" xfId="18748"/>
    <cellStyle name="標準 2 3 3 2 2 2 2 5 3" xfId="6728"/>
    <cellStyle name="標準 2 3 3 2 2 2 2 5 3 2" xfId="11065"/>
    <cellStyle name="標準 2 3 3 2 2 2 2 5 3 2 2" xfId="32936"/>
    <cellStyle name="標準 2 3 3 2 2 2 2 5 3 2 3" xfId="48760"/>
    <cellStyle name="標準 2 3 3 2 2 2 2 5 3 3" xfId="21732"/>
    <cellStyle name="標準 2 3 3 2 2 2 2 5 3 4" xfId="38065"/>
    <cellStyle name="標準 2 3 3 2 2 2 2 5 4" xfId="15273"/>
    <cellStyle name="標準 2 3 3 2 2 2 2 5 4 2" xfId="28963"/>
    <cellStyle name="標準 2 3 3 2 2 2 2 5 4 3" xfId="44801"/>
    <cellStyle name="標準 2 3 3 2 2 2 2 5 5" xfId="17728"/>
    <cellStyle name="標準 2 3 3 2 2 2 2 6" xfId="2440"/>
    <cellStyle name="標準 2 3 3 2 2 2 2 6 2" xfId="9802"/>
    <cellStyle name="標準 2 3 3 2 2 2 2 6 2 2" xfId="31642"/>
    <cellStyle name="標準 2 3 3 2 2 2 2 6 2 3" xfId="47467"/>
    <cellStyle name="標準 2 3 3 2 2 2 2 6 3" xfId="21734"/>
    <cellStyle name="標準 2 3 3 2 2 2 2 6 4" xfId="38067"/>
    <cellStyle name="標準 2 3 3 2 2 2 2 7" xfId="4089"/>
    <cellStyle name="標準 2 3 3 2 2 2 2 7 2" xfId="8817"/>
    <cellStyle name="標準 2 3 3 2 2 2 2 7 2 2" xfId="30571"/>
    <cellStyle name="標準 2 3 3 2 2 2 2 7 2 3" xfId="46399"/>
    <cellStyle name="標準 2 3 3 2 2 2 2 7 3" xfId="21462"/>
    <cellStyle name="標準 2 3 3 2 2 2 2 7 4" xfId="37850"/>
    <cellStyle name="標準 2 3 3 2 2 2 2 8" xfId="14180"/>
    <cellStyle name="標準 2 3 3 2 2 2 2 8 2" xfId="27732"/>
    <cellStyle name="標準 2 3 3 2 2 2 2 8 3" xfId="43572"/>
    <cellStyle name="標準 2 3 3 2 2 2 2 9" xfId="16498"/>
    <cellStyle name="標準 2 3 3 2 2 2 2_Sheet1" xfId="4761"/>
    <cellStyle name="標準 2 3 3 2 2 2 3" xfId="2454"/>
    <cellStyle name="標準 2 3 3 2 2 2 3 2" xfId="5580"/>
    <cellStyle name="標準 2 3 3 2 2 2 3 2 2" xfId="11851"/>
    <cellStyle name="標準 2 3 3 2 2 2 3 2 2 2" xfId="33738"/>
    <cellStyle name="標準 2 3 3 2 2 2 3 2 3" xfId="21735"/>
    <cellStyle name="標準 2 3 3 2 2 2 3 3" xfId="6727"/>
    <cellStyle name="標準 2 3 3 2 2 2 3 3 2" xfId="10526"/>
    <cellStyle name="標準 2 3 3 2 2 2 3 3 2 2" xfId="32378"/>
    <cellStyle name="標準 2 3 3 2 2 2 3 3 2 3" xfId="48202"/>
    <cellStyle name="標準 2 3 3 2 2 2 3 3 3" xfId="21736"/>
    <cellStyle name="標準 2 3 3 2 2 2 3 3 4" xfId="38068"/>
    <cellStyle name="標準 2 3 3 2 2 2 3 4" xfId="15272"/>
    <cellStyle name="標準 2 3 3 2 2 2 3 4 2" xfId="28962"/>
    <cellStyle name="標準 2 3 3 2 2 2 3 4 3" xfId="44800"/>
    <cellStyle name="標準 2 3 3 2 2 2 3 5" xfId="17727"/>
    <cellStyle name="標準 2 3 3 2 2 2 4" xfId="2439"/>
    <cellStyle name="標準 2 3 3 2 2 2 4 2" xfId="9801"/>
    <cellStyle name="標準 2 3 3 2 2 2 4 2 2" xfId="31641"/>
    <cellStyle name="標準 2 3 3 2 2 2 4 2 3" xfId="47466"/>
    <cellStyle name="標準 2 3 3 2 2 2 4 3" xfId="21738"/>
    <cellStyle name="標準 2 3 3 2 2 2 4 4" xfId="38070"/>
    <cellStyle name="標準 2 3 3 2 2 2 5" xfId="4088"/>
    <cellStyle name="標準 2 3 3 2 2 2 5 2" xfId="8816"/>
    <cellStyle name="標準 2 3 3 2 2 2 5 2 2" xfId="30570"/>
    <cellStyle name="標準 2 3 3 2 2 2 5 2 3" xfId="46398"/>
    <cellStyle name="標準 2 3 3 2 2 2 5 3" xfId="21740"/>
    <cellStyle name="標準 2 3 3 2 2 2 5 4" xfId="38072"/>
    <cellStyle name="標準 2 3 3 2 2 2 6" xfId="14179"/>
    <cellStyle name="標準 2 3 3 2 2 2 6 2" xfId="27731"/>
    <cellStyle name="標準 2 3 3 2 2 2 6 3" xfId="43571"/>
    <cellStyle name="標準 2 3 3 2 2 2 7" xfId="16497"/>
    <cellStyle name="標準 2 3 3 2 2 2_Sheet1" xfId="4762"/>
    <cellStyle name="標準 2 3 3 2 2 3" xfId="579"/>
    <cellStyle name="標準 2 3 3 2 2 3 2" xfId="580"/>
    <cellStyle name="標準 2 3 3 2 2 3 2 2" xfId="2457"/>
    <cellStyle name="標準 2 3 3 2 2 3 2 2 2" xfId="5587"/>
    <cellStyle name="標準 2 3 3 2 2 3 2 2 2 2" xfId="11858"/>
    <cellStyle name="標準 2 3 3 2 2 3 2 2 2 2 2" xfId="33745"/>
    <cellStyle name="標準 2 3 3 2 2 3 2 2 2 3" xfId="21742"/>
    <cellStyle name="標準 2 3 3 2 2 3 2 2 3" xfId="6734"/>
    <cellStyle name="標準 2 3 3 2 2 3 2 2 3 2" xfId="10409"/>
    <cellStyle name="標準 2 3 3 2 2 3 2 2 3 2 2" xfId="32260"/>
    <cellStyle name="標準 2 3 3 2 2 3 2 2 3 2 3" xfId="48084"/>
    <cellStyle name="標準 2 3 3 2 2 3 2 2 3 3" xfId="21489"/>
    <cellStyle name="標準 2 3 3 2 2 3 2 2 3 4" xfId="37870"/>
    <cellStyle name="標準 2 3 3 2 2 3 2 2 4" xfId="15279"/>
    <cellStyle name="標準 2 3 3 2 2 3 2 2 4 2" xfId="28969"/>
    <cellStyle name="標準 2 3 3 2 2 3 2 2 4 3" xfId="44807"/>
    <cellStyle name="標準 2 3 3 2 2 3 2 2 5" xfId="17734"/>
    <cellStyle name="標準 2 3 3 2 2 3 2 3" xfId="2456"/>
    <cellStyle name="標準 2 3 3 2 2 3 2 3 2" xfId="9808"/>
    <cellStyle name="標準 2 3 3 2 2 3 2 3 2 2" xfId="31648"/>
    <cellStyle name="標準 2 3 3 2 2 3 2 3 2 3" xfId="47473"/>
    <cellStyle name="標準 2 3 3 2 2 3 2 3 3" xfId="19044"/>
    <cellStyle name="標準 2 3 3 2 2 3 2 3 4" xfId="35959"/>
    <cellStyle name="標準 2 3 3 2 2 3 2 4" xfId="4095"/>
    <cellStyle name="標準 2 3 3 2 2 3 2 4 2" xfId="8825"/>
    <cellStyle name="標準 2 3 3 2 2 3 2 4 2 2" xfId="30579"/>
    <cellStyle name="標準 2 3 3 2 2 3 2 4 2 3" xfId="46407"/>
    <cellStyle name="標準 2 3 3 2 2 3 2 4 3" xfId="19049"/>
    <cellStyle name="標準 2 3 3 2 2 3 2 4 4" xfId="35963"/>
    <cellStyle name="標準 2 3 3 2 2 3 2 5" xfId="14186"/>
    <cellStyle name="標準 2 3 3 2 2 3 2 5 2" xfId="27738"/>
    <cellStyle name="標準 2 3 3 2 2 3 2 5 3" xfId="43578"/>
    <cellStyle name="標準 2 3 3 2 2 3 2 6" xfId="16504"/>
    <cellStyle name="標準 2 3 3 2 2 3 3" xfId="581"/>
    <cellStyle name="標準 2 3 3 2 2 3 3 2" xfId="582"/>
    <cellStyle name="標準 2 3 3 2 2 3 3 2 2" xfId="2460"/>
    <cellStyle name="標準 2 3 3 2 2 3 3 2 2 2" xfId="5589"/>
    <cellStyle name="標準 2 3 3 2 2 3 3 2 2 2 2" xfId="11860"/>
    <cellStyle name="標準 2 3 3 2 2 3 3 2 2 2 2 2" xfId="33747"/>
    <cellStyle name="標準 2 3 3 2 2 3 3 2 2 2 3" xfId="21743"/>
    <cellStyle name="標準 2 3 3 2 2 3 3 2 2 3" xfId="6736"/>
    <cellStyle name="標準 2 3 3 2 2 3 3 2 2 3 2" xfId="11195"/>
    <cellStyle name="標準 2 3 3 2 2 3 3 2 2 3 2 2" xfId="33070"/>
    <cellStyle name="標準 2 3 3 2 2 3 3 2 2 3 2 3" xfId="48894"/>
    <cellStyle name="標準 2 3 3 2 2 3 3 2 2 3 3" xfId="21744"/>
    <cellStyle name="標準 2 3 3 2 2 3 3 2 2 3 4" xfId="38074"/>
    <cellStyle name="標準 2 3 3 2 2 3 3 2 2 4" xfId="15281"/>
    <cellStyle name="標準 2 3 3 2 2 3 3 2 2 4 2" xfId="28971"/>
    <cellStyle name="標準 2 3 3 2 2 3 3 2 2 4 3" xfId="44809"/>
    <cellStyle name="標準 2 3 3 2 2 3 3 2 2 5" xfId="17736"/>
    <cellStyle name="標準 2 3 3 2 2 3 3 2 3" xfId="2459"/>
    <cellStyle name="標準 2 3 3 2 2 3 3 2 3 2" xfId="9810"/>
    <cellStyle name="標準 2 3 3 2 2 3 3 2 3 2 2" xfId="31650"/>
    <cellStyle name="標準 2 3 3 2 2 3 3 2 3 2 3" xfId="47475"/>
    <cellStyle name="標準 2 3 3 2 2 3 3 2 3 3" xfId="19640"/>
    <cellStyle name="標準 2 3 3 2 2 3 3 2 3 4" xfId="36411"/>
    <cellStyle name="標準 2 3 3 2 2 3 3 2 4" xfId="4097"/>
    <cellStyle name="標準 2 3 3 2 2 3 3 2 4 2" xfId="8827"/>
    <cellStyle name="標準 2 3 3 2 2 3 3 2 4 2 2" xfId="30581"/>
    <cellStyle name="標準 2 3 3 2 2 3 3 2 4 2 3" xfId="46409"/>
    <cellStyle name="標準 2 3 3 2 2 3 3 2 4 3" xfId="19642"/>
    <cellStyle name="標準 2 3 3 2 2 3 3 2 4 4" xfId="36412"/>
    <cellStyle name="標準 2 3 3 2 2 3 3 2 5" xfId="14188"/>
    <cellStyle name="標準 2 3 3 2 2 3 3 2 5 2" xfId="27740"/>
    <cellStyle name="標準 2 3 3 2 2 3 3 2 5 3" xfId="43580"/>
    <cellStyle name="標準 2 3 3 2 2 3 3 2 6" xfId="16506"/>
    <cellStyle name="標準 2 3 3 2 2 3 3 3" xfId="2461"/>
    <cellStyle name="標準 2 3 3 2 2 3 3 3 2" xfId="5588"/>
    <cellStyle name="標準 2 3 3 2 2 3 3 3 2 2" xfId="11859"/>
    <cellStyle name="標準 2 3 3 2 2 3 3 3 2 2 2" xfId="33746"/>
    <cellStyle name="標準 2 3 3 2 2 3 3 3 2 3" xfId="19059"/>
    <cellStyle name="標準 2 3 3 2 2 3 3 3 3" xfId="6735"/>
    <cellStyle name="標準 2 3 3 2 2 3 3 3 3 2" xfId="11161"/>
    <cellStyle name="標準 2 3 3 2 2 3 3 3 3 2 2" xfId="33035"/>
    <cellStyle name="標準 2 3 3 2 2 3 3 3 3 2 3" xfId="48859"/>
    <cellStyle name="標準 2 3 3 2 2 3 3 3 3 3" xfId="19062"/>
    <cellStyle name="標準 2 3 3 2 2 3 3 3 3 4" xfId="35972"/>
    <cellStyle name="標準 2 3 3 2 2 3 3 3 4" xfId="15280"/>
    <cellStyle name="標準 2 3 3 2 2 3 3 3 4 2" xfId="28970"/>
    <cellStyle name="標準 2 3 3 2 2 3 3 3 4 3" xfId="44808"/>
    <cellStyle name="標準 2 3 3 2 2 3 3 3 5" xfId="17735"/>
    <cellStyle name="標準 2 3 3 2 2 3 3 4" xfId="2458"/>
    <cellStyle name="標準 2 3 3 2 2 3 3 4 2" xfId="9809"/>
    <cellStyle name="標準 2 3 3 2 2 3 3 4 2 2" xfId="31649"/>
    <cellStyle name="標準 2 3 3 2 2 3 3 4 2 3" xfId="47474"/>
    <cellStyle name="標準 2 3 3 2 2 3 3 4 3" xfId="19067"/>
    <cellStyle name="標準 2 3 3 2 2 3 3 4 4" xfId="35975"/>
    <cellStyle name="標準 2 3 3 2 2 3 3 5" xfId="4096"/>
    <cellStyle name="標準 2 3 3 2 2 3 3 5 2" xfId="8826"/>
    <cellStyle name="標準 2 3 3 2 2 3 3 5 2 2" xfId="30580"/>
    <cellStyle name="標準 2 3 3 2 2 3 3 5 2 3" xfId="46408"/>
    <cellStyle name="標準 2 3 3 2 2 3 3 5 3" xfId="19074"/>
    <cellStyle name="標準 2 3 3 2 2 3 3 5 4" xfId="35980"/>
    <cellStyle name="標準 2 3 3 2 2 3 3 6" xfId="14187"/>
    <cellStyle name="標準 2 3 3 2 2 3 3 6 2" xfId="27739"/>
    <cellStyle name="標準 2 3 3 2 2 3 3 6 3" xfId="43579"/>
    <cellStyle name="標準 2 3 3 2 2 3 3 7" xfId="16505"/>
    <cellStyle name="標準 2 3 3 2 2 3 3_Sheet1" xfId="4758"/>
    <cellStyle name="標準 2 3 3 2 2 3 4" xfId="583"/>
    <cellStyle name="標準 2 3 3 2 2 3 4 2" xfId="1018"/>
    <cellStyle name="標準 2 3 3 2 2 3 4 2 2" xfId="2464"/>
    <cellStyle name="標準 2 3 3 2 2 3 4 2 2 2" xfId="6024"/>
    <cellStyle name="標準 2 3 3 2 2 3 4 2 2 2 2" xfId="12295"/>
    <cellStyle name="標準 2 3 3 2 2 3 4 2 2 2 2 2" xfId="34182"/>
    <cellStyle name="標準 2 3 3 2 2 3 4 2 2 2 3" xfId="21747"/>
    <cellStyle name="標準 2 3 3 2 2 3 4 2 2 3" xfId="7171"/>
    <cellStyle name="標準 2 3 3 2 2 3 4 2 2 3 2" xfId="10515"/>
    <cellStyle name="標準 2 3 3 2 2 3 4 2 2 3 2 2" xfId="32367"/>
    <cellStyle name="標準 2 3 3 2 2 3 4 2 2 3 2 3" xfId="48191"/>
    <cellStyle name="標準 2 3 3 2 2 3 4 2 2 3 3" xfId="21749"/>
    <cellStyle name="標準 2 3 3 2 2 3 4 2 2 3 4" xfId="38078"/>
    <cellStyle name="標準 2 3 3 2 2 3 4 2 2 4" xfId="15716"/>
    <cellStyle name="標準 2 3 3 2 2 3 4 2 2 4 2" xfId="29406"/>
    <cellStyle name="標準 2 3 3 2 2 3 4 2 2 4 3" xfId="45244"/>
    <cellStyle name="標準 2 3 3 2 2 3 4 2 2 5" xfId="18171"/>
    <cellStyle name="標準 2 3 3 2 2 3 4 2 3" xfId="2463"/>
    <cellStyle name="標準 2 3 3 2 2 3 4 2 3 2" xfId="10246"/>
    <cellStyle name="標準 2 3 3 2 2 3 4 2 3 2 2" xfId="32086"/>
    <cellStyle name="標準 2 3 3 2 2 3 4 2 3 2 3" xfId="47910"/>
    <cellStyle name="標準 2 3 3 2 2 3 4 2 3 3" xfId="19647"/>
    <cellStyle name="標準 2 3 3 2 2 3 4 2 3 4" xfId="36417"/>
    <cellStyle name="標準 2 3 3 2 2 3 4 2 4" xfId="4532"/>
    <cellStyle name="標準 2 3 3 2 2 3 4 2 4 2" xfId="8829"/>
    <cellStyle name="標準 2 3 3 2 2 3 4 2 4 2 2" xfId="30583"/>
    <cellStyle name="標準 2 3 3 2 2 3 4 2 4 2 3" xfId="46411"/>
    <cellStyle name="標準 2 3 3 2 2 3 4 2 4 3" xfId="19649"/>
    <cellStyle name="標準 2 3 3 2 2 3 4 2 4 4" xfId="36418"/>
    <cellStyle name="標準 2 3 3 2 2 3 4 2 5" xfId="14623"/>
    <cellStyle name="標準 2 3 3 2 2 3 4 2 5 2" xfId="28176"/>
    <cellStyle name="標準 2 3 3 2 2 3 4 2 5 3" xfId="44015"/>
    <cellStyle name="標準 2 3 3 2 2 3 4 2 6" xfId="16941"/>
    <cellStyle name="標準 2 3 3 2 2 3 4 3" xfId="915"/>
    <cellStyle name="標準 2 3 3 2 2 3 4 3 2" xfId="2466"/>
    <cellStyle name="標準 2 3 3 2 2 3 4 3 2 2" xfId="5921"/>
    <cellStyle name="標準 2 3 3 2 2 3 4 3 2 2 2" xfId="12192"/>
    <cellStyle name="標準 2 3 3 2 2 3 4 3 2 2 2 2" xfId="34079"/>
    <cellStyle name="標準 2 3 3 2 2 3 4 3 2 2 3" xfId="19081"/>
    <cellStyle name="標準 2 3 3 2 2 3 4 3 2 3" xfId="7068"/>
    <cellStyle name="標準 2 3 3 2 2 3 4 3 2 3 2" xfId="10592"/>
    <cellStyle name="標準 2 3 3 2 2 3 4 3 2 3 2 2" xfId="32453"/>
    <cellStyle name="標準 2 3 3 2 2 3 4 3 2 3 2 3" xfId="48277"/>
    <cellStyle name="標準 2 3 3 2 2 3 4 3 2 3 3" xfId="19083"/>
    <cellStyle name="標準 2 3 3 2 2 3 4 3 2 3 4" xfId="35985"/>
    <cellStyle name="標準 2 3 3 2 2 3 4 3 2 4" xfId="15613"/>
    <cellStyle name="標準 2 3 3 2 2 3 4 3 2 4 2" xfId="29303"/>
    <cellStyle name="標準 2 3 3 2 2 3 4 3 2 4 3" xfId="45141"/>
    <cellStyle name="標準 2 3 3 2 2 3 4 3 2 5" xfId="18068"/>
    <cellStyle name="標準 2 3 3 2 2 3 4 3 3" xfId="2465"/>
    <cellStyle name="標準 2 3 3 2 2 3 4 3 3 2" xfId="10143"/>
    <cellStyle name="標準 2 3 3 2 2 3 4 3 3 2 2" xfId="31983"/>
    <cellStyle name="標準 2 3 3 2 2 3 4 3 3 2 3" xfId="47807"/>
    <cellStyle name="標準 2 3 3 2 2 3 4 3 3 3" xfId="19086"/>
    <cellStyle name="標準 2 3 3 2 2 3 4 3 3 4" xfId="35988"/>
    <cellStyle name="標準 2 3 3 2 2 3 4 3 4" xfId="4429"/>
    <cellStyle name="標準 2 3 3 2 2 3 4 3 4 2" xfId="8830"/>
    <cellStyle name="標準 2 3 3 2 2 3 4 3 4 2 2" xfId="30584"/>
    <cellStyle name="標準 2 3 3 2 2 3 4 3 4 2 3" xfId="46412"/>
    <cellStyle name="標準 2 3 3 2 2 3 4 3 4 3" xfId="19088"/>
    <cellStyle name="標準 2 3 3 2 2 3 4 3 4 4" xfId="35990"/>
    <cellStyle name="標準 2 3 3 2 2 3 4 3 5" xfId="14520"/>
    <cellStyle name="標準 2 3 3 2 2 3 4 3 5 2" xfId="28073"/>
    <cellStyle name="標準 2 3 3 2 2 3 4 3 5 3" xfId="43912"/>
    <cellStyle name="標準 2 3 3 2 2 3 4 3 6" xfId="16838"/>
    <cellStyle name="標準 2 3 3 2 2 3 4 4" xfId="2467"/>
    <cellStyle name="標準 2 3 3 2 2 3 4 4 2" xfId="5590"/>
    <cellStyle name="標準 2 3 3 2 2 3 4 4 2 2" xfId="11861"/>
    <cellStyle name="標準 2 3 3 2 2 3 4 4 2 2 2" xfId="33748"/>
    <cellStyle name="標準 2 3 3 2 2 3 4 4 2 3" xfId="18930"/>
    <cellStyle name="標準 2 3 3 2 2 3 4 4 3" xfId="6737"/>
    <cellStyle name="標準 2 3 3 2 2 3 4 4 3 2" xfId="10967"/>
    <cellStyle name="標準 2 3 3 2 2 3 4 4 3 2 2" xfId="32830"/>
    <cellStyle name="標準 2 3 3 2 2 3 4 4 3 2 3" xfId="48654"/>
    <cellStyle name="標準 2 3 3 2 2 3 4 4 3 3" xfId="19236"/>
    <cellStyle name="標準 2 3 3 2 2 3 4 4 3 4" xfId="36104"/>
    <cellStyle name="標準 2 3 3 2 2 3 4 4 4" xfId="15282"/>
    <cellStyle name="標準 2 3 3 2 2 3 4 4 4 2" xfId="28972"/>
    <cellStyle name="標準 2 3 3 2 2 3 4 4 4 3" xfId="44810"/>
    <cellStyle name="標準 2 3 3 2 2 3 4 4 5" xfId="17737"/>
    <cellStyle name="標準 2 3 3 2 2 3 4 5" xfId="2462"/>
    <cellStyle name="標準 2 3 3 2 2 3 4 5 2" xfId="9811"/>
    <cellStyle name="標準 2 3 3 2 2 3 4 5 2 2" xfId="31651"/>
    <cellStyle name="標準 2 3 3 2 2 3 4 5 2 3" xfId="47476"/>
    <cellStyle name="標準 2 3 3 2 2 3 4 5 3" xfId="18814"/>
    <cellStyle name="標準 2 3 3 2 2 3 4 5 4" xfId="35769"/>
    <cellStyle name="標準 2 3 3 2 2 3 4 6" xfId="4098"/>
    <cellStyle name="標準 2 3 3 2 2 3 4 6 2" xfId="8828"/>
    <cellStyle name="標準 2 3 3 2 2 3 4 6 2 2" xfId="30582"/>
    <cellStyle name="標準 2 3 3 2 2 3 4 6 2 3" xfId="46410"/>
    <cellStyle name="標準 2 3 3 2 2 3 4 6 3" xfId="18820"/>
    <cellStyle name="標準 2 3 3 2 2 3 4 6 4" xfId="35775"/>
    <cellStyle name="標準 2 3 3 2 2 3 4 7" xfId="14189"/>
    <cellStyle name="標準 2 3 3 2 2 3 4 7 2" xfId="27741"/>
    <cellStyle name="標準 2 3 3 2 2 3 4 7 3" xfId="43581"/>
    <cellStyle name="標準 2 3 3 2 2 3 4 8" xfId="16507"/>
    <cellStyle name="標準 2 3 3 2 2 3 4_Sheet1" xfId="4757"/>
    <cellStyle name="標準 2 3 3 2 2 3 5" xfId="2468"/>
    <cellStyle name="標準 2 3 3 2 2 3 5 2" xfId="5586"/>
    <cellStyle name="標準 2 3 3 2 2 3 5 2 2" xfId="11857"/>
    <cellStyle name="標準 2 3 3 2 2 3 5 2 2 2" xfId="33744"/>
    <cellStyle name="標準 2 3 3 2 2 3 5 2 3" xfId="21091"/>
    <cellStyle name="標準 2 3 3 2 2 3 5 3" xfId="6733"/>
    <cellStyle name="標準 2 3 3 2 2 3 5 3 2" xfId="11099"/>
    <cellStyle name="標準 2 3 3 2 2 3 5 3 2 2" xfId="32972"/>
    <cellStyle name="標準 2 3 3 2 2 3 5 3 2 3" xfId="48796"/>
    <cellStyle name="標準 2 3 3 2 2 3 5 3 3" xfId="19091"/>
    <cellStyle name="標準 2 3 3 2 2 3 5 3 4" xfId="35993"/>
    <cellStyle name="標準 2 3 3 2 2 3 5 4" xfId="15278"/>
    <cellStyle name="標準 2 3 3 2 2 3 5 4 2" xfId="28968"/>
    <cellStyle name="標準 2 3 3 2 2 3 5 4 3" xfId="44806"/>
    <cellStyle name="標準 2 3 3 2 2 3 5 5" xfId="17733"/>
    <cellStyle name="標準 2 3 3 2 2 3 6" xfId="2455"/>
    <cellStyle name="標準 2 3 3 2 2 3 6 2" xfId="9807"/>
    <cellStyle name="標準 2 3 3 2 2 3 6 2 2" xfId="31647"/>
    <cellStyle name="標準 2 3 3 2 2 3 6 2 3" xfId="47472"/>
    <cellStyle name="標準 2 3 3 2 2 3 6 3" xfId="20264"/>
    <cellStyle name="標準 2 3 3 2 2 3 6 4" xfId="36893"/>
    <cellStyle name="標準 2 3 3 2 2 3 7" xfId="4094"/>
    <cellStyle name="標準 2 3 3 2 2 3 7 2" xfId="8824"/>
    <cellStyle name="標準 2 3 3 2 2 3 7 2 2" xfId="30578"/>
    <cellStyle name="標準 2 3 3 2 2 3 7 2 3" xfId="46406"/>
    <cellStyle name="標準 2 3 3 2 2 3 7 3" xfId="21750"/>
    <cellStyle name="標準 2 3 3 2 2 3 7 4" xfId="38079"/>
    <cellStyle name="標準 2 3 3 2 2 3 8" xfId="14185"/>
    <cellStyle name="標準 2 3 3 2 2 3 8 2" xfId="27737"/>
    <cellStyle name="標準 2 3 3 2 2 3 8 3" xfId="43577"/>
    <cellStyle name="標準 2 3 3 2 2 3 9" xfId="16503"/>
    <cellStyle name="標準 2 3 3 2 2 3_Sheet1" xfId="4759"/>
    <cellStyle name="標準 2 3 3 2 2 4" xfId="2469"/>
    <cellStyle name="標準 2 3 3 2 2 4 2" xfId="5579"/>
    <cellStyle name="標準 2 3 3 2 2 4 2 2" xfId="11850"/>
    <cellStyle name="標準 2 3 3 2 2 4 2 2 2" xfId="33737"/>
    <cellStyle name="標準 2 3 3 2 2 4 2 3" xfId="21751"/>
    <cellStyle name="標準 2 3 3 2 2 4 3" xfId="6726"/>
    <cellStyle name="標準 2 3 3 2 2 4 3 2" xfId="10968"/>
    <cellStyle name="標準 2 3 3 2 2 4 3 2 2" xfId="32831"/>
    <cellStyle name="標準 2 3 3 2 2 4 3 2 3" xfId="48655"/>
    <cellStyle name="標準 2 3 3 2 2 4 3 3" xfId="21752"/>
    <cellStyle name="標準 2 3 3 2 2 4 3 4" xfId="38080"/>
    <cellStyle name="標準 2 3 3 2 2 4 4" xfId="15271"/>
    <cellStyle name="標準 2 3 3 2 2 4 4 2" xfId="28961"/>
    <cellStyle name="標準 2 3 3 2 2 4 4 3" xfId="44799"/>
    <cellStyle name="標準 2 3 3 2 2 4 5" xfId="17726"/>
    <cellStyle name="標準 2 3 3 2 2 5" xfId="2438"/>
    <cellStyle name="標準 2 3 3 2 2 5 2" xfId="9800"/>
    <cellStyle name="標準 2 3 3 2 2 5 2 2" xfId="31640"/>
    <cellStyle name="標準 2 3 3 2 2 5 2 3" xfId="47465"/>
    <cellStyle name="標準 2 3 3 2 2 5 3" xfId="18550"/>
    <cellStyle name="標準 2 3 3 2 2 5 4" xfId="35544"/>
    <cellStyle name="標準 2 3 3 2 2 6" xfId="4087"/>
    <cellStyle name="標準 2 3 3 2 2 6 2" xfId="8815"/>
    <cellStyle name="標準 2 3 3 2 2 6 2 2" xfId="30569"/>
    <cellStyle name="標準 2 3 3 2 2 6 2 3" xfId="46397"/>
    <cellStyle name="標準 2 3 3 2 2 6 3" xfId="20166"/>
    <cellStyle name="標準 2 3 3 2 2 6 4" xfId="36813"/>
    <cellStyle name="標準 2 3 3 2 2 7" xfId="14178"/>
    <cellStyle name="標準 2 3 3 2 2 7 2" xfId="27730"/>
    <cellStyle name="標準 2 3 3 2 2 7 3" xfId="43570"/>
    <cellStyle name="標準 2 3 3 2 2 8" xfId="16496"/>
    <cellStyle name="標準 2 3 3 2 2_Sheet1" xfId="4763"/>
    <cellStyle name="標準 2 3 3 2 3" xfId="584"/>
    <cellStyle name="標準 2 3 3 2 3 2" xfId="585"/>
    <cellStyle name="標準 2 3 3 2 3 2 2" xfId="2472"/>
    <cellStyle name="標準 2 3 3 2 3 2 2 2" xfId="5592"/>
    <cellStyle name="標準 2 3 3 2 3 2 2 2 2" xfId="11863"/>
    <cellStyle name="標準 2 3 3 2 3 2 2 2 2 2" xfId="33750"/>
    <cellStyle name="標準 2 3 3 2 3 2 2 2 3" xfId="20046"/>
    <cellStyle name="標準 2 3 3 2 3 2 2 3" xfId="6739"/>
    <cellStyle name="標準 2 3 3 2 3 2 2 3 2" xfId="10747"/>
    <cellStyle name="標準 2 3 3 2 3 2 2 3 2 2" xfId="32608"/>
    <cellStyle name="標準 2 3 3 2 3 2 2 3 2 3" xfId="48432"/>
    <cellStyle name="標準 2 3 3 2 3 2 2 3 3" xfId="21423"/>
    <cellStyle name="標準 2 3 3 2 3 2 2 3 4" xfId="37818"/>
    <cellStyle name="標準 2 3 3 2 3 2 2 4" xfId="15284"/>
    <cellStyle name="標準 2 3 3 2 3 2 2 4 2" xfId="28974"/>
    <cellStyle name="標準 2 3 3 2 3 2 2 4 3" xfId="44812"/>
    <cellStyle name="標準 2 3 3 2 3 2 2 5" xfId="17739"/>
    <cellStyle name="標準 2 3 3 2 3 2 3" xfId="2471"/>
    <cellStyle name="標準 2 3 3 2 3 2 3 2" xfId="9813"/>
    <cellStyle name="標準 2 3 3 2 3 2 3 2 2" xfId="31653"/>
    <cellStyle name="標準 2 3 3 2 3 2 3 2 3" xfId="47478"/>
    <cellStyle name="標準 2 3 3 2 3 2 3 3" xfId="21755"/>
    <cellStyle name="標準 2 3 3 2 3 2 3 4" xfId="38082"/>
    <cellStyle name="標準 2 3 3 2 3 2 4" xfId="4100"/>
    <cellStyle name="標準 2 3 3 2 3 2 4 2" xfId="8832"/>
    <cellStyle name="標準 2 3 3 2 3 2 4 2 2" xfId="30586"/>
    <cellStyle name="標準 2 3 3 2 3 2 4 2 3" xfId="46414"/>
    <cellStyle name="標準 2 3 3 2 3 2 4 3" xfId="21756"/>
    <cellStyle name="標準 2 3 3 2 3 2 4 4" xfId="38083"/>
    <cellStyle name="標準 2 3 3 2 3 2 5" xfId="14191"/>
    <cellStyle name="標準 2 3 3 2 3 2 5 2" xfId="27743"/>
    <cellStyle name="標準 2 3 3 2 3 2 5 3" xfId="43583"/>
    <cellStyle name="標準 2 3 3 2 3 2 6" xfId="16509"/>
    <cellStyle name="標準 2 3 3 2 3 3" xfId="586"/>
    <cellStyle name="標準 2 3 3 2 3 3 2" xfId="587"/>
    <cellStyle name="標準 2 3 3 2 3 3 2 2" xfId="2475"/>
    <cellStyle name="標準 2 3 3 2 3 3 2 2 2" xfId="5594"/>
    <cellStyle name="標準 2 3 3 2 3 3 2 2 2 2" xfId="11865"/>
    <cellStyle name="標準 2 3 3 2 3 3 2 2 2 2 2" xfId="33752"/>
    <cellStyle name="標準 2 3 3 2 3 3 2 2 2 3" xfId="21758"/>
    <cellStyle name="標準 2 3 3 2 3 3 2 2 3" xfId="6741"/>
    <cellStyle name="標準 2 3 3 2 3 3 2 2 3 2" xfId="10745"/>
    <cellStyle name="標準 2 3 3 2 3 3 2 2 3 2 2" xfId="32606"/>
    <cellStyle name="標準 2 3 3 2 3 3 2 2 3 2 3" xfId="48430"/>
    <cellStyle name="標準 2 3 3 2 3 3 2 2 3 3" xfId="21759"/>
    <cellStyle name="標準 2 3 3 2 3 3 2 2 3 4" xfId="38085"/>
    <cellStyle name="標準 2 3 3 2 3 3 2 2 4" xfId="15286"/>
    <cellStyle name="標準 2 3 3 2 3 3 2 2 4 2" xfId="28976"/>
    <cellStyle name="標準 2 3 3 2 3 3 2 2 4 3" xfId="44814"/>
    <cellStyle name="標準 2 3 3 2 3 3 2 2 5" xfId="17741"/>
    <cellStyle name="標準 2 3 3 2 3 3 2 3" xfId="2474"/>
    <cellStyle name="標準 2 3 3 2 3 3 2 3 2" xfId="9815"/>
    <cellStyle name="標準 2 3 3 2 3 3 2 3 2 2" xfId="31655"/>
    <cellStyle name="標準 2 3 3 2 3 3 2 3 2 3" xfId="47480"/>
    <cellStyle name="標準 2 3 3 2 3 3 2 3 3" xfId="21760"/>
    <cellStyle name="標準 2 3 3 2 3 3 2 3 4" xfId="38086"/>
    <cellStyle name="標準 2 3 3 2 3 3 2 4" xfId="4102"/>
    <cellStyle name="標準 2 3 3 2 3 3 2 4 2" xfId="8834"/>
    <cellStyle name="標準 2 3 3 2 3 3 2 4 2 2" xfId="30588"/>
    <cellStyle name="標準 2 3 3 2 3 3 2 4 2 3" xfId="46416"/>
    <cellStyle name="標準 2 3 3 2 3 3 2 4 3" xfId="21761"/>
    <cellStyle name="標準 2 3 3 2 3 3 2 4 4" xfId="38087"/>
    <cellStyle name="標準 2 3 3 2 3 3 2 5" xfId="14193"/>
    <cellStyle name="標準 2 3 3 2 3 3 2 5 2" xfId="27745"/>
    <cellStyle name="標準 2 3 3 2 3 3 2 5 3" xfId="43585"/>
    <cellStyle name="標準 2 3 3 2 3 3 2 6" xfId="16511"/>
    <cellStyle name="標準 2 3 3 2 3 3 3" xfId="2476"/>
    <cellStyle name="標準 2 3 3 2 3 3 3 2" xfId="5593"/>
    <cellStyle name="標準 2 3 3 2 3 3 3 2 2" xfId="11864"/>
    <cellStyle name="標準 2 3 3 2 3 3 3 2 2 2" xfId="33751"/>
    <cellStyle name="標準 2 3 3 2 3 3 3 2 3" xfId="21472"/>
    <cellStyle name="標準 2 3 3 2 3 3 3 3" xfId="6740"/>
    <cellStyle name="標準 2 3 3 2 3 3 3 3 2" xfId="10746"/>
    <cellStyle name="標準 2 3 3 2 3 3 3 3 2 2" xfId="32607"/>
    <cellStyle name="標準 2 3 3 2 3 3 3 3 2 3" xfId="48431"/>
    <cellStyle name="標準 2 3 3 2 3 3 3 3 3" xfId="21474"/>
    <cellStyle name="標準 2 3 3 2 3 3 3 3 4" xfId="37859"/>
    <cellStyle name="標準 2 3 3 2 3 3 3 4" xfId="15285"/>
    <cellStyle name="標準 2 3 3 2 3 3 3 4 2" xfId="28975"/>
    <cellStyle name="標準 2 3 3 2 3 3 3 4 3" xfId="44813"/>
    <cellStyle name="標準 2 3 3 2 3 3 3 5" xfId="17740"/>
    <cellStyle name="標準 2 3 3 2 3 3 4" xfId="2473"/>
    <cellStyle name="標準 2 3 3 2 3 3 4 2" xfId="9814"/>
    <cellStyle name="標準 2 3 3 2 3 3 4 2 2" xfId="31654"/>
    <cellStyle name="標準 2 3 3 2 3 3 4 2 3" xfId="47479"/>
    <cellStyle name="標準 2 3 3 2 3 3 4 3" xfId="20280"/>
    <cellStyle name="標準 2 3 3 2 3 3 4 4" xfId="36907"/>
    <cellStyle name="標準 2 3 3 2 3 3 5" xfId="4101"/>
    <cellStyle name="標準 2 3 3 2 3 3 5 2" xfId="8833"/>
    <cellStyle name="標準 2 3 3 2 3 3 5 2 2" xfId="30587"/>
    <cellStyle name="標準 2 3 3 2 3 3 5 2 3" xfId="46415"/>
    <cellStyle name="標準 2 3 3 2 3 3 5 3" xfId="20282"/>
    <cellStyle name="標準 2 3 3 2 3 3 5 4" xfId="36909"/>
    <cellStyle name="標準 2 3 3 2 3 3 6" xfId="14192"/>
    <cellStyle name="標準 2 3 3 2 3 3 6 2" xfId="27744"/>
    <cellStyle name="標準 2 3 3 2 3 3 6 3" xfId="43584"/>
    <cellStyle name="標準 2 3 3 2 3 3 7" xfId="16510"/>
    <cellStyle name="標準 2 3 3 2 3 3_Sheet1" xfId="4755"/>
    <cellStyle name="標準 2 3 3 2 3 4" xfId="588"/>
    <cellStyle name="標準 2 3 3 2 3 4 2" xfId="1019"/>
    <cellStyle name="標準 2 3 3 2 3 4 2 2" xfId="2479"/>
    <cellStyle name="標準 2 3 3 2 3 4 2 2 2" xfId="6025"/>
    <cellStyle name="標準 2 3 3 2 3 4 2 2 2 2" xfId="12296"/>
    <cellStyle name="標準 2 3 3 2 3 4 2 2 2 2 2" xfId="34183"/>
    <cellStyle name="標準 2 3 3 2 3 4 2 2 2 3" xfId="21763"/>
    <cellStyle name="標準 2 3 3 2 3 4 2 2 3" xfId="7172"/>
    <cellStyle name="標準 2 3 3 2 3 4 2 2 3 2" xfId="11001"/>
    <cellStyle name="標準 2 3 3 2 3 4 2 2 3 2 2" xfId="32864"/>
    <cellStyle name="標準 2 3 3 2 3 4 2 2 3 2 3" xfId="48688"/>
    <cellStyle name="標準 2 3 3 2 3 4 2 2 3 3" xfId="21495"/>
    <cellStyle name="標準 2 3 3 2 3 4 2 2 3 4" xfId="37875"/>
    <cellStyle name="標準 2 3 3 2 3 4 2 2 4" xfId="15717"/>
    <cellStyle name="標準 2 3 3 2 3 4 2 2 4 2" xfId="29407"/>
    <cellStyle name="標準 2 3 3 2 3 4 2 2 4 3" xfId="45245"/>
    <cellStyle name="標準 2 3 3 2 3 4 2 2 5" xfId="18172"/>
    <cellStyle name="標準 2 3 3 2 3 4 2 3" xfId="2478"/>
    <cellStyle name="標準 2 3 3 2 3 4 2 3 2" xfId="10247"/>
    <cellStyle name="標準 2 3 3 2 3 4 2 3 2 2" xfId="32087"/>
    <cellStyle name="標準 2 3 3 2 3 4 2 3 2 3" xfId="47911"/>
    <cellStyle name="標準 2 3 3 2 3 4 2 3 3" xfId="21765"/>
    <cellStyle name="標準 2 3 3 2 3 4 2 3 4" xfId="38090"/>
    <cellStyle name="標準 2 3 3 2 3 4 2 4" xfId="4533"/>
    <cellStyle name="標準 2 3 3 2 3 4 2 4 2" xfId="8836"/>
    <cellStyle name="標準 2 3 3 2 3 4 2 4 2 2" xfId="30590"/>
    <cellStyle name="標準 2 3 3 2 3 4 2 4 2 3" xfId="46418"/>
    <cellStyle name="標準 2 3 3 2 3 4 2 4 3" xfId="21766"/>
    <cellStyle name="標準 2 3 3 2 3 4 2 4 4" xfId="38091"/>
    <cellStyle name="標準 2 3 3 2 3 4 2 5" xfId="14624"/>
    <cellStyle name="標準 2 3 3 2 3 4 2 5 2" xfId="28177"/>
    <cellStyle name="標準 2 3 3 2 3 4 2 5 3" xfId="44016"/>
    <cellStyle name="標準 2 3 3 2 3 4 2 6" xfId="16942"/>
    <cellStyle name="標準 2 3 3 2 3 4 3" xfId="916"/>
    <cellStyle name="標準 2 3 3 2 3 4 3 2" xfId="2481"/>
    <cellStyle name="標準 2 3 3 2 3 4 3 2 2" xfId="5922"/>
    <cellStyle name="標準 2 3 3 2 3 4 3 2 2 2" xfId="12193"/>
    <cellStyle name="標準 2 3 3 2 3 4 3 2 2 2 2" xfId="34080"/>
    <cellStyle name="標準 2 3 3 2 3 4 3 2 2 3" xfId="21767"/>
    <cellStyle name="標準 2 3 3 2 3 4 3 2 3" xfId="7069"/>
    <cellStyle name="標準 2 3 3 2 3 4 3 2 3 2" xfId="11078"/>
    <cellStyle name="標準 2 3 3 2 3 4 3 2 3 2 2" xfId="32951"/>
    <cellStyle name="標準 2 3 3 2 3 4 3 2 3 2 3" xfId="48775"/>
    <cellStyle name="標準 2 3 3 2 3 4 3 2 3 3" xfId="18478"/>
    <cellStyle name="標準 2 3 3 2 3 4 3 2 3 4" xfId="35485"/>
    <cellStyle name="標準 2 3 3 2 3 4 3 2 4" xfId="15614"/>
    <cellStyle name="標準 2 3 3 2 3 4 3 2 4 2" xfId="29304"/>
    <cellStyle name="標準 2 3 3 2 3 4 3 2 4 3" xfId="45142"/>
    <cellStyle name="標準 2 3 3 2 3 4 3 2 5" xfId="18069"/>
    <cellStyle name="標準 2 3 3 2 3 4 3 3" xfId="2480"/>
    <cellStyle name="標準 2 3 3 2 3 4 3 3 2" xfId="10144"/>
    <cellStyle name="標準 2 3 3 2 3 4 3 3 2 2" xfId="31984"/>
    <cellStyle name="標準 2 3 3 2 3 4 3 3 2 3" xfId="47808"/>
    <cellStyle name="標準 2 3 3 2 3 4 3 3 3" xfId="21768"/>
    <cellStyle name="標準 2 3 3 2 3 4 3 3 4" xfId="38092"/>
    <cellStyle name="標準 2 3 3 2 3 4 3 4" xfId="4430"/>
    <cellStyle name="標準 2 3 3 2 3 4 3 4 2" xfId="8837"/>
    <cellStyle name="標準 2 3 3 2 3 4 3 4 2 2" xfId="30591"/>
    <cellStyle name="標準 2 3 3 2 3 4 3 4 2 3" xfId="46419"/>
    <cellStyle name="標準 2 3 3 2 3 4 3 4 3" xfId="19906"/>
    <cellStyle name="標準 2 3 3 2 3 4 3 4 4" xfId="36614"/>
    <cellStyle name="標準 2 3 3 2 3 4 3 5" xfId="14521"/>
    <cellStyle name="標準 2 3 3 2 3 4 3 5 2" xfId="28074"/>
    <cellStyle name="標準 2 3 3 2 3 4 3 5 3" xfId="43913"/>
    <cellStyle name="標準 2 3 3 2 3 4 3 6" xfId="16839"/>
    <cellStyle name="標準 2 3 3 2 3 4 4" xfId="2482"/>
    <cellStyle name="標準 2 3 3 2 3 4 4 2" xfId="5595"/>
    <cellStyle name="標準 2 3 3 2 3 4 4 2 2" xfId="11866"/>
    <cellStyle name="標準 2 3 3 2 3 4 4 2 2 2" xfId="33753"/>
    <cellStyle name="標準 2 3 3 2 3 4 4 2 3" xfId="21769"/>
    <cellStyle name="標準 2 3 3 2 3 4 4 3" xfId="6742"/>
    <cellStyle name="標準 2 3 3 2 3 4 4 3 2" xfId="10744"/>
    <cellStyle name="標準 2 3 3 2 3 4 4 3 2 2" xfId="32605"/>
    <cellStyle name="標準 2 3 3 2 3 4 4 3 2 3" xfId="48429"/>
    <cellStyle name="標準 2 3 3 2 3 4 4 3 3" xfId="21770"/>
    <cellStyle name="標準 2 3 3 2 3 4 4 3 4" xfId="38093"/>
    <cellStyle name="標準 2 3 3 2 3 4 4 4" xfId="15287"/>
    <cellStyle name="標準 2 3 3 2 3 4 4 4 2" xfId="28977"/>
    <cellStyle name="標準 2 3 3 2 3 4 4 4 3" xfId="44815"/>
    <cellStyle name="標準 2 3 3 2 3 4 4 5" xfId="17742"/>
    <cellStyle name="標準 2 3 3 2 3 4 5" xfId="2477"/>
    <cellStyle name="標準 2 3 3 2 3 4 5 2" xfId="9816"/>
    <cellStyle name="標準 2 3 3 2 3 4 5 2 2" xfId="31656"/>
    <cellStyle name="標準 2 3 3 2 3 4 5 2 3" xfId="47481"/>
    <cellStyle name="標準 2 3 3 2 3 4 5 3" xfId="20286"/>
    <cellStyle name="標準 2 3 3 2 3 4 5 4" xfId="36912"/>
    <cellStyle name="標準 2 3 3 2 3 4 6" xfId="4103"/>
    <cellStyle name="標準 2 3 3 2 3 4 6 2" xfId="8835"/>
    <cellStyle name="標準 2 3 3 2 3 4 6 2 2" xfId="30589"/>
    <cellStyle name="標準 2 3 3 2 3 4 6 2 3" xfId="46417"/>
    <cellStyle name="標準 2 3 3 2 3 4 6 3" xfId="21771"/>
    <cellStyle name="標準 2 3 3 2 3 4 6 4" xfId="38094"/>
    <cellStyle name="標準 2 3 3 2 3 4 7" xfId="14194"/>
    <cellStyle name="標準 2 3 3 2 3 4 7 2" xfId="27746"/>
    <cellStyle name="標準 2 3 3 2 3 4 7 3" xfId="43586"/>
    <cellStyle name="標準 2 3 3 2 3 4 8" xfId="16512"/>
    <cellStyle name="標準 2 3 3 2 3 4_Sheet1" xfId="4754"/>
    <cellStyle name="標準 2 3 3 2 3 5" xfId="2483"/>
    <cellStyle name="標準 2 3 3 2 3 5 2" xfId="5591"/>
    <cellStyle name="標準 2 3 3 2 3 5 2 2" xfId="11862"/>
    <cellStyle name="標準 2 3 3 2 3 5 2 2 2" xfId="33749"/>
    <cellStyle name="標準 2 3 3 2 3 5 2 3" xfId="21772"/>
    <cellStyle name="標準 2 3 3 2 3 5 3" xfId="6738"/>
    <cellStyle name="標準 2 3 3 2 3 5 3 2" xfId="11030"/>
    <cellStyle name="標準 2 3 3 2 3 5 3 2 2" xfId="32893"/>
    <cellStyle name="標準 2 3 3 2 3 5 3 2 3" xfId="48717"/>
    <cellStyle name="標準 2 3 3 2 3 5 3 3" xfId="21556"/>
    <cellStyle name="標準 2 3 3 2 3 5 3 4" xfId="37922"/>
    <cellStyle name="標準 2 3 3 2 3 5 4" xfId="15283"/>
    <cellStyle name="標準 2 3 3 2 3 5 4 2" xfId="28973"/>
    <cellStyle name="標準 2 3 3 2 3 5 4 3" xfId="44811"/>
    <cellStyle name="標準 2 3 3 2 3 5 5" xfId="17738"/>
    <cellStyle name="標準 2 3 3 2 3 6" xfId="2470"/>
    <cellStyle name="標準 2 3 3 2 3 6 2" xfId="9812"/>
    <cellStyle name="標準 2 3 3 2 3 6 2 2" xfId="31652"/>
    <cellStyle name="標準 2 3 3 2 3 6 2 3" xfId="47477"/>
    <cellStyle name="標準 2 3 3 2 3 6 3" xfId="21773"/>
    <cellStyle name="標準 2 3 3 2 3 6 4" xfId="38095"/>
    <cellStyle name="標準 2 3 3 2 3 7" xfId="4099"/>
    <cellStyle name="標準 2 3 3 2 3 7 2" xfId="8831"/>
    <cellStyle name="標準 2 3 3 2 3 7 2 2" xfId="30585"/>
    <cellStyle name="標準 2 3 3 2 3 7 2 3" xfId="46413"/>
    <cellStyle name="標準 2 3 3 2 3 7 3" xfId="21774"/>
    <cellStyle name="標準 2 3 3 2 3 7 4" xfId="38096"/>
    <cellStyle name="標準 2 3 3 2 3 8" xfId="14190"/>
    <cellStyle name="標準 2 3 3 2 3 8 2" xfId="27742"/>
    <cellStyle name="標準 2 3 3 2 3 8 3" xfId="43582"/>
    <cellStyle name="標準 2 3 3 2 3 9" xfId="16508"/>
    <cellStyle name="標準 2 3 3 2 3_Sheet1" xfId="4756"/>
    <cellStyle name="標準 2 3 3 2 4" xfId="2484"/>
    <cellStyle name="標準 2 3 3 2 4 2" xfId="5578"/>
    <cellStyle name="標準 2 3 3 2 4 2 2" xfId="11849"/>
    <cellStyle name="標準 2 3 3 2 4 2 2 2" xfId="33736"/>
    <cellStyle name="標準 2 3 3 2 4 2 3" xfId="19805"/>
    <cellStyle name="標準 2 3 3 2 4 3" xfId="6725"/>
    <cellStyle name="標準 2 3 3 2 4 3 2" xfId="10410"/>
    <cellStyle name="標準 2 3 3 2 4 3 2 2" xfId="32261"/>
    <cellStyle name="標準 2 3 3 2 4 3 2 3" xfId="48085"/>
    <cellStyle name="標準 2 3 3 2 4 3 3" xfId="21775"/>
    <cellStyle name="標準 2 3 3 2 4 3 4" xfId="38097"/>
    <cellStyle name="標準 2 3 3 2 4 4" xfId="15270"/>
    <cellStyle name="標準 2 3 3 2 4 4 2" xfId="28960"/>
    <cellStyle name="標準 2 3 3 2 4 4 3" xfId="44798"/>
    <cellStyle name="標準 2 3 3 2 4 5" xfId="17725"/>
    <cellStyle name="標準 2 3 3 2 5" xfId="2437"/>
    <cellStyle name="標準 2 3 3 2 5 2" xfId="9799"/>
    <cellStyle name="標準 2 3 3 2 5 2 2" xfId="31639"/>
    <cellStyle name="標準 2 3 3 2 5 2 3" xfId="47464"/>
    <cellStyle name="標準 2 3 3 2 5 3" xfId="21633"/>
    <cellStyle name="標準 2 3 3 2 5 4" xfId="37985"/>
    <cellStyle name="標準 2 3 3 2 6" xfId="4086"/>
    <cellStyle name="標準 2 3 3 2 6 2" xfId="8814"/>
    <cellStyle name="標準 2 3 3 2 6 2 2" xfId="30568"/>
    <cellStyle name="標準 2 3 3 2 6 2 3" xfId="46396"/>
    <cellStyle name="標準 2 3 3 2 6 3" xfId="19950"/>
    <cellStyle name="標準 2 3 3 2 6 4" xfId="36650"/>
    <cellStyle name="標準 2 3 3 2 7" xfId="14177"/>
    <cellStyle name="標準 2 3 3 2 7 2" xfId="27729"/>
    <cellStyle name="標準 2 3 3 2 7 3" xfId="43569"/>
    <cellStyle name="標準 2 3 3 2 8" xfId="16495"/>
    <cellStyle name="標準 2 3 3 2_Sheet1" xfId="4764"/>
    <cellStyle name="標準 2 3 3 3" xfId="589"/>
    <cellStyle name="標準 2 3 3 3 2" xfId="590"/>
    <cellStyle name="標準 2 3 3 3 2 2" xfId="591"/>
    <cellStyle name="標準 2 3 3 3 2 2 2" xfId="592"/>
    <cellStyle name="標準 2 3 3 3 2 2 2 2" xfId="2489"/>
    <cellStyle name="標準 2 3 3 3 2 2 2 2 2" xfId="5599"/>
    <cellStyle name="標準 2 3 3 3 2 2 2 2 2 2" xfId="11870"/>
    <cellStyle name="標準 2 3 3 3 2 2 2 2 2 2 2" xfId="33757"/>
    <cellStyle name="標準 2 3 3 3 2 2 2 2 2 3" xfId="21776"/>
    <cellStyle name="標準 2 3 3 3 2 2 2 2 3" xfId="6746"/>
    <cellStyle name="標準 2 3 3 3 2 2 2 2 3 2" xfId="10487"/>
    <cellStyle name="標準 2 3 3 3 2 2 2 2 3 2 2" xfId="32339"/>
    <cellStyle name="標準 2 3 3 3 2 2 2 2 3 2 3" xfId="48163"/>
    <cellStyle name="標準 2 3 3 3 2 2 2 2 3 3" xfId="21777"/>
    <cellStyle name="標準 2 3 3 3 2 2 2 2 3 4" xfId="38098"/>
    <cellStyle name="標準 2 3 3 3 2 2 2 2 4" xfId="15291"/>
    <cellStyle name="標準 2 3 3 3 2 2 2 2 4 2" xfId="28981"/>
    <cellStyle name="標準 2 3 3 3 2 2 2 2 4 3" xfId="44819"/>
    <cellStyle name="標準 2 3 3 3 2 2 2 2 5" xfId="17746"/>
    <cellStyle name="標準 2 3 3 3 2 2 2 3" xfId="2488"/>
    <cellStyle name="標準 2 3 3 3 2 2 2 3 2" xfId="9820"/>
    <cellStyle name="標準 2 3 3 3 2 2 2 3 2 2" xfId="31660"/>
    <cellStyle name="標準 2 3 3 3 2 2 2 3 2 3" xfId="47485"/>
    <cellStyle name="標準 2 3 3 3 2 2 2 3 3" xfId="20547"/>
    <cellStyle name="標準 2 3 3 3 2 2 2 3 4" xfId="37123"/>
    <cellStyle name="標準 2 3 3 3 2 2 2 4" xfId="4107"/>
    <cellStyle name="標準 2 3 3 3 2 2 2 4 2" xfId="8841"/>
    <cellStyle name="標準 2 3 3 3 2 2 2 4 2 2" xfId="30595"/>
    <cellStyle name="標準 2 3 3 3 2 2 2 4 2 3" xfId="46423"/>
    <cellStyle name="標準 2 3 3 3 2 2 2 4 3" xfId="21056"/>
    <cellStyle name="標準 2 3 3 3 2 2 2 4 4" xfId="37532"/>
    <cellStyle name="標準 2 3 3 3 2 2 2 5" xfId="14198"/>
    <cellStyle name="標準 2 3 3 3 2 2 2 5 2" xfId="27750"/>
    <cellStyle name="標準 2 3 3 3 2 2 2 5 3" xfId="43590"/>
    <cellStyle name="標準 2 3 3 3 2 2 2 6" xfId="16516"/>
    <cellStyle name="標準 2 3 3 3 2 2 3" xfId="593"/>
    <cellStyle name="標準 2 3 3 3 2 2 3 2" xfId="594"/>
    <cellStyle name="標準 2 3 3 3 2 2 3 2 2" xfId="2492"/>
    <cellStyle name="標準 2 3 3 3 2 2 3 2 2 2" xfId="5601"/>
    <cellStyle name="標準 2 3 3 3 2 2 3 2 2 2 2" xfId="11872"/>
    <cellStyle name="標準 2 3 3 3 2 2 3 2 2 2 2 2" xfId="33759"/>
    <cellStyle name="標準 2 3 3 3 2 2 3 2 2 2 3" xfId="20074"/>
    <cellStyle name="標準 2 3 3 3 2 2 3 2 2 3" xfId="6748"/>
    <cellStyle name="標準 2 3 3 3 2 2 3 2 2 3 2" xfId="10742"/>
    <cellStyle name="標準 2 3 3 3 2 2 3 2 2 3 2 2" xfId="32603"/>
    <cellStyle name="標準 2 3 3 3 2 2 3 2 2 3 2 3" xfId="48427"/>
    <cellStyle name="標準 2 3 3 3 2 2 3 2 2 3 3" xfId="20079"/>
    <cellStyle name="標準 2 3 3 3 2 2 3 2 2 3 4" xfId="36750"/>
    <cellStyle name="標準 2 3 3 3 2 2 3 2 2 4" xfId="15293"/>
    <cellStyle name="標準 2 3 3 3 2 2 3 2 2 4 2" xfId="28983"/>
    <cellStyle name="標準 2 3 3 3 2 2 3 2 2 4 3" xfId="44821"/>
    <cellStyle name="標準 2 3 3 3 2 2 3 2 2 5" xfId="17748"/>
    <cellStyle name="標準 2 3 3 3 2 2 3 2 3" xfId="2491"/>
    <cellStyle name="標準 2 3 3 3 2 2 3 2 3 2" xfId="9822"/>
    <cellStyle name="標準 2 3 3 3 2 2 3 2 3 2 2" xfId="31662"/>
    <cellStyle name="標準 2 3 3 3 2 2 3 2 3 2 3" xfId="47487"/>
    <cellStyle name="標準 2 3 3 3 2 2 3 2 3 3" xfId="20136"/>
    <cellStyle name="標準 2 3 3 3 2 2 3 2 3 4" xfId="36792"/>
    <cellStyle name="標準 2 3 3 3 2 2 3 2 4" xfId="4109"/>
    <cellStyle name="標準 2 3 3 3 2 2 3 2 4 2" xfId="8843"/>
    <cellStyle name="標準 2 3 3 3 2 2 3 2 4 2 2" xfId="30597"/>
    <cellStyle name="標準 2 3 3 3 2 2 3 2 4 2 3" xfId="46425"/>
    <cellStyle name="標準 2 3 3 3 2 2 3 2 4 3" xfId="20138"/>
    <cellStyle name="標準 2 3 3 3 2 2 3 2 4 4" xfId="36793"/>
    <cellStyle name="標準 2 3 3 3 2 2 3 2 5" xfId="14200"/>
    <cellStyle name="標準 2 3 3 3 2 2 3 2 5 2" xfId="27752"/>
    <cellStyle name="標準 2 3 3 3 2 2 3 2 5 3" xfId="43592"/>
    <cellStyle name="標準 2 3 3 3 2 2 3 2 6" xfId="16518"/>
    <cellStyle name="標準 2 3 3 3 2 2 3 3" xfId="2493"/>
    <cellStyle name="標準 2 3 3 3 2 2 3 3 2" xfId="5600"/>
    <cellStyle name="標準 2 3 3 3 2 2 3 3 2 2" xfId="11871"/>
    <cellStyle name="標準 2 3 3 3 2 2 3 3 2 2 2" xfId="33758"/>
    <cellStyle name="標準 2 3 3 3 2 2 3 3 2 3" xfId="21778"/>
    <cellStyle name="標準 2 3 3 3 2 2 3 3 3" xfId="6747"/>
    <cellStyle name="標準 2 3 3 3 2 2 3 3 3 2" xfId="10743"/>
    <cellStyle name="標準 2 3 3 3 2 2 3 3 3 2 2" xfId="32604"/>
    <cellStyle name="標準 2 3 3 3 2 2 3 3 3 2 3" xfId="48428"/>
    <cellStyle name="標準 2 3 3 3 2 2 3 3 3 3" xfId="21779"/>
    <cellStyle name="標準 2 3 3 3 2 2 3 3 3 4" xfId="38099"/>
    <cellStyle name="標準 2 3 3 3 2 2 3 3 4" xfId="15292"/>
    <cellStyle name="標準 2 3 3 3 2 2 3 3 4 2" xfId="28982"/>
    <cellStyle name="標準 2 3 3 3 2 2 3 3 4 3" xfId="44820"/>
    <cellStyle name="標準 2 3 3 3 2 2 3 3 5" xfId="17747"/>
    <cellStyle name="標準 2 3 3 3 2 2 3 4" xfId="2490"/>
    <cellStyle name="標準 2 3 3 3 2 2 3 4 2" xfId="9821"/>
    <cellStyle name="標準 2 3 3 3 2 2 3 4 2 2" xfId="31661"/>
    <cellStyle name="標準 2 3 3 3 2 2 3 4 2 3" xfId="47486"/>
    <cellStyle name="標準 2 3 3 3 2 2 3 4 3" xfId="21077"/>
    <cellStyle name="標準 2 3 3 3 2 2 3 4 4" xfId="37547"/>
    <cellStyle name="標準 2 3 3 3 2 2 3 5" xfId="4108"/>
    <cellStyle name="標準 2 3 3 3 2 2 3 5 2" xfId="8842"/>
    <cellStyle name="標準 2 3 3 3 2 2 3 5 2 2" xfId="30596"/>
    <cellStyle name="標準 2 3 3 3 2 2 3 5 2 3" xfId="46424"/>
    <cellStyle name="標準 2 3 3 3 2 2 3 5 3" xfId="21079"/>
    <cellStyle name="標準 2 3 3 3 2 2 3 5 4" xfId="37549"/>
    <cellStyle name="標準 2 3 3 3 2 2 3 6" xfId="14199"/>
    <cellStyle name="標準 2 3 3 3 2 2 3 6 2" xfId="27751"/>
    <cellStyle name="標準 2 3 3 3 2 2 3 6 3" xfId="43591"/>
    <cellStyle name="標準 2 3 3 3 2 2 3 7" xfId="16517"/>
    <cellStyle name="標準 2 3 3 3 2 2 3_Sheet1" xfId="4752"/>
    <cellStyle name="標準 2 3 3 3 2 2 4" xfId="595"/>
    <cellStyle name="標準 2 3 3 3 2 2 4 2" xfId="1020"/>
    <cellStyle name="標準 2 3 3 3 2 2 4 2 2" xfId="2496"/>
    <cellStyle name="標準 2 3 3 3 2 2 4 2 2 2" xfId="6026"/>
    <cellStyle name="標準 2 3 3 3 2 2 4 2 2 2 2" xfId="12297"/>
    <cellStyle name="標準 2 3 3 3 2 2 4 2 2 2 2 2" xfId="34184"/>
    <cellStyle name="標準 2 3 3 3 2 2 4 2 2 2 3" xfId="20785"/>
    <cellStyle name="標準 2 3 3 3 2 2 4 2 2 3" xfId="7173"/>
    <cellStyle name="標準 2 3 3 3 2 2 4 2 2 3 2" xfId="11168"/>
    <cellStyle name="標準 2 3 3 3 2 2 4 2 2 3 2 2" xfId="33043"/>
    <cellStyle name="標準 2 3 3 3 2 2 4 2 2 3 2 3" xfId="48867"/>
    <cellStyle name="標準 2 3 3 3 2 2 4 2 2 3 3" xfId="20791"/>
    <cellStyle name="標準 2 3 3 3 2 2 4 2 2 3 4" xfId="37317"/>
    <cellStyle name="標準 2 3 3 3 2 2 4 2 2 4" xfId="15718"/>
    <cellStyle name="標準 2 3 3 3 2 2 4 2 2 4 2" xfId="29408"/>
    <cellStyle name="標準 2 3 3 3 2 2 4 2 2 4 3" xfId="45246"/>
    <cellStyle name="標準 2 3 3 3 2 2 4 2 2 5" xfId="18173"/>
    <cellStyle name="標準 2 3 3 3 2 2 4 2 3" xfId="2495"/>
    <cellStyle name="標準 2 3 3 3 2 2 4 2 3 2" xfId="10248"/>
    <cellStyle name="標準 2 3 3 3 2 2 4 2 3 2 2" xfId="32088"/>
    <cellStyle name="標準 2 3 3 3 2 2 4 2 3 2 3" xfId="47912"/>
    <cellStyle name="標準 2 3 3 3 2 2 4 2 3 3" xfId="21688"/>
    <cellStyle name="標準 2 3 3 3 2 2 4 2 3 4" xfId="38029"/>
    <cellStyle name="標準 2 3 3 3 2 2 4 2 4" xfId="4534"/>
    <cellStyle name="標準 2 3 3 3 2 2 4 2 4 2" xfId="8845"/>
    <cellStyle name="標準 2 3 3 3 2 2 4 2 4 2 2" xfId="30599"/>
    <cellStyle name="標準 2 3 3 3 2 2 4 2 4 2 3" xfId="46427"/>
    <cellStyle name="標準 2 3 3 3 2 2 4 2 4 3" xfId="21690"/>
    <cellStyle name="標準 2 3 3 3 2 2 4 2 4 4" xfId="38030"/>
    <cellStyle name="標準 2 3 3 3 2 2 4 2 5" xfId="14625"/>
    <cellStyle name="標準 2 3 3 3 2 2 4 2 5 2" xfId="28178"/>
    <cellStyle name="標準 2 3 3 3 2 2 4 2 5 3" xfId="44017"/>
    <cellStyle name="標準 2 3 3 3 2 2 4 2 6" xfId="16943"/>
    <cellStyle name="標準 2 3 3 3 2 2 4 3" xfId="917"/>
    <cellStyle name="標準 2 3 3 3 2 2 4 3 2" xfId="2498"/>
    <cellStyle name="標準 2 3 3 3 2 2 4 3 2 2" xfId="5923"/>
    <cellStyle name="標準 2 3 3 3 2 2 4 3 2 2 2" xfId="12194"/>
    <cellStyle name="標準 2 3 3 3 2 2 4 3 2 2 2 2" xfId="34081"/>
    <cellStyle name="標準 2 3 3 3 2 2 4 3 2 2 3" xfId="20845"/>
    <cellStyle name="標準 2 3 3 3 2 2 4 3 2 3" xfId="7070"/>
    <cellStyle name="標準 2 3 3 3 2 2 4 3 2 3 2" xfId="11174"/>
    <cellStyle name="標準 2 3 3 3 2 2 4 3 2 3 2 2" xfId="33049"/>
    <cellStyle name="標準 2 3 3 3 2 2 4 3 2 3 2 3" xfId="48873"/>
    <cellStyle name="標準 2 3 3 3 2 2 4 3 2 3 3" xfId="21781"/>
    <cellStyle name="標準 2 3 3 3 2 2 4 3 2 3 4" xfId="38100"/>
    <cellStyle name="標準 2 3 3 3 2 2 4 3 2 4" xfId="15615"/>
    <cellStyle name="標準 2 3 3 3 2 2 4 3 2 4 2" xfId="29305"/>
    <cellStyle name="標準 2 3 3 3 2 2 4 3 2 4 3" xfId="45143"/>
    <cellStyle name="標準 2 3 3 3 2 2 4 3 2 5" xfId="18070"/>
    <cellStyle name="標準 2 3 3 3 2 2 4 3 3" xfId="2497"/>
    <cellStyle name="標準 2 3 3 3 2 2 4 3 3 2" xfId="10145"/>
    <cellStyle name="標準 2 3 3 3 2 2 4 3 3 2 2" xfId="31985"/>
    <cellStyle name="標準 2 3 3 3 2 2 4 3 3 2 3" xfId="47809"/>
    <cellStyle name="標準 2 3 3 3 2 2 4 3 3 3" xfId="21783"/>
    <cellStyle name="標準 2 3 3 3 2 2 4 3 3 4" xfId="38102"/>
    <cellStyle name="標準 2 3 3 3 2 2 4 3 4" xfId="4431"/>
    <cellStyle name="標準 2 3 3 3 2 2 4 3 4 2" xfId="8846"/>
    <cellStyle name="標準 2 3 3 3 2 2 4 3 4 2 2" xfId="30600"/>
    <cellStyle name="標準 2 3 3 3 2 2 4 3 4 2 3" xfId="46428"/>
    <cellStyle name="標準 2 3 3 3 2 2 4 3 4 3" xfId="21785"/>
    <cellStyle name="標準 2 3 3 3 2 2 4 3 4 4" xfId="38104"/>
    <cellStyle name="標準 2 3 3 3 2 2 4 3 5" xfId="14522"/>
    <cellStyle name="標準 2 3 3 3 2 2 4 3 5 2" xfId="28075"/>
    <cellStyle name="標準 2 3 3 3 2 2 4 3 5 3" xfId="43914"/>
    <cellStyle name="標準 2 3 3 3 2 2 4 3 6" xfId="16840"/>
    <cellStyle name="標準 2 3 3 3 2 2 4 4" xfId="2499"/>
    <cellStyle name="標準 2 3 3 3 2 2 4 4 2" xfId="5602"/>
    <cellStyle name="標準 2 3 3 3 2 2 4 4 2 2" xfId="11873"/>
    <cellStyle name="標準 2 3 3 3 2 2 4 4 2 2 2" xfId="33760"/>
    <cellStyle name="標準 2 3 3 3 2 2 4 4 2 3" xfId="21786"/>
    <cellStyle name="標準 2 3 3 3 2 2 4 4 3" xfId="6749"/>
    <cellStyle name="標準 2 3 3 3 2 2 4 4 3 2" xfId="10741"/>
    <cellStyle name="標準 2 3 3 3 2 2 4 4 3 2 2" xfId="32602"/>
    <cellStyle name="標準 2 3 3 3 2 2 4 4 3 2 3" xfId="48426"/>
    <cellStyle name="標準 2 3 3 3 2 2 4 4 3 3" xfId="21787"/>
    <cellStyle name="標準 2 3 3 3 2 2 4 4 3 4" xfId="38105"/>
    <cellStyle name="標準 2 3 3 3 2 2 4 4 4" xfId="15294"/>
    <cellStyle name="標準 2 3 3 3 2 2 4 4 4 2" xfId="28984"/>
    <cellStyle name="標準 2 3 3 3 2 2 4 4 4 3" xfId="44822"/>
    <cellStyle name="標準 2 3 3 3 2 2 4 4 5" xfId="17749"/>
    <cellStyle name="標準 2 3 3 3 2 2 4 5" xfId="2494"/>
    <cellStyle name="標準 2 3 3 3 2 2 4 5 2" xfId="9823"/>
    <cellStyle name="標準 2 3 3 3 2 2 4 5 2 2" xfId="31663"/>
    <cellStyle name="標準 2 3 3 3 2 2 4 5 2 3" xfId="47488"/>
    <cellStyle name="標準 2 3 3 3 2 2 4 5 3" xfId="21788"/>
    <cellStyle name="標準 2 3 3 3 2 2 4 5 4" xfId="38106"/>
    <cellStyle name="標準 2 3 3 3 2 2 4 6" xfId="4110"/>
    <cellStyle name="標準 2 3 3 3 2 2 4 6 2" xfId="8844"/>
    <cellStyle name="標準 2 3 3 3 2 2 4 6 2 2" xfId="30598"/>
    <cellStyle name="標準 2 3 3 3 2 2 4 6 2 3" xfId="46426"/>
    <cellStyle name="標準 2 3 3 3 2 2 4 6 3" xfId="20739"/>
    <cellStyle name="標準 2 3 3 3 2 2 4 6 4" xfId="37276"/>
    <cellStyle name="標準 2 3 3 3 2 2 4 7" xfId="14201"/>
    <cellStyle name="標準 2 3 3 3 2 2 4 7 2" xfId="27753"/>
    <cellStyle name="標準 2 3 3 3 2 2 4 7 3" xfId="43593"/>
    <cellStyle name="標準 2 3 3 3 2 2 4 8" xfId="16519"/>
    <cellStyle name="標準 2 3 3 3 2 2 4_Sheet1" xfId="4751"/>
    <cellStyle name="標準 2 3 3 3 2 2 5" xfId="2500"/>
    <cellStyle name="標準 2 3 3 3 2 2 5 2" xfId="5598"/>
    <cellStyle name="標準 2 3 3 3 2 2 5 2 2" xfId="11869"/>
    <cellStyle name="標準 2 3 3 3 2 2 5 2 2 2" xfId="33756"/>
    <cellStyle name="標準 2 3 3 3 2 2 5 2 3" xfId="21790"/>
    <cellStyle name="標準 2 3 3 3 2 2 5 3" xfId="6745"/>
    <cellStyle name="標準 2 3 3 3 2 2 5 3 2" xfId="11029"/>
    <cellStyle name="標準 2 3 3 3 2 2 5 3 2 2" xfId="32892"/>
    <cellStyle name="標準 2 3 3 3 2 2 5 3 2 3" xfId="48716"/>
    <cellStyle name="標準 2 3 3 3 2 2 5 3 3" xfId="21791"/>
    <cellStyle name="標準 2 3 3 3 2 2 5 3 4" xfId="38108"/>
    <cellStyle name="標準 2 3 3 3 2 2 5 4" xfId="15290"/>
    <cellStyle name="標準 2 3 3 3 2 2 5 4 2" xfId="28980"/>
    <cellStyle name="標準 2 3 3 3 2 2 5 4 3" xfId="44818"/>
    <cellStyle name="標準 2 3 3 3 2 2 5 5" xfId="17745"/>
    <cellStyle name="標準 2 3 3 3 2 2 6" xfId="2487"/>
    <cellStyle name="標準 2 3 3 3 2 2 6 2" xfId="9819"/>
    <cellStyle name="標準 2 3 3 3 2 2 6 2 2" xfId="31659"/>
    <cellStyle name="標準 2 3 3 3 2 2 6 2 3" xfId="47484"/>
    <cellStyle name="標準 2 3 3 3 2 2 6 3" xfId="19616"/>
    <cellStyle name="標準 2 3 3 3 2 2 6 4" xfId="36393"/>
    <cellStyle name="標準 2 3 3 3 2 2 7" xfId="4106"/>
    <cellStyle name="標準 2 3 3 3 2 2 7 2" xfId="8840"/>
    <cellStyle name="標準 2 3 3 3 2 2 7 2 2" xfId="30594"/>
    <cellStyle name="標準 2 3 3 3 2 2 7 2 3" xfId="46422"/>
    <cellStyle name="標準 2 3 3 3 2 2 7 3" xfId="19618"/>
    <cellStyle name="標準 2 3 3 3 2 2 7 4" xfId="36394"/>
    <cellStyle name="標準 2 3 3 3 2 2 8" xfId="14197"/>
    <cellStyle name="標準 2 3 3 3 2 2 8 2" xfId="27749"/>
    <cellStyle name="標準 2 3 3 3 2 2 8 3" xfId="43589"/>
    <cellStyle name="標準 2 3 3 3 2 2 9" xfId="16515"/>
    <cellStyle name="標準 2 3 3 3 2 2_Sheet1" xfId="5022"/>
    <cellStyle name="標準 2 3 3 3 2 3" xfId="2501"/>
    <cellStyle name="標準 2 3 3 3 2 3 2" xfId="5597"/>
    <cellStyle name="標準 2 3 3 3 2 3 2 2" xfId="11868"/>
    <cellStyle name="標準 2 3 3 3 2 3 2 2 2" xfId="33755"/>
    <cellStyle name="標準 2 3 3 3 2 3 2 3" xfId="20582"/>
    <cellStyle name="標準 2 3 3 3 2 3 3" xfId="6744"/>
    <cellStyle name="標準 2 3 3 3 2 3 3 2" xfId="10966"/>
    <cellStyle name="標準 2 3 3 3 2 3 3 2 2" xfId="32829"/>
    <cellStyle name="標準 2 3 3 3 2 3 3 2 3" xfId="48653"/>
    <cellStyle name="標準 2 3 3 3 2 3 3 3" xfId="20606"/>
    <cellStyle name="標準 2 3 3 3 2 3 3 4" xfId="37169"/>
    <cellStyle name="標準 2 3 3 3 2 3 4" xfId="15289"/>
    <cellStyle name="標準 2 3 3 3 2 3 4 2" xfId="28979"/>
    <cellStyle name="標準 2 3 3 3 2 3 4 3" xfId="44817"/>
    <cellStyle name="標準 2 3 3 3 2 3 5" xfId="17744"/>
    <cellStyle name="標準 2 3 3 3 2 4" xfId="2486"/>
    <cellStyle name="標準 2 3 3 3 2 4 2" xfId="9818"/>
    <cellStyle name="標準 2 3 3 3 2 4 2 2" xfId="31658"/>
    <cellStyle name="標準 2 3 3 3 2 4 2 3" xfId="47483"/>
    <cellStyle name="標準 2 3 3 3 2 4 3" xfId="20746"/>
    <cellStyle name="標準 2 3 3 3 2 4 4" xfId="37280"/>
    <cellStyle name="標準 2 3 3 3 2 5" xfId="4105"/>
    <cellStyle name="標準 2 3 3 3 2 5 2" xfId="8839"/>
    <cellStyle name="標準 2 3 3 3 2 5 2 2" xfId="30593"/>
    <cellStyle name="標準 2 3 3 3 2 5 2 3" xfId="46421"/>
    <cellStyle name="標準 2 3 3 3 2 5 3" xfId="18843"/>
    <cellStyle name="標準 2 3 3 3 2 5 4" xfId="35794"/>
    <cellStyle name="標準 2 3 3 3 2 6" xfId="14196"/>
    <cellStyle name="標準 2 3 3 3 2 6 2" xfId="27748"/>
    <cellStyle name="標準 2 3 3 3 2 6 3" xfId="43588"/>
    <cellStyle name="標準 2 3 3 3 2 7" xfId="16514"/>
    <cellStyle name="標準 2 3 3 3 2_Sheet1" xfId="4966"/>
    <cellStyle name="標準 2 3 3 3 3" xfId="596"/>
    <cellStyle name="標準 2 3 3 3 3 2" xfId="597"/>
    <cellStyle name="標準 2 3 3 3 3 2 2" xfId="2504"/>
    <cellStyle name="標準 2 3 3 3 3 2 2 2" xfId="5604"/>
    <cellStyle name="標準 2 3 3 3 3 2 2 2 2" xfId="11875"/>
    <cellStyle name="標準 2 3 3 3 3 2 2 2 2 2" xfId="33762"/>
    <cellStyle name="標準 2 3 3 3 3 2 2 2 3" xfId="19016"/>
    <cellStyle name="標準 2 3 3 3 3 2 2 3" xfId="6751"/>
    <cellStyle name="標準 2 3 3 3 3 2 2 3 2" xfId="10965"/>
    <cellStyle name="標準 2 3 3 3 3 2 2 3 2 2" xfId="32828"/>
    <cellStyle name="標準 2 3 3 3 3 2 2 3 2 3" xfId="48652"/>
    <cellStyle name="標準 2 3 3 3 3 2 2 3 3" xfId="20636"/>
    <cellStyle name="標準 2 3 3 3 3 2 2 3 4" xfId="37195"/>
    <cellStyle name="標準 2 3 3 3 3 2 2 4" xfId="15296"/>
    <cellStyle name="標準 2 3 3 3 3 2 2 4 2" xfId="28986"/>
    <cellStyle name="標準 2 3 3 3 3 2 2 4 3" xfId="44824"/>
    <cellStyle name="標準 2 3 3 3 3 2 2 5" xfId="17751"/>
    <cellStyle name="標準 2 3 3 3 3 2 3" xfId="2503"/>
    <cellStyle name="標準 2 3 3 3 3 2 3 2" xfId="9825"/>
    <cellStyle name="標準 2 3 3 3 3 2 3 2 2" xfId="31665"/>
    <cellStyle name="標準 2 3 3 3 3 2 3 2 3" xfId="47490"/>
    <cellStyle name="標準 2 3 3 3 3 2 3 3" xfId="20646"/>
    <cellStyle name="標準 2 3 3 3 3 2 3 4" xfId="37204"/>
    <cellStyle name="標準 2 3 3 3 3 2 4" xfId="4112"/>
    <cellStyle name="標準 2 3 3 3 3 2 4 2" xfId="8848"/>
    <cellStyle name="標準 2 3 3 3 3 2 4 2 2" xfId="30602"/>
    <cellStyle name="標準 2 3 3 3 3 2 4 2 3" xfId="46430"/>
    <cellStyle name="標準 2 3 3 3 3 2 4 3" xfId="20650"/>
    <cellStyle name="標準 2 3 3 3 3 2 4 4" xfId="37207"/>
    <cellStyle name="標準 2 3 3 3 3 2 5" xfId="14203"/>
    <cellStyle name="標準 2 3 3 3 3 2 5 2" xfId="27755"/>
    <cellStyle name="標準 2 3 3 3 3 2 5 3" xfId="43595"/>
    <cellStyle name="標準 2 3 3 3 3 2 6" xfId="16521"/>
    <cellStyle name="標準 2 3 3 3 3 3" xfId="598"/>
    <cellStyle name="標準 2 3 3 3 3 3 2" xfId="599"/>
    <cellStyle name="標準 2 3 3 3 3 3 2 2" xfId="2507"/>
    <cellStyle name="標準 2 3 3 3 3 3 2 2 2" xfId="5606"/>
    <cellStyle name="標準 2 3 3 3 3 3 2 2 2 2" xfId="11877"/>
    <cellStyle name="標準 2 3 3 3 3 3 2 2 2 2 2" xfId="33764"/>
    <cellStyle name="標準 2 3 3 3 3 3 2 2 2 3" xfId="21792"/>
    <cellStyle name="標準 2 3 3 3 3 3 2 2 3" xfId="6753"/>
    <cellStyle name="標準 2 3 3 3 3 3 2 2 3 2" xfId="10739"/>
    <cellStyle name="標準 2 3 3 3 3 3 2 2 3 2 2" xfId="32600"/>
    <cellStyle name="標準 2 3 3 3 3 3 2 2 3 2 3" xfId="48424"/>
    <cellStyle name="標準 2 3 3 3 3 3 2 2 3 3" xfId="21793"/>
    <cellStyle name="標準 2 3 3 3 3 3 2 2 3 4" xfId="38109"/>
    <cellStyle name="標準 2 3 3 3 3 3 2 2 4" xfId="15298"/>
    <cellStyle name="標準 2 3 3 3 3 3 2 2 4 2" xfId="28988"/>
    <cellStyle name="標準 2 3 3 3 3 3 2 2 4 3" xfId="44826"/>
    <cellStyle name="標準 2 3 3 3 3 3 2 2 5" xfId="17753"/>
    <cellStyle name="標準 2 3 3 3 3 3 2 3" xfId="2506"/>
    <cellStyle name="標準 2 3 3 3 3 3 2 3 2" xfId="9827"/>
    <cellStyle name="標準 2 3 3 3 3 3 2 3 2 2" xfId="31667"/>
    <cellStyle name="標準 2 3 3 3 3 3 2 3 2 3" xfId="47492"/>
    <cellStyle name="標準 2 3 3 3 3 3 2 3 3" xfId="21794"/>
    <cellStyle name="標準 2 3 3 3 3 3 2 3 4" xfId="38110"/>
    <cellStyle name="標準 2 3 3 3 3 3 2 4" xfId="4114"/>
    <cellStyle name="標準 2 3 3 3 3 3 2 4 2" xfId="8850"/>
    <cellStyle name="標準 2 3 3 3 3 3 2 4 2 2" xfId="30604"/>
    <cellStyle name="標準 2 3 3 3 3 3 2 4 2 3" xfId="46432"/>
    <cellStyle name="標準 2 3 3 3 3 3 2 4 3" xfId="21795"/>
    <cellStyle name="標準 2 3 3 3 3 3 2 4 4" xfId="38111"/>
    <cellStyle name="標準 2 3 3 3 3 3 2 5" xfId="14205"/>
    <cellStyle name="標準 2 3 3 3 3 3 2 5 2" xfId="27757"/>
    <cellStyle name="標準 2 3 3 3 3 3 2 5 3" xfId="43597"/>
    <cellStyle name="標準 2 3 3 3 3 3 2 6" xfId="16523"/>
    <cellStyle name="標準 2 3 3 3 3 3 3" xfId="2508"/>
    <cellStyle name="標準 2 3 3 3 3 3 3 2" xfId="5605"/>
    <cellStyle name="標準 2 3 3 3 3 3 3 2 2" xfId="11876"/>
    <cellStyle name="標準 2 3 3 3 3 3 3 2 2 2" xfId="33763"/>
    <cellStyle name="標準 2 3 3 3 3 3 3 2 3" xfId="21590"/>
    <cellStyle name="標準 2 3 3 3 3 3 3 3" xfId="6752"/>
    <cellStyle name="標準 2 3 3 3 3 3 3 3 2" xfId="11028"/>
    <cellStyle name="標準 2 3 3 3 3 3 3 3 2 2" xfId="32891"/>
    <cellStyle name="標準 2 3 3 3 3 3 3 3 2 3" xfId="48715"/>
    <cellStyle name="標準 2 3 3 3 3 3 3 3 3" xfId="21592"/>
    <cellStyle name="標準 2 3 3 3 3 3 3 3 4" xfId="37949"/>
    <cellStyle name="標準 2 3 3 3 3 3 3 4" xfId="15297"/>
    <cellStyle name="標準 2 3 3 3 3 3 3 4 2" xfId="28987"/>
    <cellStyle name="標準 2 3 3 3 3 3 3 4 3" xfId="44825"/>
    <cellStyle name="標準 2 3 3 3 3 3 3 5" xfId="17752"/>
    <cellStyle name="標準 2 3 3 3 3 3 4" xfId="2505"/>
    <cellStyle name="標準 2 3 3 3 3 3 4 2" xfId="9826"/>
    <cellStyle name="標準 2 3 3 3 3 3 4 2 2" xfId="31666"/>
    <cellStyle name="標準 2 3 3 3 3 3 4 2 3" xfId="47491"/>
    <cellStyle name="標準 2 3 3 3 3 3 4 3" xfId="21797"/>
    <cellStyle name="標準 2 3 3 3 3 3 4 4" xfId="38112"/>
    <cellStyle name="標準 2 3 3 3 3 3 5" xfId="4113"/>
    <cellStyle name="標準 2 3 3 3 3 3 5 2" xfId="8849"/>
    <cellStyle name="標準 2 3 3 3 3 3 5 2 2" xfId="30603"/>
    <cellStyle name="標準 2 3 3 3 3 3 5 2 3" xfId="46431"/>
    <cellStyle name="標準 2 3 3 3 3 3 5 3" xfId="21798"/>
    <cellStyle name="標準 2 3 3 3 3 3 5 4" xfId="38113"/>
    <cellStyle name="標準 2 3 3 3 3 3 6" xfId="14204"/>
    <cellStyle name="標準 2 3 3 3 3 3 6 2" xfId="27756"/>
    <cellStyle name="標準 2 3 3 3 3 3 6 3" xfId="43596"/>
    <cellStyle name="標準 2 3 3 3 3 3 7" xfId="16522"/>
    <cellStyle name="標準 2 3 3 3 3 3_Sheet1" xfId="5021"/>
    <cellStyle name="標準 2 3 3 3 3 4" xfId="600"/>
    <cellStyle name="標準 2 3 3 3 3 4 2" xfId="1021"/>
    <cellStyle name="標準 2 3 3 3 3 4 2 2" xfId="2511"/>
    <cellStyle name="標準 2 3 3 3 3 4 2 2 2" xfId="6027"/>
    <cellStyle name="標準 2 3 3 3 3 4 2 2 2 2" xfId="12298"/>
    <cellStyle name="標準 2 3 3 3 3 4 2 2 2 2 2" xfId="34185"/>
    <cellStyle name="標準 2 3 3 3 3 4 2 2 2 3" xfId="19300"/>
    <cellStyle name="標準 2 3 3 3 3 4 2 2 3" xfId="7174"/>
    <cellStyle name="標準 2 3 3 3 3 4 2 2 3 2" xfId="10542"/>
    <cellStyle name="標準 2 3 3 3 3 4 2 2 3 2 2" xfId="32403"/>
    <cellStyle name="標準 2 3 3 3 3 4 2 2 3 2 3" xfId="48227"/>
    <cellStyle name="標準 2 3 3 3 3 4 2 2 3 3" xfId="19302"/>
    <cellStyle name="標準 2 3 3 3 3 4 2 2 3 4" xfId="36151"/>
    <cellStyle name="標準 2 3 3 3 3 4 2 2 4" xfId="15719"/>
    <cellStyle name="標準 2 3 3 3 3 4 2 2 4 2" xfId="29409"/>
    <cellStyle name="標準 2 3 3 3 3 4 2 2 4 3" xfId="45247"/>
    <cellStyle name="標準 2 3 3 3 3 4 2 2 5" xfId="18174"/>
    <cellStyle name="標準 2 3 3 3 3 4 2 3" xfId="2510"/>
    <cellStyle name="標準 2 3 3 3 3 4 2 3 2" xfId="10249"/>
    <cellStyle name="標準 2 3 3 3 3 4 2 3 2 2" xfId="32089"/>
    <cellStyle name="標準 2 3 3 3 3 4 2 3 2 3" xfId="47913"/>
    <cellStyle name="標準 2 3 3 3 3 4 2 3 3" xfId="19304"/>
    <cellStyle name="標準 2 3 3 3 3 4 2 3 4" xfId="36153"/>
    <cellStyle name="標準 2 3 3 3 3 4 2 4" xfId="4535"/>
    <cellStyle name="標準 2 3 3 3 3 4 2 4 2" xfId="8852"/>
    <cellStyle name="標準 2 3 3 3 3 4 2 4 2 2" xfId="30606"/>
    <cellStyle name="標準 2 3 3 3 3 4 2 4 2 3" xfId="46434"/>
    <cellStyle name="標準 2 3 3 3 3 4 2 4 3" xfId="19307"/>
    <cellStyle name="標準 2 3 3 3 3 4 2 4 4" xfId="36155"/>
    <cellStyle name="標準 2 3 3 3 3 4 2 5" xfId="14626"/>
    <cellStyle name="標準 2 3 3 3 3 4 2 5 2" xfId="28179"/>
    <cellStyle name="標準 2 3 3 3 3 4 2 5 3" xfId="44018"/>
    <cellStyle name="標準 2 3 3 3 3 4 2 6" xfId="16944"/>
    <cellStyle name="標準 2 3 3 3 3 4 3" xfId="918"/>
    <cellStyle name="標準 2 3 3 3 3 4 3 2" xfId="2513"/>
    <cellStyle name="標準 2 3 3 3 3 4 3 2 2" xfId="5924"/>
    <cellStyle name="標準 2 3 3 3 3 4 3 2 2 2" xfId="12195"/>
    <cellStyle name="標準 2 3 3 3 3 4 3 2 2 2 2" xfId="34082"/>
    <cellStyle name="標準 2 3 3 3 3 4 3 2 2 3" xfId="21799"/>
    <cellStyle name="標準 2 3 3 3 3 4 3 2 3" xfId="7071"/>
    <cellStyle name="標準 2 3 3 3 3 4 3 2 3 2" xfId="10591"/>
    <cellStyle name="標準 2 3 3 3 3 4 3 2 3 2 2" xfId="32452"/>
    <cellStyle name="標準 2 3 3 3 3 4 3 2 3 2 3" xfId="48276"/>
    <cellStyle name="標準 2 3 3 3 3 4 3 2 3 3" xfId="21800"/>
    <cellStyle name="標準 2 3 3 3 3 4 3 2 3 4" xfId="38114"/>
    <cellStyle name="標準 2 3 3 3 3 4 3 2 4" xfId="15616"/>
    <cellStyle name="標準 2 3 3 3 3 4 3 2 4 2" xfId="29306"/>
    <cellStyle name="標準 2 3 3 3 3 4 3 2 4 3" xfId="45144"/>
    <cellStyle name="標準 2 3 3 3 3 4 3 2 5" xfId="18071"/>
    <cellStyle name="標準 2 3 3 3 3 4 3 3" xfId="2512"/>
    <cellStyle name="標準 2 3 3 3 3 4 3 3 2" xfId="10146"/>
    <cellStyle name="標準 2 3 3 3 3 4 3 3 2 2" xfId="31986"/>
    <cellStyle name="標準 2 3 3 3 3 4 3 3 2 3" xfId="47810"/>
    <cellStyle name="標準 2 3 3 3 3 4 3 3 3" xfId="21801"/>
    <cellStyle name="標準 2 3 3 3 3 4 3 3 4" xfId="38115"/>
    <cellStyle name="標準 2 3 3 3 3 4 3 4" xfId="4432"/>
    <cellStyle name="標準 2 3 3 3 3 4 3 4 2" xfId="8853"/>
    <cellStyle name="標準 2 3 3 3 3 4 3 4 2 2" xfId="30607"/>
    <cellStyle name="標準 2 3 3 3 3 4 3 4 2 3" xfId="46435"/>
    <cellStyle name="標準 2 3 3 3 3 4 3 4 3" xfId="20769"/>
    <cellStyle name="標準 2 3 3 3 3 4 3 4 4" xfId="37300"/>
    <cellStyle name="標準 2 3 3 3 3 4 3 5" xfId="14523"/>
    <cellStyle name="標準 2 3 3 3 3 4 3 5 2" xfId="28076"/>
    <cellStyle name="標準 2 3 3 3 3 4 3 5 3" xfId="43915"/>
    <cellStyle name="標準 2 3 3 3 3 4 3 6" xfId="16841"/>
    <cellStyle name="標準 2 3 3 3 3 4 4" xfId="2514"/>
    <cellStyle name="標準 2 3 3 3 3 4 4 2" xfId="5607"/>
    <cellStyle name="標準 2 3 3 3 3 4 4 2 2" xfId="11878"/>
    <cellStyle name="標準 2 3 3 3 3 4 4 2 2 2" xfId="33765"/>
    <cellStyle name="標準 2 3 3 3 3 4 4 2 3" xfId="20094"/>
    <cellStyle name="標準 2 3 3 3 3 4 4 3" xfId="6754"/>
    <cellStyle name="標準 2 3 3 3 3 4 4 3 2" xfId="11098"/>
    <cellStyle name="標準 2 3 3 3 3 4 4 3 2 2" xfId="32971"/>
    <cellStyle name="標準 2 3 3 3 3 4 4 3 2 3" xfId="48795"/>
    <cellStyle name="標準 2 3 3 3 3 4 4 3 3" xfId="21802"/>
    <cellStyle name="標準 2 3 3 3 3 4 4 3 4" xfId="38116"/>
    <cellStyle name="標準 2 3 3 3 3 4 4 4" xfId="15299"/>
    <cellStyle name="標準 2 3 3 3 3 4 4 4 2" xfId="28989"/>
    <cellStyle name="標準 2 3 3 3 3 4 4 4 3" xfId="44827"/>
    <cellStyle name="標準 2 3 3 3 3 4 4 5" xfId="17754"/>
    <cellStyle name="標準 2 3 3 3 3 4 5" xfId="2509"/>
    <cellStyle name="標準 2 3 3 3 3 4 5 2" xfId="9828"/>
    <cellStyle name="標準 2 3 3 3 3 4 5 2 2" xfId="31668"/>
    <cellStyle name="標準 2 3 3 3 3 4 5 2 3" xfId="47493"/>
    <cellStyle name="標準 2 3 3 3 3 4 5 3" xfId="21803"/>
    <cellStyle name="標準 2 3 3 3 3 4 5 4" xfId="38117"/>
    <cellStyle name="標準 2 3 3 3 3 4 6" xfId="4115"/>
    <cellStyle name="標準 2 3 3 3 3 4 6 2" xfId="8851"/>
    <cellStyle name="標準 2 3 3 3 3 4 6 2 2" xfId="30605"/>
    <cellStyle name="標準 2 3 3 3 3 4 6 2 3" xfId="46433"/>
    <cellStyle name="標準 2 3 3 3 3 4 6 3" xfId="21804"/>
    <cellStyle name="標準 2 3 3 3 3 4 6 4" xfId="38118"/>
    <cellStyle name="標準 2 3 3 3 3 4 7" xfId="14206"/>
    <cellStyle name="標準 2 3 3 3 3 4 7 2" xfId="27758"/>
    <cellStyle name="標準 2 3 3 3 3 4 7 3" xfId="43598"/>
    <cellStyle name="標準 2 3 3 3 3 4 8" xfId="16524"/>
    <cellStyle name="標準 2 3 3 3 3 4_Sheet1" xfId="4749"/>
    <cellStyle name="標準 2 3 3 3 3 5" xfId="2515"/>
    <cellStyle name="標準 2 3 3 3 3 5 2" xfId="5603"/>
    <cellStyle name="標準 2 3 3 3 3 5 2 2" xfId="11874"/>
    <cellStyle name="標準 2 3 3 3 3 5 2 2 2" xfId="33761"/>
    <cellStyle name="標準 2 3 3 3 3 5 2 3" xfId="21429"/>
    <cellStyle name="標準 2 3 3 3 3 5 3" xfId="6750"/>
    <cellStyle name="標準 2 3 3 3 3 5 3 2" xfId="10740"/>
    <cellStyle name="標準 2 3 3 3 3 5 3 2 2" xfId="32601"/>
    <cellStyle name="標準 2 3 3 3 3 5 3 2 3" xfId="48425"/>
    <cellStyle name="標準 2 3 3 3 3 5 3 3" xfId="21431"/>
    <cellStyle name="標準 2 3 3 3 3 5 3 4" xfId="37824"/>
    <cellStyle name="標準 2 3 3 3 3 5 4" xfId="15295"/>
    <cellStyle name="標準 2 3 3 3 3 5 4 2" xfId="28985"/>
    <cellStyle name="標準 2 3 3 3 3 5 4 3" xfId="44823"/>
    <cellStyle name="標準 2 3 3 3 3 5 5" xfId="17750"/>
    <cellStyle name="標準 2 3 3 3 3 6" xfId="2502"/>
    <cellStyle name="標準 2 3 3 3 3 6 2" xfId="9824"/>
    <cellStyle name="標準 2 3 3 3 3 6 2 2" xfId="31664"/>
    <cellStyle name="標準 2 3 3 3 3 6 2 3" xfId="47489"/>
    <cellStyle name="標準 2 3 3 3 3 6 3" xfId="18922"/>
    <cellStyle name="標準 2 3 3 3 3 6 4" xfId="35864"/>
    <cellStyle name="標準 2 3 3 3 3 7" xfId="4111"/>
    <cellStyle name="標準 2 3 3 3 3 7 2" xfId="8847"/>
    <cellStyle name="標準 2 3 3 3 3 7 2 2" xfId="30601"/>
    <cellStyle name="標準 2 3 3 3 3 7 2 3" xfId="46429"/>
    <cellStyle name="標準 2 3 3 3 3 7 3" xfId="21389"/>
    <cellStyle name="標準 2 3 3 3 3 7 4" xfId="37792"/>
    <cellStyle name="標準 2 3 3 3 3 8" xfId="14202"/>
    <cellStyle name="標準 2 3 3 3 3 8 2" xfId="27754"/>
    <cellStyle name="標準 2 3 3 3 3 8 3" xfId="43594"/>
    <cellStyle name="標準 2 3 3 3 3 9" xfId="16520"/>
    <cellStyle name="標準 2 3 3 3 3_Sheet1" xfId="4750"/>
    <cellStyle name="標準 2 3 3 3 4" xfId="2516"/>
    <cellStyle name="標準 2 3 3 3 4 2" xfId="5596"/>
    <cellStyle name="標準 2 3 3 3 4 2 2" xfId="11867"/>
    <cellStyle name="標準 2 3 3 3 4 2 2 2" xfId="33754"/>
    <cellStyle name="標準 2 3 3 3 4 2 3" xfId="21806"/>
    <cellStyle name="標準 2 3 3 3 4 3" xfId="6743"/>
    <cellStyle name="標準 2 3 3 3 4 3 2" xfId="10408"/>
    <cellStyle name="標準 2 3 3 3 4 3 2 2" xfId="32259"/>
    <cellStyle name="標準 2 3 3 3 4 3 2 3" xfId="48083"/>
    <cellStyle name="標準 2 3 3 3 4 3 3" xfId="21807"/>
    <cellStyle name="標準 2 3 3 3 4 3 4" xfId="38120"/>
    <cellStyle name="標準 2 3 3 3 4 4" xfId="15288"/>
    <cellStyle name="標準 2 3 3 3 4 4 2" xfId="28978"/>
    <cellStyle name="標準 2 3 3 3 4 4 3" xfId="44816"/>
    <cellStyle name="標準 2 3 3 3 4 5" xfId="17743"/>
    <cellStyle name="標準 2 3 3 3 5" xfId="2485"/>
    <cellStyle name="標準 2 3 3 3 5 2" xfId="9817"/>
    <cellStyle name="標準 2 3 3 3 5 2 2" xfId="31657"/>
    <cellStyle name="標準 2 3 3 3 5 2 3" xfId="47482"/>
    <cellStyle name="標準 2 3 3 3 5 3" xfId="21808"/>
    <cellStyle name="標準 2 3 3 3 5 4" xfId="38121"/>
    <cellStyle name="標準 2 3 3 3 6" xfId="4104"/>
    <cellStyle name="標準 2 3 3 3 6 2" xfId="8838"/>
    <cellStyle name="標準 2 3 3 3 6 2 2" xfId="30592"/>
    <cellStyle name="標準 2 3 3 3 6 2 3" xfId="46420"/>
    <cellStyle name="標準 2 3 3 3 6 3" xfId="19955"/>
    <cellStyle name="標準 2 3 3 3 6 4" xfId="36654"/>
    <cellStyle name="標準 2 3 3 3 7" xfId="14195"/>
    <cellStyle name="標準 2 3 3 3 7 2" xfId="27747"/>
    <cellStyle name="標準 2 3 3 3 7 3" xfId="43587"/>
    <cellStyle name="標準 2 3 3 3 8" xfId="16513"/>
    <cellStyle name="標準 2 3 3 3_Sheet1" xfId="4753"/>
    <cellStyle name="標準 2 3 3 4" xfId="601"/>
    <cellStyle name="標準 2 3 3 4 2" xfId="602"/>
    <cellStyle name="標準 2 3 3 4 2 2" xfId="2519"/>
    <cellStyle name="標準 2 3 3 4 2 2 2" xfId="5609"/>
    <cellStyle name="標準 2 3 3 4 2 2 2 2" xfId="11880"/>
    <cellStyle name="標準 2 3 3 4 2 2 2 2 2" xfId="33767"/>
    <cellStyle name="標準 2 3 3 4 2 2 2 3" xfId="20730"/>
    <cellStyle name="標準 2 3 3 4 2 2 3" xfId="6756"/>
    <cellStyle name="標準 2 3 3 4 2 2 3 2" xfId="10738"/>
    <cellStyle name="標準 2 3 3 4 2 2 3 2 2" xfId="32599"/>
    <cellStyle name="標準 2 3 3 4 2 2 3 2 3" xfId="48423"/>
    <cellStyle name="標準 2 3 3 4 2 2 3 3" xfId="20750"/>
    <cellStyle name="標準 2 3 3 4 2 2 3 4" xfId="37284"/>
    <cellStyle name="標準 2 3 3 4 2 2 4" xfId="15301"/>
    <cellStyle name="標準 2 3 3 4 2 2 4 2" xfId="28991"/>
    <cellStyle name="標準 2 3 3 4 2 2 4 3" xfId="44829"/>
    <cellStyle name="標準 2 3 3 4 2 2 5" xfId="17756"/>
    <cellStyle name="標準 2 3 3 4 2 3" xfId="2518"/>
    <cellStyle name="標準 2 3 3 4 2 3 2" xfId="9830"/>
    <cellStyle name="標準 2 3 3 4 2 3 2 2" xfId="31670"/>
    <cellStyle name="標準 2 3 3 4 2 3 2 3" xfId="47495"/>
    <cellStyle name="標準 2 3 3 4 2 3 3" xfId="21809"/>
    <cellStyle name="標準 2 3 3 4 2 3 4" xfId="38122"/>
    <cellStyle name="標準 2 3 3 4 2 4" xfId="4117"/>
    <cellStyle name="標準 2 3 3 4 2 4 2" xfId="8855"/>
    <cellStyle name="標準 2 3 3 4 2 4 2 2" xfId="30609"/>
    <cellStyle name="標準 2 3 3 4 2 4 2 3" xfId="46437"/>
    <cellStyle name="標準 2 3 3 4 2 4 3" xfId="21810"/>
    <cellStyle name="標準 2 3 3 4 2 4 4" xfId="38123"/>
    <cellStyle name="標準 2 3 3 4 2 5" xfId="14208"/>
    <cellStyle name="標準 2 3 3 4 2 5 2" xfId="27760"/>
    <cellStyle name="標準 2 3 3 4 2 5 3" xfId="43600"/>
    <cellStyle name="標準 2 3 3 4 2 6" xfId="16526"/>
    <cellStyle name="標準 2 3 3 4 3" xfId="603"/>
    <cellStyle name="標準 2 3 3 4 3 2" xfId="604"/>
    <cellStyle name="標準 2 3 3 4 3 2 2" xfId="2522"/>
    <cellStyle name="標準 2 3 3 4 3 2 2 2" xfId="5611"/>
    <cellStyle name="標準 2 3 3 4 3 2 2 2 2" xfId="11882"/>
    <cellStyle name="標準 2 3 3 4 3 2 2 2 2 2" xfId="33769"/>
    <cellStyle name="標準 2 3 3 4 3 2 2 2 3" xfId="19787"/>
    <cellStyle name="標準 2 3 3 4 3 2 2 3" xfId="6758"/>
    <cellStyle name="標準 2 3 3 4 3 2 2 3 2" xfId="10407"/>
    <cellStyle name="標準 2 3 3 4 3 2 2 3 2 2" xfId="32258"/>
    <cellStyle name="標準 2 3 3 4 3 2 2 3 2 3" xfId="48082"/>
    <cellStyle name="標準 2 3 3 4 3 2 2 3 3" xfId="21811"/>
    <cellStyle name="標準 2 3 3 4 3 2 2 3 4" xfId="38124"/>
    <cellStyle name="標準 2 3 3 4 3 2 2 4" xfId="15303"/>
    <cellStyle name="標準 2 3 3 4 3 2 2 4 2" xfId="28993"/>
    <cellStyle name="標準 2 3 3 4 3 2 2 4 3" xfId="44831"/>
    <cellStyle name="標準 2 3 3 4 3 2 2 5" xfId="17758"/>
    <cellStyle name="標準 2 3 3 4 3 2 3" xfId="2521"/>
    <cellStyle name="標準 2 3 3 4 3 2 3 2" xfId="9832"/>
    <cellStyle name="標準 2 3 3 4 3 2 3 2 2" xfId="31672"/>
    <cellStyle name="標準 2 3 3 4 3 2 3 2 3" xfId="47497"/>
    <cellStyle name="標準 2 3 3 4 3 2 3 3" xfId="20771"/>
    <cellStyle name="標準 2 3 3 4 3 2 3 4" xfId="37302"/>
    <cellStyle name="標準 2 3 3 4 3 2 4" xfId="4119"/>
    <cellStyle name="標準 2 3 3 4 3 2 4 2" xfId="8857"/>
    <cellStyle name="標準 2 3 3 4 3 2 4 2 2" xfId="30611"/>
    <cellStyle name="標準 2 3 3 4 3 2 4 2 3" xfId="46439"/>
    <cellStyle name="標準 2 3 3 4 3 2 4 3" xfId="21812"/>
    <cellStyle name="標準 2 3 3 4 3 2 4 4" xfId="38125"/>
    <cellStyle name="標準 2 3 3 4 3 2 5" xfId="14210"/>
    <cellStyle name="標準 2 3 3 4 3 2 5 2" xfId="27762"/>
    <cellStyle name="標準 2 3 3 4 3 2 5 3" xfId="43602"/>
    <cellStyle name="標準 2 3 3 4 3 2 6" xfId="16528"/>
    <cellStyle name="標準 2 3 3 4 3 3" xfId="2523"/>
    <cellStyle name="標準 2 3 3 4 3 3 2" xfId="5610"/>
    <cellStyle name="標準 2 3 3 4 3 3 2 2" xfId="11881"/>
    <cellStyle name="標準 2 3 3 4 3 3 2 2 2" xfId="33768"/>
    <cellStyle name="標準 2 3 3 4 3 3 2 3" xfId="20780"/>
    <cellStyle name="標準 2 3 3 4 3 3 3" xfId="6757"/>
    <cellStyle name="標準 2 3 3 4 3 3 3 2" xfId="10737"/>
    <cellStyle name="標準 2 3 3 4 3 3 3 2 2" xfId="32598"/>
    <cellStyle name="標準 2 3 3 4 3 3 3 2 3" xfId="48422"/>
    <cellStyle name="標準 2 3 3 4 3 3 3 3" xfId="20783"/>
    <cellStyle name="標準 2 3 3 4 3 3 3 4" xfId="37311"/>
    <cellStyle name="標準 2 3 3 4 3 3 4" xfId="15302"/>
    <cellStyle name="標準 2 3 3 4 3 3 4 2" xfId="28992"/>
    <cellStyle name="標準 2 3 3 4 3 3 4 3" xfId="44830"/>
    <cellStyle name="標準 2 3 3 4 3 3 5" xfId="17757"/>
    <cellStyle name="標準 2 3 3 4 3 4" xfId="2520"/>
    <cellStyle name="標準 2 3 3 4 3 4 2" xfId="9831"/>
    <cellStyle name="標準 2 3 3 4 3 4 2 2" xfId="31671"/>
    <cellStyle name="標準 2 3 3 4 3 4 2 3" xfId="47496"/>
    <cellStyle name="標準 2 3 3 4 3 4 3" xfId="21813"/>
    <cellStyle name="標準 2 3 3 4 3 4 4" xfId="38126"/>
    <cellStyle name="標準 2 3 3 4 3 5" xfId="4118"/>
    <cellStyle name="標準 2 3 3 4 3 5 2" xfId="8856"/>
    <cellStyle name="標準 2 3 3 4 3 5 2 2" xfId="30610"/>
    <cellStyle name="標準 2 3 3 4 3 5 2 3" xfId="46438"/>
    <cellStyle name="標準 2 3 3 4 3 5 3" xfId="18492"/>
    <cellStyle name="標準 2 3 3 4 3 5 4" xfId="35497"/>
    <cellStyle name="標準 2 3 3 4 3 6" xfId="14209"/>
    <cellStyle name="標準 2 3 3 4 3 6 2" xfId="27761"/>
    <cellStyle name="標準 2 3 3 4 3 6 3" xfId="43601"/>
    <cellStyle name="標準 2 3 3 4 3 7" xfId="16527"/>
    <cellStyle name="標準 2 3 3 4 3_Sheet1" xfId="4747"/>
    <cellStyle name="標準 2 3 3 4 4" xfId="605"/>
    <cellStyle name="標準 2 3 3 4 4 2" xfId="1022"/>
    <cellStyle name="標準 2 3 3 4 4 2 2" xfId="2526"/>
    <cellStyle name="標準 2 3 3 4 4 2 2 2" xfId="6028"/>
    <cellStyle name="標準 2 3 3 4 4 2 2 2 2" xfId="12299"/>
    <cellStyle name="標準 2 3 3 4 4 2 2 2 2 2" xfId="34186"/>
    <cellStyle name="標準 2 3 3 4 4 2 2 2 3" xfId="21814"/>
    <cellStyle name="標準 2 3 3 4 4 2 2 3" xfId="7175"/>
    <cellStyle name="標準 2 3 3 4 4 2 2 3 2" xfId="10541"/>
    <cellStyle name="標準 2 3 3 4 4 2 2 3 2 2" xfId="32402"/>
    <cellStyle name="標準 2 3 3 4 4 2 2 3 2 3" xfId="48226"/>
    <cellStyle name="標準 2 3 3 4 4 2 2 3 3" xfId="21815"/>
    <cellStyle name="標準 2 3 3 4 4 2 2 3 4" xfId="38127"/>
    <cellStyle name="標準 2 3 3 4 4 2 2 4" xfId="15720"/>
    <cellStyle name="標準 2 3 3 4 4 2 2 4 2" xfId="29410"/>
    <cellStyle name="標準 2 3 3 4 4 2 2 4 3" xfId="45248"/>
    <cellStyle name="標準 2 3 3 4 4 2 2 5" xfId="18175"/>
    <cellStyle name="標準 2 3 3 4 4 2 3" xfId="2525"/>
    <cellStyle name="標準 2 3 3 4 4 2 3 2" xfId="10250"/>
    <cellStyle name="標準 2 3 3 4 4 2 3 2 2" xfId="32090"/>
    <cellStyle name="標準 2 3 3 4 4 2 3 2 3" xfId="47914"/>
    <cellStyle name="標準 2 3 3 4 4 2 3 3" xfId="21816"/>
    <cellStyle name="標準 2 3 3 4 4 2 3 4" xfId="38128"/>
    <cellStyle name="標準 2 3 3 4 4 2 4" xfId="4536"/>
    <cellStyle name="標準 2 3 3 4 4 2 4 2" xfId="8859"/>
    <cellStyle name="標準 2 3 3 4 4 2 4 2 2" xfId="30613"/>
    <cellStyle name="標準 2 3 3 4 4 2 4 2 3" xfId="46441"/>
    <cellStyle name="標準 2 3 3 4 4 2 4 3" xfId="21817"/>
    <cellStyle name="標準 2 3 3 4 4 2 4 4" xfId="38129"/>
    <cellStyle name="標準 2 3 3 4 4 2 5" xfId="14627"/>
    <cellStyle name="標準 2 3 3 4 4 2 5 2" xfId="28180"/>
    <cellStyle name="標準 2 3 3 4 4 2 5 3" xfId="44019"/>
    <cellStyle name="標準 2 3 3 4 4 2 6" xfId="16945"/>
    <cellStyle name="標準 2 3 3 4 4 3" xfId="919"/>
    <cellStyle name="標準 2 3 3 4 4 3 2" xfId="2528"/>
    <cellStyle name="標準 2 3 3 4 4 3 2 2" xfId="5925"/>
    <cellStyle name="標準 2 3 3 4 4 3 2 2 2" xfId="12196"/>
    <cellStyle name="標準 2 3 3 4 4 3 2 2 2 2" xfId="34083"/>
    <cellStyle name="標準 2 3 3 4 4 3 2 2 3" xfId="20052"/>
    <cellStyle name="標準 2 3 3 4 4 3 2 3" xfId="7072"/>
    <cellStyle name="標準 2 3 3 4 4 3 2 3 2" xfId="11132"/>
    <cellStyle name="標準 2 3 3 4 4 3 2 3 2 2" xfId="33005"/>
    <cellStyle name="標準 2 3 3 4 4 3 2 3 2 3" xfId="48829"/>
    <cellStyle name="標準 2 3 3 4 4 3 2 3 3" xfId="20058"/>
    <cellStyle name="標準 2 3 3 4 4 3 2 3 4" xfId="36734"/>
    <cellStyle name="標準 2 3 3 4 4 3 2 4" xfId="15617"/>
    <cellStyle name="標準 2 3 3 4 4 3 2 4 2" xfId="29307"/>
    <cellStyle name="標準 2 3 3 4 4 3 2 4 3" xfId="45145"/>
    <cellStyle name="標準 2 3 3 4 4 3 2 5" xfId="18072"/>
    <cellStyle name="標準 2 3 3 4 4 3 3" xfId="2527"/>
    <cellStyle name="標準 2 3 3 4 4 3 3 2" xfId="10147"/>
    <cellStyle name="標準 2 3 3 4 4 3 3 2 2" xfId="31987"/>
    <cellStyle name="標準 2 3 3 4 4 3 3 2 3" xfId="47811"/>
    <cellStyle name="標準 2 3 3 4 4 3 3 3" xfId="21818"/>
    <cellStyle name="標準 2 3 3 4 4 3 3 4" xfId="38130"/>
    <cellStyle name="標準 2 3 3 4 4 3 4" xfId="4433"/>
    <cellStyle name="標準 2 3 3 4 4 3 4 2" xfId="8860"/>
    <cellStyle name="標準 2 3 3 4 4 3 4 2 2" xfId="30614"/>
    <cellStyle name="標準 2 3 3 4 4 3 4 2 3" xfId="46442"/>
    <cellStyle name="標準 2 3 3 4 4 3 4 3" xfId="21819"/>
    <cellStyle name="標準 2 3 3 4 4 3 4 4" xfId="38131"/>
    <cellStyle name="標準 2 3 3 4 4 3 5" xfId="14524"/>
    <cellStyle name="標準 2 3 3 4 4 3 5 2" xfId="28077"/>
    <cellStyle name="標準 2 3 3 4 4 3 5 3" xfId="43916"/>
    <cellStyle name="標準 2 3 3 4 4 3 6" xfId="16842"/>
    <cellStyle name="標準 2 3 3 4 4 4" xfId="2529"/>
    <cellStyle name="標準 2 3 3 4 4 4 2" xfId="5612"/>
    <cellStyle name="標準 2 3 3 4 4 4 2 2" xfId="11883"/>
    <cellStyle name="標準 2 3 3 4 4 4 2 2 2" xfId="33770"/>
    <cellStyle name="標準 2 3 3 4 4 4 2 3" xfId="21820"/>
    <cellStyle name="標準 2 3 3 4 4 4 3" xfId="6759"/>
    <cellStyle name="標準 2 3 3 4 4 4 3 2" xfId="10486"/>
    <cellStyle name="標準 2 3 3 4 4 4 3 2 2" xfId="32338"/>
    <cellStyle name="標準 2 3 3 4 4 4 3 2 3" xfId="48162"/>
    <cellStyle name="標準 2 3 3 4 4 4 3 3" xfId="21821"/>
    <cellStyle name="標準 2 3 3 4 4 4 3 4" xfId="38132"/>
    <cellStyle name="標準 2 3 3 4 4 4 4" xfId="15304"/>
    <cellStyle name="標準 2 3 3 4 4 4 4 2" xfId="28994"/>
    <cellStyle name="標準 2 3 3 4 4 4 4 3" xfId="44832"/>
    <cellStyle name="標準 2 3 3 4 4 4 5" xfId="17759"/>
    <cellStyle name="標準 2 3 3 4 4 5" xfId="2524"/>
    <cellStyle name="標準 2 3 3 4 4 5 2" xfId="9833"/>
    <cellStyle name="標準 2 3 3 4 4 5 2 2" xfId="31673"/>
    <cellStyle name="標準 2 3 3 4 4 5 2 3" xfId="47498"/>
    <cellStyle name="標準 2 3 3 4 4 5 3" xfId="21822"/>
    <cellStyle name="標準 2 3 3 4 4 5 4" xfId="38133"/>
    <cellStyle name="標準 2 3 3 4 4 6" xfId="4120"/>
    <cellStyle name="標準 2 3 3 4 4 6 2" xfId="8858"/>
    <cellStyle name="標準 2 3 3 4 4 6 2 2" xfId="30612"/>
    <cellStyle name="標準 2 3 3 4 4 6 2 3" xfId="46440"/>
    <cellStyle name="標準 2 3 3 4 4 6 3" xfId="21824"/>
    <cellStyle name="標準 2 3 3 4 4 6 4" xfId="38134"/>
    <cellStyle name="標準 2 3 3 4 4 7" xfId="14211"/>
    <cellStyle name="標準 2 3 3 4 4 7 2" xfId="27763"/>
    <cellStyle name="標準 2 3 3 4 4 7 3" xfId="43603"/>
    <cellStyle name="標準 2 3 3 4 4 8" xfId="16529"/>
    <cellStyle name="標準 2 3 3 4 4_Sheet1" xfId="4746"/>
    <cellStyle name="標準 2 3 3 4 5" xfId="2530"/>
    <cellStyle name="標準 2 3 3 4 5 2" xfId="5608"/>
    <cellStyle name="標準 2 3 3 4 5 2 2" xfId="11879"/>
    <cellStyle name="標準 2 3 3 4 5 2 2 2" xfId="33766"/>
    <cellStyle name="標準 2 3 3 4 5 2 3" xfId="21825"/>
    <cellStyle name="標準 2 3 3 4 5 3" xfId="6755"/>
    <cellStyle name="標準 2 3 3 4 5 3 2" xfId="11194"/>
    <cellStyle name="標準 2 3 3 4 5 3 2 2" xfId="33069"/>
    <cellStyle name="標準 2 3 3 4 5 3 2 3" xfId="48893"/>
    <cellStyle name="標準 2 3 3 4 5 3 3" xfId="21826"/>
    <cellStyle name="標準 2 3 3 4 5 3 4" xfId="38135"/>
    <cellStyle name="標準 2 3 3 4 5 4" xfId="15300"/>
    <cellStyle name="標準 2 3 3 4 5 4 2" xfId="28990"/>
    <cellStyle name="標準 2 3 3 4 5 4 3" xfId="44828"/>
    <cellStyle name="標準 2 3 3 4 5 5" xfId="17755"/>
    <cellStyle name="標準 2 3 3 4 6" xfId="2517"/>
    <cellStyle name="標準 2 3 3 4 6 2" xfId="9829"/>
    <cellStyle name="標準 2 3 3 4 6 2 2" xfId="31669"/>
    <cellStyle name="標準 2 3 3 4 6 2 3" xfId="47494"/>
    <cellStyle name="標準 2 3 3 4 6 3" xfId="19961"/>
    <cellStyle name="標準 2 3 3 4 6 4" xfId="36658"/>
    <cellStyle name="標準 2 3 3 4 7" xfId="4116"/>
    <cellStyle name="標準 2 3 3 4 7 2" xfId="8854"/>
    <cellStyle name="標準 2 3 3 4 7 2 2" xfId="30608"/>
    <cellStyle name="標準 2 3 3 4 7 2 3" xfId="46436"/>
    <cellStyle name="標準 2 3 3 4 7 3" xfId="19963"/>
    <cellStyle name="標準 2 3 3 4 7 4" xfId="36659"/>
    <cellStyle name="標準 2 3 3 4 8" xfId="14207"/>
    <cellStyle name="標準 2 3 3 4 8 2" xfId="27759"/>
    <cellStyle name="標準 2 3 3 4 8 3" xfId="43599"/>
    <cellStyle name="標準 2 3 3 4 9" xfId="16525"/>
    <cellStyle name="標準 2 3 3 4_Sheet1" xfId="4748"/>
    <cellStyle name="標準 2 3 3 5" xfId="2531"/>
    <cellStyle name="標準 2 3 3 5 2" xfId="5577"/>
    <cellStyle name="標準 2 3 3 5 2 2" xfId="11848"/>
    <cellStyle name="標準 2 3 3 5 2 2 2" xfId="33735"/>
    <cellStyle name="標準 2 3 3 5 2 3" xfId="21827"/>
    <cellStyle name="標準 2 3 3 5 3" xfId="6724"/>
    <cellStyle name="標準 2 3 3 5 3 2" xfId="10752"/>
    <cellStyle name="標準 2 3 3 5 3 2 2" xfId="32613"/>
    <cellStyle name="標準 2 3 3 5 3 2 3" xfId="48437"/>
    <cellStyle name="標準 2 3 3 5 3 3" xfId="21829"/>
    <cellStyle name="標準 2 3 3 5 3 4" xfId="38137"/>
    <cellStyle name="標準 2 3 3 5 4" xfId="15269"/>
    <cellStyle name="標準 2 3 3 5 4 2" xfId="28959"/>
    <cellStyle name="標準 2 3 3 5 4 3" xfId="44797"/>
    <cellStyle name="標準 2 3 3 5 5" xfId="17724"/>
    <cellStyle name="標準 2 3 3 6" xfId="2436"/>
    <cellStyle name="標準 2 3 3 6 2" xfId="9798"/>
    <cellStyle name="標準 2 3 3 6 2 2" xfId="31638"/>
    <cellStyle name="標準 2 3 3 6 2 3" xfId="47463"/>
    <cellStyle name="標準 2 3 3 6 3" xfId="21830"/>
    <cellStyle name="標準 2 3 3 6 4" xfId="38138"/>
    <cellStyle name="標準 2 3 3 7" xfId="4085"/>
    <cellStyle name="標準 2 3 3 7 2" xfId="8813"/>
    <cellStyle name="標準 2 3 3 7 2 2" xfId="30567"/>
    <cellStyle name="標準 2 3 3 7 2 3" xfId="46395"/>
    <cellStyle name="標準 2 3 3 7 3" xfId="20024"/>
    <cellStyle name="標準 2 3 3 7 4" xfId="36708"/>
    <cellStyle name="標準 2 3 3 8" xfId="14176"/>
    <cellStyle name="標準 2 3 3 8 2" xfId="27728"/>
    <cellStyle name="標準 2 3 3 8 3" xfId="43568"/>
    <cellStyle name="標準 2 3 3 9" xfId="16494"/>
    <cellStyle name="標準 2 3 3_Sheet1" xfId="4765"/>
    <cellStyle name="標準 2 3 4" xfId="606"/>
    <cellStyle name="標準 2 3 4 2" xfId="607"/>
    <cellStyle name="標準 2 3 4 2 2" xfId="608"/>
    <cellStyle name="標準 2 3 4 2 2 2" xfId="609"/>
    <cellStyle name="標準 2 3 4 2 2 2 2" xfId="610"/>
    <cellStyle name="標準 2 3 4 2 2 2 2 2" xfId="611"/>
    <cellStyle name="標準 2 3 4 2 2 2 2 2 2" xfId="2538"/>
    <cellStyle name="標準 2 3 4 2 2 2 2 2 2 2" xfId="5618"/>
    <cellStyle name="標準 2 3 4 2 2 2 2 2 2 2 2" xfId="11889"/>
    <cellStyle name="標準 2 3 4 2 2 2 2 2 2 2 2 2" xfId="33776"/>
    <cellStyle name="標準 2 3 4 2 2 2 2 2 2 2 3" xfId="19137"/>
    <cellStyle name="標準 2 3 4 2 2 2 2 2 2 3" xfId="6765"/>
    <cellStyle name="標準 2 3 4 2 2 2 2 2 2 3 2" xfId="11097"/>
    <cellStyle name="標準 2 3 4 2 2 2 2 2 2 3 2 2" xfId="32970"/>
    <cellStyle name="標準 2 3 4 2 2 2 2 2 2 3 2 3" xfId="48794"/>
    <cellStyle name="標準 2 3 4 2 2 2 2 2 2 3 3" xfId="19143"/>
    <cellStyle name="標準 2 3 4 2 2 2 2 2 2 3 4" xfId="36033"/>
    <cellStyle name="標準 2 3 4 2 2 2 2 2 2 4" xfId="15310"/>
    <cellStyle name="標準 2 3 4 2 2 2 2 2 2 4 2" xfId="29000"/>
    <cellStyle name="標準 2 3 4 2 2 2 2 2 2 4 3" xfId="44838"/>
    <cellStyle name="標準 2 3 4 2 2 2 2 2 2 5" xfId="17765"/>
    <cellStyle name="標準 2 3 4 2 2 2 2 2 3" xfId="2537"/>
    <cellStyle name="標準 2 3 4 2 2 2 2 2 3 2" xfId="9839"/>
    <cellStyle name="標準 2 3 4 2 2 2 2 2 3 2 2" xfId="31679"/>
    <cellStyle name="標準 2 3 4 2 2 2 2 2 3 2 3" xfId="47504"/>
    <cellStyle name="標準 2 3 4 2 2 2 2 2 3 3" xfId="18557"/>
    <cellStyle name="標準 2 3 4 2 2 2 2 2 3 4" xfId="35550"/>
    <cellStyle name="標準 2 3 4 2 2 2 2 2 4" xfId="4126"/>
    <cellStyle name="標準 2 3 4 2 2 2 2 2 4 2" xfId="8866"/>
    <cellStyle name="標準 2 3 4 2 2 2 2 2 4 2 2" xfId="30620"/>
    <cellStyle name="標準 2 3 4 2 2 2 2 2 4 2 3" xfId="46448"/>
    <cellStyle name="標準 2 3 4 2 2 2 2 2 4 3" xfId="18567"/>
    <cellStyle name="標準 2 3 4 2 2 2 2 2 4 4" xfId="35559"/>
    <cellStyle name="標準 2 3 4 2 2 2 2 2 5" xfId="14217"/>
    <cellStyle name="標準 2 3 4 2 2 2 2 2 5 2" xfId="27769"/>
    <cellStyle name="標準 2 3 4 2 2 2 2 2 5 3" xfId="43609"/>
    <cellStyle name="標準 2 3 4 2 2 2 2 2 6" xfId="16535"/>
    <cellStyle name="標準 2 3 4 2 2 2 2 3" xfId="612"/>
    <cellStyle name="標準 2 3 4 2 2 2 2 3 2" xfId="613"/>
    <cellStyle name="標準 2 3 4 2 2 2 2 3 2 2" xfId="2541"/>
    <cellStyle name="標準 2 3 4 2 2 2 2 3 2 2 2" xfId="5620"/>
    <cellStyle name="標準 2 3 4 2 2 2 2 3 2 2 2 2" xfId="11891"/>
    <cellStyle name="標準 2 3 4 2 2 2 2 3 2 2 2 2 2" xfId="33778"/>
    <cellStyle name="標準 2 3 4 2 2 2 2 3 2 2 2 3" xfId="21831"/>
    <cellStyle name="標準 2 3 4 2 2 2 2 3 2 2 3" xfId="6767"/>
    <cellStyle name="標準 2 3 4 2 2 2 2 3 2 2 3 2" xfId="11135"/>
    <cellStyle name="標準 2 3 4 2 2 2 2 3 2 2 3 2 2" xfId="33008"/>
    <cellStyle name="標準 2 3 4 2 2 2 2 3 2 2 3 2 3" xfId="48832"/>
    <cellStyle name="標準 2 3 4 2 2 2 2 3 2 2 3 3" xfId="21832"/>
    <cellStyle name="標準 2 3 4 2 2 2 2 3 2 2 3 4" xfId="38139"/>
    <cellStyle name="標準 2 3 4 2 2 2 2 3 2 2 4" xfId="15312"/>
    <cellStyle name="標準 2 3 4 2 2 2 2 3 2 2 4 2" xfId="29002"/>
    <cellStyle name="標準 2 3 4 2 2 2 2 3 2 2 4 3" xfId="44840"/>
    <cellStyle name="標準 2 3 4 2 2 2 2 3 2 2 5" xfId="17767"/>
    <cellStyle name="標準 2 3 4 2 2 2 2 3 2 3" xfId="2540"/>
    <cellStyle name="標準 2 3 4 2 2 2 2 3 2 3 2" xfId="9841"/>
    <cellStyle name="標準 2 3 4 2 2 2 2 3 2 3 2 2" xfId="31681"/>
    <cellStyle name="標準 2 3 4 2 2 2 2 3 2 3 2 3" xfId="47506"/>
    <cellStyle name="標準 2 3 4 2 2 2 2 3 2 3 3" xfId="19154"/>
    <cellStyle name="標準 2 3 4 2 2 2 2 3 2 3 4" xfId="36044"/>
    <cellStyle name="標準 2 3 4 2 2 2 2 3 2 4" xfId="4128"/>
    <cellStyle name="標準 2 3 4 2 2 2 2 3 2 4 2" xfId="8868"/>
    <cellStyle name="標準 2 3 4 2 2 2 2 3 2 4 2 2" xfId="30622"/>
    <cellStyle name="標準 2 3 4 2 2 2 2 3 2 4 2 3" xfId="46450"/>
    <cellStyle name="標準 2 3 4 2 2 2 2 3 2 4 3" xfId="21833"/>
    <cellStyle name="標準 2 3 4 2 2 2 2 3 2 4 4" xfId="38140"/>
    <cellStyle name="標準 2 3 4 2 2 2 2 3 2 5" xfId="14219"/>
    <cellStyle name="標準 2 3 4 2 2 2 2 3 2 5 2" xfId="27771"/>
    <cellStyle name="標準 2 3 4 2 2 2 2 3 2 5 3" xfId="43611"/>
    <cellStyle name="標準 2 3 4 2 2 2 2 3 2 6" xfId="16537"/>
    <cellStyle name="標準 2 3 4 2 2 2 2 3 3" xfId="2542"/>
    <cellStyle name="標準 2 3 4 2 2 2 2 3 3 2" xfId="5619"/>
    <cellStyle name="標準 2 3 4 2 2 2 2 3 3 2 2" xfId="11890"/>
    <cellStyle name="標準 2 3 4 2 2 2 2 3 3 2 2 2" xfId="33777"/>
    <cellStyle name="標準 2 3 4 2 2 2 2 3 3 2 3" xfId="21834"/>
    <cellStyle name="標準 2 3 4 2 2 2 2 3 3 3" xfId="6766"/>
    <cellStyle name="標準 2 3 4 2 2 2 2 3 3 3 2" xfId="11193"/>
    <cellStyle name="標準 2 3 4 2 2 2 2 3 3 3 2 2" xfId="33068"/>
    <cellStyle name="標準 2 3 4 2 2 2 2 3 3 3 2 3" xfId="48892"/>
    <cellStyle name="標準 2 3 4 2 2 2 2 3 3 3 3" xfId="21835"/>
    <cellStyle name="標準 2 3 4 2 2 2 2 3 3 3 4" xfId="38141"/>
    <cellStyle name="標準 2 3 4 2 2 2 2 3 3 4" xfId="15311"/>
    <cellStyle name="標準 2 3 4 2 2 2 2 3 3 4 2" xfId="29001"/>
    <cellStyle name="標準 2 3 4 2 2 2 2 3 3 4 3" xfId="44839"/>
    <cellStyle name="標準 2 3 4 2 2 2 2 3 3 5" xfId="17766"/>
    <cellStyle name="標準 2 3 4 2 2 2 2 3 4" xfId="2539"/>
    <cellStyle name="標準 2 3 4 2 2 2 2 3 4 2" xfId="9840"/>
    <cellStyle name="標準 2 3 4 2 2 2 2 3 4 2 2" xfId="31680"/>
    <cellStyle name="標準 2 3 4 2 2 2 2 3 4 2 3" xfId="47505"/>
    <cellStyle name="標準 2 3 4 2 2 2 2 3 4 3" xfId="19162"/>
    <cellStyle name="標準 2 3 4 2 2 2 2 3 4 4" xfId="36050"/>
    <cellStyle name="標準 2 3 4 2 2 2 2 3 5" xfId="4127"/>
    <cellStyle name="標準 2 3 4 2 2 2 2 3 5 2" xfId="8867"/>
    <cellStyle name="標準 2 3 4 2 2 2 2 3 5 2 2" xfId="30621"/>
    <cellStyle name="標準 2 3 4 2 2 2 2 3 5 2 3" xfId="46449"/>
    <cellStyle name="標準 2 3 4 2 2 2 2 3 5 3" xfId="21023"/>
    <cellStyle name="標準 2 3 4 2 2 2 2 3 5 4" xfId="37504"/>
    <cellStyle name="標準 2 3 4 2 2 2 2 3 6" xfId="14218"/>
    <cellStyle name="標準 2 3 4 2 2 2 2 3 6 2" xfId="27770"/>
    <cellStyle name="標準 2 3 4 2 2 2 2 3 6 3" xfId="43610"/>
    <cellStyle name="標準 2 3 4 2 2 2 2 3 7" xfId="16536"/>
    <cellStyle name="標準 2 3 4 2 2 2 2 3_Sheet1" xfId="4740"/>
    <cellStyle name="標準 2 3 4 2 2 2 2 4" xfId="614"/>
    <cellStyle name="標準 2 3 4 2 2 2 2 4 2" xfId="1023"/>
    <cellStyle name="標準 2 3 4 2 2 2 2 4 2 2" xfId="2545"/>
    <cellStyle name="標準 2 3 4 2 2 2 2 4 2 2 2" xfId="6029"/>
    <cellStyle name="標準 2 3 4 2 2 2 2 4 2 2 2 2" xfId="12300"/>
    <cellStyle name="標準 2 3 4 2 2 2 2 4 2 2 2 2 2" xfId="34187"/>
    <cellStyle name="標準 2 3 4 2 2 2 2 4 2 2 2 3" xfId="19182"/>
    <cellStyle name="標準 2 3 4 2 2 2 2 4 2 2 3" xfId="7176"/>
    <cellStyle name="標準 2 3 4 2 2 2 2 4 2 2 3 2" xfId="10365"/>
    <cellStyle name="標準 2 3 4 2 2 2 2 4 2 2 3 2 2" xfId="32214"/>
    <cellStyle name="標準 2 3 4 2 2 2 2 4 2 2 3 2 3" xfId="48038"/>
    <cellStyle name="標準 2 3 4 2 2 2 2 4 2 2 3 3" xfId="19185"/>
    <cellStyle name="標準 2 3 4 2 2 2 2 4 2 2 3 4" xfId="36066"/>
    <cellStyle name="標準 2 3 4 2 2 2 2 4 2 2 4" xfId="15721"/>
    <cellStyle name="標準 2 3 4 2 2 2 2 4 2 2 4 2" xfId="29411"/>
    <cellStyle name="標準 2 3 4 2 2 2 2 4 2 2 4 3" xfId="45249"/>
    <cellStyle name="標準 2 3 4 2 2 2 2 4 2 2 5" xfId="18176"/>
    <cellStyle name="標準 2 3 4 2 2 2 2 4 2 3" xfId="2544"/>
    <cellStyle name="標準 2 3 4 2 2 2 2 4 2 3 2" xfId="10251"/>
    <cellStyle name="標準 2 3 4 2 2 2 2 4 2 3 2 2" xfId="32091"/>
    <cellStyle name="標準 2 3 4 2 2 2 2 4 2 3 2 3" xfId="47915"/>
    <cellStyle name="標準 2 3 4 2 2 2 2 4 2 3 3" xfId="18680"/>
    <cellStyle name="標準 2 3 4 2 2 2 2 4 2 3 4" xfId="35653"/>
    <cellStyle name="標準 2 3 4 2 2 2 2 4 2 4" xfId="4537"/>
    <cellStyle name="標準 2 3 4 2 2 2 2 4 2 4 2" xfId="8870"/>
    <cellStyle name="標準 2 3 4 2 2 2 2 4 2 4 2 2" xfId="30624"/>
    <cellStyle name="標準 2 3 4 2 2 2 2 4 2 4 2 3" xfId="46452"/>
    <cellStyle name="標準 2 3 4 2 2 2 2 4 2 4 3" xfId="19173"/>
    <cellStyle name="標準 2 3 4 2 2 2 2 4 2 4 4" xfId="36057"/>
    <cellStyle name="標準 2 3 4 2 2 2 2 4 2 5" xfId="14628"/>
    <cellStyle name="標準 2 3 4 2 2 2 2 4 2 5 2" xfId="28181"/>
    <cellStyle name="標準 2 3 4 2 2 2 2 4 2 5 3" xfId="44020"/>
    <cellStyle name="標準 2 3 4 2 2 2 2 4 2 6" xfId="16946"/>
    <cellStyle name="標準 2 3 4 2 2 2 2 4 3" xfId="920"/>
    <cellStyle name="標準 2 3 4 2 2 2 2 4 3 2" xfId="2547"/>
    <cellStyle name="標準 2 3 4 2 2 2 2 4 3 2 2" xfId="5926"/>
    <cellStyle name="標準 2 3 4 2 2 2 2 4 3 2 2 2" xfId="12197"/>
    <cellStyle name="標準 2 3 4 2 2 2 2 4 3 2 2 2 2" xfId="34084"/>
    <cellStyle name="標準 2 3 4 2 2 2 2 4 3 2 2 3" xfId="20407"/>
    <cellStyle name="標準 2 3 4 2 2 2 2 4 3 2 3" xfId="7073"/>
    <cellStyle name="標準 2 3 4 2 2 2 2 4 3 2 3 2" xfId="11141"/>
    <cellStyle name="標準 2 3 4 2 2 2 2 4 3 2 3 2 2" xfId="33014"/>
    <cellStyle name="標準 2 3 4 2 2 2 2 4 3 2 3 2 3" xfId="48838"/>
    <cellStyle name="標準 2 3 4 2 2 2 2 4 3 2 3 3" xfId="21836"/>
    <cellStyle name="標準 2 3 4 2 2 2 2 4 3 2 3 4" xfId="38142"/>
    <cellStyle name="標準 2 3 4 2 2 2 2 4 3 2 4" xfId="15618"/>
    <cellStyle name="標準 2 3 4 2 2 2 2 4 3 2 4 2" xfId="29308"/>
    <cellStyle name="標準 2 3 4 2 2 2 2 4 3 2 4 3" xfId="45146"/>
    <cellStyle name="標準 2 3 4 2 2 2 2 4 3 2 5" xfId="18073"/>
    <cellStyle name="標準 2 3 4 2 2 2 2 4 3 3" xfId="2546"/>
    <cellStyle name="標準 2 3 4 2 2 2 2 4 3 3 2" xfId="10148"/>
    <cellStyle name="標準 2 3 4 2 2 2 2 4 3 3 2 2" xfId="31988"/>
    <cellStyle name="標準 2 3 4 2 2 2 2 4 3 3 2 3" xfId="47812"/>
    <cellStyle name="標準 2 3 4 2 2 2 2 4 3 3 3" xfId="18510"/>
    <cellStyle name="標準 2 3 4 2 2 2 2 4 3 3 4" xfId="35511"/>
    <cellStyle name="標準 2 3 4 2 2 2 2 4 3 4" xfId="4434"/>
    <cellStyle name="標準 2 3 4 2 2 2 2 4 3 4 2" xfId="8871"/>
    <cellStyle name="標準 2 3 4 2 2 2 2 4 3 4 2 2" xfId="30625"/>
    <cellStyle name="標準 2 3 4 2 2 2 2 4 3 4 2 3" xfId="46453"/>
    <cellStyle name="標準 2 3 4 2 2 2 2 4 3 4 3" xfId="18498"/>
    <cellStyle name="標準 2 3 4 2 2 2 2 4 3 4 4" xfId="35502"/>
    <cellStyle name="標準 2 3 4 2 2 2 2 4 3 5" xfId="14525"/>
    <cellStyle name="標準 2 3 4 2 2 2 2 4 3 5 2" xfId="28078"/>
    <cellStyle name="標準 2 3 4 2 2 2 2 4 3 5 3" xfId="43917"/>
    <cellStyle name="標準 2 3 4 2 2 2 2 4 3 6" xfId="16843"/>
    <cellStyle name="標準 2 3 4 2 2 2 2 4 4" xfId="2548"/>
    <cellStyle name="標準 2 3 4 2 2 2 2 4 4 2" xfId="5621"/>
    <cellStyle name="標準 2 3 4 2 2 2 2 4 4 2 2" xfId="11892"/>
    <cellStyle name="標準 2 3 4 2 2 2 2 4 4 2 2 2" xfId="33779"/>
    <cellStyle name="標準 2 3 4 2 2 2 2 4 4 2 3" xfId="21837"/>
    <cellStyle name="標準 2 3 4 2 2 2 2 4 4 3" xfId="6768"/>
    <cellStyle name="標準 2 3 4 2 2 2 2 4 4 3 2" xfId="11144"/>
    <cellStyle name="標準 2 3 4 2 2 2 2 4 4 3 2 2" xfId="33017"/>
    <cellStyle name="標準 2 3 4 2 2 2 2 4 4 3 2 3" xfId="48841"/>
    <cellStyle name="標準 2 3 4 2 2 2 2 4 4 3 3" xfId="21838"/>
    <cellStyle name="標準 2 3 4 2 2 2 2 4 4 3 4" xfId="38143"/>
    <cellStyle name="標準 2 3 4 2 2 2 2 4 4 4" xfId="15313"/>
    <cellStyle name="標準 2 3 4 2 2 2 2 4 4 4 2" xfId="29003"/>
    <cellStyle name="標準 2 3 4 2 2 2 2 4 4 4 3" xfId="44841"/>
    <cellStyle name="標準 2 3 4 2 2 2 2 4 4 5" xfId="17768"/>
    <cellStyle name="標準 2 3 4 2 2 2 2 4 5" xfId="2543"/>
    <cellStyle name="標準 2 3 4 2 2 2 2 4 5 2" xfId="9842"/>
    <cellStyle name="標準 2 3 4 2 2 2 2 4 5 2 2" xfId="31682"/>
    <cellStyle name="標準 2 3 4 2 2 2 2 4 5 2 3" xfId="47507"/>
    <cellStyle name="標準 2 3 4 2 2 2 2 4 5 3" xfId="19190"/>
    <cellStyle name="標準 2 3 4 2 2 2 2 4 5 4" xfId="36070"/>
    <cellStyle name="標準 2 3 4 2 2 2 2 4 6" xfId="4129"/>
    <cellStyle name="標準 2 3 4 2 2 2 2 4 6 2" xfId="8869"/>
    <cellStyle name="標準 2 3 4 2 2 2 2 4 6 2 2" xfId="30623"/>
    <cellStyle name="標準 2 3 4 2 2 2 2 4 6 2 3" xfId="46451"/>
    <cellStyle name="標準 2 3 4 2 2 2 2 4 6 3" xfId="21325"/>
    <cellStyle name="標準 2 3 4 2 2 2 2 4 6 4" xfId="37744"/>
    <cellStyle name="標準 2 3 4 2 2 2 2 4 7" xfId="14220"/>
    <cellStyle name="標準 2 3 4 2 2 2 2 4 7 2" xfId="27772"/>
    <cellStyle name="標準 2 3 4 2 2 2 2 4 7 3" xfId="43612"/>
    <cellStyle name="標準 2 3 4 2 2 2 2 4 8" xfId="16538"/>
    <cellStyle name="標準 2 3 4 2 2 2 2 4_Sheet1" xfId="5020"/>
    <cellStyle name="標準 2 3 4 2 2 2 2 5" xfId="2549"/>
    <cellStyle name="標準 2 3 4 2 2 2 2 5 2" xfId="5617"/>
    <cellStyle name="標準 2 3 4 2 2 2 2 5 2 2" xfId="11888"/>
    <cellStyle name="標準 2 3 4 2 2 2 2 5 2 2 2" xfId="33775"/>
    <cellStyle name="標準 2 3 4 2 2 2 2 5 2 3" xfId="18698"/>
    <cellStyle name="標準 2 3 4 2 2 2 2 5 3" xfId="6764"/>
    <cellStyle name="標準 2 3 4 2 2 2 2 5 3 2" xfId="10734"/>
    <cellStyle name="標準 2 3 4 2 2 2 2 5 3 2 2" xfId="32595"/>
    <cellStyle name="標準 2 3 4 2 2 2 2 5 3 2 3" xfId="48419"/>
    <cellStyle name="標準 2 3 4 2 2 2 2 5 3 3" xfId="21840"/>
    <cellStyle name="標準 2 3 4 2 2 2 2 5 3 4" xfId="38145"/>
    <cellStyle name="標準 2 3 4 2 2 2 2 5 4" xfId="15309"/>
    <cellStyle name="標準 2 3 4 2 2 2 2 5 4 2" xfId="28999"/>
    <cellStyle name="標準 2 3 4 2 2 2 2 5 4 3" xfId="44837"/>
    <cellStyle name="標準 2 3 4 2 2 2 2 5 5" xfId="17764"/>
    <cellStyle name="標準 2 3 4 2 2 2 2 6" xfId="2536"/>
    <cellStyle name="標準 2 3 4 2 2 2 2 6 2" xfId="9838"/>
    <cellStyle name="標準 2 3 4 2 2 2 2 6 2 2" xfId="31678"/>
    <cellStyle name="標準 2 3 4 2 2 2 2 6 2 3" xfId="47503"/>
    <cellStyle name="標準 2 3 4 2 2 2 2 6 3" xfId="21764"/>
    <cellStyle name="標準 2 3 4 2 2 2 2 6 4" xfId="38089"/>
    <cellStyle name="標準 2 3 4 2 2 2 2 7" xfId="4125"/>
    <cellStyle name="標準 2 3 4 2 2 2 2 7 2" xfId="8865"/>
    <cellStyle name="標準 2 3 4 2 2 2 2 7 2 2" xfId="30619"/>
    <cellStyle name="標準 2 3 4 2 2 2 2 7 2 3" xfId="46447"/>
    <cellStyle name="標準 2 3 4 2 2 2 2 7 3" xfId="21496"/>
    <cellStyle name="標準 2 3 4 2 2 2 2 7 4" xfId="37876"/>
    <cellStyle name="標準 2 3 4 2 2 2 2 8" xfId="14216"/>
    <cellStyle name="標準 2 3 4 2 2 2 2 8 2" xfId="27768"/>
    <cellStyle name="標準 2 3 4 2 2 2 2 8 3" xfId="43608"/>
    <cellStyle name="標準 2 3 4 2 2 2 2 9" xfId="16534"/>
    <cellStyle name="標準 2 3 4 2 2 2 2_Sheet1" xfId="4741"/>
    <cellStyle name="標準 2 3 4 2 2 2 3" xfId="2550"/>
    <cellStyle name="標準 2 3 4 2 2 2 3 2" xfId="5616"/>
    <cellStyle name="標準 2 3 4 2 2 2 3 2 2" xfId="11887"/>
    <cellStyle name="標準 2 3 4 2 2 2 3 2 2 2" xfId="33774"/>
    <cellStyle name="標準 2 3 4 2 2 2 3 2 3" xfId="21841"/>
    <cellStyle name="標準 2 3 4 2 2 2 3 3" xfId="6763"/>
    <cellStyle name="標準 2 3 4 2 2 2 3 3 2" xfId="10735"/>
    <cellStyle name="標準 2 3 4 2 2 2 3 3 2 2" xfId="32596"/>
    <cellStyle name="標準 2 3 4 2 2 2 3 3 2 3" xfId="48420"/>
    <cellStyle name="標準 2 3 4 2 2 2 3 3 3" xfId="21842"/>
    <cellStyle name="標準 2 3 4 2 2 2 3 3 4" xfId="38146"/>
    <cellStyle name="標準 2 3 4 2 2 2 3 4" xfId="15308"/>
    <cellStyle name="標準 2 3 4 2 2 2 3 4 2" xfId="28998"/>
    <cellStyle name="標準 2 3 4 2 2 2 3 4 3" xfId="44836"/>
    <cellStyle name="標準 2 3 4 2 2 2 3 5" xfId="17763"/>
    <cellStyle name="標準 2 3 4 2 2 2 4" xfId="2535"/>
    <cellStyle name="標準 2 3 4 2 2 2 4 2" xfId="9837"/>
    <cellStyle name="標準 2 3 4 2 2 2 4 2 2" xfId="31677"/>
    <cellStyle name="標準 2 3 4 2 2 2 4 2 3" xfId="47502"/>
    <cellStyle name="標準 2 3 4 2 2 2 4 3" xfId="21843"/>
    <cellStyle name="標準 2 3 4 2 2 2 4 4" xfId="38147"/>
    <cellStyle name="標準 2 3 4 2 2 2 5" xfId="4124"/>
    <cellStyle name="標準 2 3 4 2 2 2 5 2" xfId="8864"/>
    <cellStyle name="標準 2 3 4 2 2 2 5 2 2" xfId="30618"/>
    <cellStyle name="標準 2 3 4 2 2 2 5 2 3" xfId="46446"/>
    <cellStyle name="標準 2 3 4 2 2 2 5 3" xfId="21844"/>
    <cellStyle name="標準 2 3 4 2 2 2 5 4" xfId="38148"/>
    <cellStyle name="標準 2 3 4 2 2 2 6" xfId="14215"/>
    <cellStyle name="標準 2 3 4 2 2 2 6 2" xfId="27767"/>
    <cellStyle name="標準 2 3 4 2 2 2 6 3" xfId="43607"/>
    <cellStyle name="標準 2 3 4 2 2 2 7" xfId="16533"/>
    <cellStyle name="標準 2 3 4 2 2 2_Sheet1" xfId="4742"/>
    <cellStyle name="標準 2 3 4 2 2 3" xfId="615"/>
    <cellStyle name="標準 2 3 4 2 2 3 2" xfId="616"/>
    <cellStyle name="標準 2 3 4 2 2 3 2 2" xfId="2553"/>
    <cellStyle name="標準 2 3 4 2 2 3 2 2 2" xfId="5623"/>
    <cellStyle name="標準 2 3 4 2 2 3 2 2 2 2" xfId="11894"/>
    <cellStyle name="標準 2 3 4 2 2 3 2 2 2 2 2" xfId="33781"/>
    <cellStyle name="標準 2 3 4 2 2 3 2 2 2 3" xfId="19204"/>
    <cellStyle name="標準 2 3 4 2 2 3 2 2 3" xfId="6770"/>
    <cellStyle name="標準 2 3 4 2 2 3 2 2 3 2" xfId="10485"/>
    <cellStyle name="標準 2 3 4 2 2 3 2 2 3 2 2" xfId="32337"/>
    <cellStyle name="標準 2 3 4 2 2 3 2 2 3 2 3" xfId="48161"/>
    <cellStyle name="標準 2 3 4 2 2 3 2 2 3 3" xfId="19207"/>
    <cellStyle name="標準 2 3 4 2 2 3 2 2 3 4" xfId="36081"/>
    <cellStyle name="標準 2 3 4 2 2 3 2 2 4" xfId="15315"/>
    <cellStyle name="標準 2 3 4 2 2 3 2 2 4 2" xfId="29005"/>
    <cellStyle name="標準 2 3 4 2 2 3 2 2 4 3" xfId="44843"/>
    <cellStyle name="標準 2 3 4 2 2 3 2 2 5" xfId="17770"/>
    <cellStyle name="標準 2 3 4 2 2 3 2 3" xfId="2552"/>
    <cellStyle name="標準 2 3 4 2 2 3 2 3 2" xfId="9844"/>
    <cellStyle name="標準 2 3 4 2 2 3 2 3 2 2" xfId="31684"/>
    <cellStyle name="標準 2 3 4 2 2 3 2 3 2 3" xfId="47509"/>
    <cellStyle name="標準 2 3 4 2 2 3 2 3 3" xfId="21211"/>
    <cellStyle name="標準 2 3 4 2 2 3 2 3 4" xfId="37651"/>
    <cellStyle name="標準 2 3 4 2 2 3 2 4" xfId="4131"/>
    <cellStyle name="標準 2 3 4 2 2 3 2 4 2" xfId="8873"/>
    <cellStyle name="標準 2 3 4 2 2 3 2 4 2 2" xfId="30627"/>
    <cellStyle name="標準 2 3 4 2 2 3 2 4 2 3" xfId="46455"/>
    <cellStyle name="標準 2 3 4 2 2 3 2 4 3" xfId="21245"/>
    <cellStyle name="標準 2 3 4 2 2 3 2 4 4" xfId="37680"/>
    <cellStyle name="標準 2 3 4 2 2 3 2 5" xfId="14222"/>
    <cellStyle name="標準 2 3 4 2 2 3 2 5 2" xfId="27774"/>
    <cellStyle name="標準 2 3 4 2 2 3 2 5 3" xfId="43614"/>
    <cellStyle name="標準 2 3 4 2 2 3 2 6" xfId="16540"/>
    <cellStyle name="標準 2 3 4 2 2 3 3" xfId="617"/>
    <cellStyle name="標準 2 3 4 2 2 3 3 2" xfId="618"/>
    <cellStyle name="標準 2 3 4 2 2 3 3 2 2" xfId="2556"/>
    <cellStyle name="標準 2 3 4 2 2 3 3 2 2 2" xfId="5625"/>
    <cellStyle name="標準 2 3 4 2 2 3 3 2 2 2 2" xfId="11896"/>
    <cellStyle name="標準 2 3 4 2 2 3 3 2 2 2 2 2" xfId="33783"/>
    <cellStyle name="標準 2 3 4 2 2 3 3 2 2 2 3" xfId="18475"/>
    <cellStyle name="標準 2 3 4 2 2 3 3 2 2 3" xfId="6772"/>
    <cellStyle name="標準 2 3 4 2 2 3 3 2 2 3 2" xfId="10732"/>
    <cellStyle name="標準 2 3 4 2 2 3 3 2 2 3 2 2" xfId="32593"/>
    <cellStyle name="標準 2 3 4 2 2 3 3 2 2 3 2 3" xfId="48417"/>
    <cellStyle name="標準 2 3 4 2 2 3 3 2 2 3 3" xfId="19325"/>
    <cellStyle name="標準 2 3 4 2 2 3 3 2 2 3 4" xfId="36168"/>
    <cellStyle name="標準 2 3 4 2 2 3 3 2 2 4" xfId="15317"/>
    <cellStyle name="標準 2 3 4 2 2 3 3 2 2 4 2" xfId="29007"/>
    <cellStyle name="標準 2 3 4 2 2 3 3 2 2 4 3" xfId="44845"/>
    <cellStyle name="標準 2 3 4 2 2 3 3 2 2 5" xfId="17772"/>
    <cellStyle name="標準 2 3 4 2 2 3 3 2 3" xfId="2555"/>
    <cellStyle name="標準 2 3 4 2 2 3 3 2 3 2" xfId="9846"/>
    <cellStyle name="標準 2 3 4 2 2 3 3 2 3 2 2" xfId="31686"/>
    <cellStyle name="標準 2 3 4 2 2 3 3 2 3 2 3" xfId="47511"/>
    <cellStyle name="標準 2 3 4 2 2 3 3 2 3 3" xfId="19102"/>
    <cellStyle name="標準 2 3 4 2 2 3 3 2 3 4" xfId="36001"/>
    <cellStyle name="標準 2 3 4 2 2 3 3 2 4" xfId="4133"/>
    <cellStyle name="標準 2 3 4 2 2 3 3 2 4 2" xfId="8875"/>
    <cellStyle name="標準 2 3 4 2 2 3 3 2 4 2 2" xfId="30629"/>
    <cellStyle name="標準 2 3 4 2 2 3 3 2 4 2 3" xfId="46457"/>
    <cellStyle name="標準 2 3 4 2 2 3 3 2 4 3" xfId="21604"/>
    <cellStyle name="標準 2 3 4 2 2 3 3 2 4 4" xfId="37960"/>
    <cellStyle name="標準 2 3 4 2 2 3 3 2 5" xfId="14224"/>
    <cellStyle name="標準 2 3 4 2 2 3 3 2 5 2" xfId="27776"/>
    <cellStyle name="標準 2 3 4 2 2 3 3 2 5 3" xfId="43616"/>
    <cellStyle name="標準 2 3 4 2 2 3 3 2 6" xfId="16542"/>
    <cellStyle name="標準 2 3 4 2 2 3 3 3" xfId="2557"/>
    <cellStyle name="標準 2 3 4 2 2 3 3 3 2" xfId="5624"/>
    <cellStyle name="標準 2 3 4 2 2 3 3 3 2 2" xfId="11895"/>
    <cellStyle name="標準 2 3 4 2 2 3 3 3 2 2 2" xfId="33782"/>
    <cellStyle name="標準 2 3 4 2 2 3 3 3 2 3" xfId="19141"/>
    <cellStyle name="標準 2 3 4 2 2 3 3 3 3" xfId="6771"/>
    <cellStyle name="標準 2 3 4 2 2 3 3 3 3 2" xfId="10733"/>
    <cellStyle name="標準 2 3 4 2 2 3 3 3 3 2 2" xfId="32594"/>
    <cellStyle name="標準 2 3 4 2 2 3 3 3 3 2 3" xfId="48418"/>
    <cellStyle name="標準 2 3 4 2 2 3 3 3 3 3" xfId="21609"/>
    <cellStyle name="標準 2 3 4 2 2 3 3 3 3 4" xfId="37965"/>
    <cellStyle name="標準 2 3 4 2 2 3 3 3 4" xfId="15316"/>
    <cellStyle name="標準 2 3 4 2 2 3 3 3 4 2" xfId="29006"/>
    <cellStyle name="標準 2 3 4 2 2 3 3 3 4 3" xfId="44844"/>
    <cellStyle name="標準 2 3 4 2 2 3 3 3 5" xfId="17771"/>
    <cellStyle name="標準 2 3 4 2 2 3 3 4" xfId="2554"/>
    <cellStyle name="標準 2 3 4 2 2 3 3 4 2" xfId="9845"/>
    <cellStyle name="標準 2 3 4 2 2 3 3 4 2 2" xfId="31685"/>
    <cellStyle name="標準 2 3 4 2 2 3 3 4 2 3" xfId="47510"/>
    <cellStyle name="標準 2 3 4 2 2 3 3 4 3" xfId="21392"/>
    <cellStyle name="標準 2 3 4 2 2 3 3 4 4" xfId="37794"/>
    <cellStyle name="標準 2 3 4 2 2 3 3 5" xfId="4132"/>
    <cellStyle name="標準 2 3 4 2 2 3 3 5 2" xfId="8874"/>
    <cellStyle name="標準 2 3 4 2 2 3 3 5 2 2" xfId="30628"/>
    <cellStyle name="標準 2 3 4 2 2 3 3 5 2 3" xfId="46456"/>
    <cellStyle name="標準 2 3 4 2 2 3 3 5 3" xfId="21426"/>
    <cellStyle name="標準 2 3 4 2 2 3 3 5 4" xfId="37821"/>
    <cellStyle name="標準 2 3 4 2 2 3 3 6" xfId="14223"/>
    <cellStyle name="標準 2 3 4 2 2 3 3 6 2" xfId="27775"/>
    <cellStyle name="標準 2 3 4 2 2 3 3 6 3" xfId="43615"/>
    <cellStyle name="標準 2 3 4 2 2 3 3 7" xfId="16541"/>
    <cellStyle name="標準 2 3 4 2 2 3 3_Sheet1" xfId="4738"/>
    <cellStyle name="標準 2 3 4 2 2 3 4" xfId="619"/>
    <cellStyle name="標準 2 3 4 2 2 3 4 2" xfId="1024"/>
    <cellStyle name="標準 2 3 4 2 2 3 4 2 2" xfId="2560"/>
    <cellStyle name="標準 2 3 4 2 2 3 4 2 2 2" xfId="6030"/>
    <cellStyle name="標準 2 3 4 2 2 3 4 2 2 2 2" xfId="12301"/>
    <cellStyle name="標準 2 3 4 2 2 3 4 2 2 2 2 2" xfId="34188"/>
    <cellStyle name="標準 2 3 4 2 2 3 4 2 2 2 3" xfId="20623"/>
    <cellStyle name="標準 2 3 4 2 2 3 4 2 2 3" xfId="7177"/>
    <cellStyle name="標準 2 3 4 2 2 3 4 2 2 3 2" xfId="10452"/>
    <cellStyle name="標準 2 3 4 2 2 3 4 2 2 3 2 2" xfId="32304"/>
    <cellStyle name="標準 2 3 4 2 2 3 4 2 2 3 2 3" xfId="48128"/>
    <cellStyle name="標準 2 3 4 2 2 3 4 2 2 3 3" xfId="21850"/>
    <cellStyle name="標準 2 3 4 2 2 3 4 2 2 3 4" xfId="38154"/>
    <cellStyle name="標準 2 3 4 2 2 3 4 2 2 4" xfId="15722"/>
    <cellStyle name="標準 2 3 4 2 2 3 4 2 2 4 2" xfId="29412"/>
    <cellStyle name="標準 2 3 4 2 2 3 4 2 2 4 3" xfId="45250"/>
    <cellStyle name="標準 2 3 4 2 2 3 4 2 2 5" xfId="18177"/>
    <cellStyle name="標準 2 3 4 2 2 3 4 2 3" xfId="2559"/>
    <cellStyle name="標準 2 3 4 2 2 3 4 2 3 2" xfId="10252"/>
    <cellStyle name="標準 2 3 4 2 2 3 4 2 3 2 2" xfId="32092"/>
    <cellStyle name="標準 2 3 4 2 2 3 4 2 3 2 3" xfId="47916"/>
    <cellStyle name="標準 2 3 4 2 2 3 4 2 3 3" xfId="19147"/>
    <cellStyle name="標準 2 3 4 2 2 3 4 2 3 4" xfId="36037"/>
    <cellStyle name="標準 2 3 4 2 2 3 4 2 4" xfId="4538"/>
    <cellStyle name="標準 2 3 4 2 2 3 4 2 4 2" xfId="8877"/>
    <cellStyle name="標準 2 3 4 2 2 3 4 2 4 2 2" xfId="30631"/>
    <cellStyle name="標準 2 3 4 2 2 3 4 2 4 2 3" xfId="46459"/>
    <cellStyle name="標準 2 3 4 2 2 3 4 2 4 3" xfId="21612"/>
    <cellStyle name="標準 2 3 4 2 2 3 4 2 4 4" xfId="37967"/>
    <cellStyle name="標準 2 3 4 2 2 3 4 2 5" xfId="14629"/>
    <cellStyle name="標準 2 3 4 2 2 3 4 2 5 2" xfId="28182"/>
    <cellStyle name="標準 2 3 4 2 2 3 4 2 5 3" xfId="44021"/>
    <cellStyle name="標準 2 3 4 2 2 3 4 2 6" xfId="16947"/>
    <cellStyle name="標準 2 3 4 2 2 3 4 3" xfId="921"/>
    <cellStyle name="標準 2 3 4 2 2 3 4 3 2" xfId="2562"/>
    <cellStyle name="標準 2 3 4 2 2 3 4 3 2 2" xfId="5927"/>
    <cellStyle name="標準 2 3 4 2 2 3 4 3 2 2 2" xfId="12198"/>
    <cellStyle name="標準 2 3 4 2 2 3 4 3 2 2 2 2" xfId="34085"/>
    <cellStyle name="標準 2 3 4 2 2 3 4 3 2 2 3" xfId="21852"/>
    <cellStyle name="標準 2 3 4 2 2 3 4 3 2 3" xfId="7074"/>
    <cellStyle name="標準 2 3 4 2 2 3 4 3 2 3 2" xfId="10360"/>
    <cellStyle name="標準 2 3 4 2 2 3 4 3 2 3 2 2" xfId="32209"/>
    <cellStyle name="標準 2 3 4 2 2 3 4 3 2 3 2 3" xfId="48033"/>
    <cellStyle name="標準 2 3 4 2 2 3 4 3 2 3 3" xfId="18850"/>
    <cellStyle name="標準 2 3 4 2 2 3 4 3 2 3 4" xfId="35800"/>
    <cellStyle name="標準 2 3 4 2 2 3 4 3 2 4" xfId="15619"/>
    <cellStyle name="標準 2 3 4 2 2 3 4 3 2 4 2" xfId="29309"/>
    <cellStyle name="標準 2 3 4 2 2 3 4 3 2 4 3" xfId="45147"/>
    <cellStyle name="標準 2 3 4 2 2 3 4 3 2 5" xfId="18074"/>
    <cellStyle name="標準 2 3 4 2 2 3 4 3 3" xfId="2561"/>
    <cellStyle name="標準 2 3 4 2 2 3 4 3 3 2" xfId="10149"/>
    <cellStyle name="標準 2 3 4 2 2 3 4 3 3 2 2" xfId="31989"/>
    <cellStyle name="標準 2 3 4 2 2 3 4 3 3 2 3" xfId="47813"/>
    <cellStyle name="標準 2 3 4 2 2 3 4 3 3 3" xfId="19216"/>
    <cellStyle name="標準 2 3 4 2 2 3 4 3 3 4" xfId="36088"/>
    <cellStyle name="標準 2 3 4 2 2 3 4 3 4" xfId="4435"/>
    <cellStyle name="標準 2 3 4 2 2 3 4 3 4 2" xfId="8878"/>
    <cellStyle name="標準 2 3 4 2 2 3 4 3 4 2 2" xfId="30632"/>
    <cellStyle name="標準 2 3 4 2 2 3 4 3 4 2 3" xfId="46460"/>
    <cellStyle name="標準 2 3 4 2 2 3 4 3 4 3" xfId="21617"/>
    <cellStyle name="標準 2 3 4 2 2 3 4 3 4 4" xfId="37972"/>
    <cellStyle name="標準 2 3 4 2 2 3 4 3 5" xfId="14526"/>
    <cellStyle name="標準 2 3 4 2 2 3 4 3 5 2" xfId="28079"/>
    <cellStyle name="標準 2 3 4 2 2 3 4 3 5 3" xfId="43918"/>
    <cellStyle name="標準 2 3 4 2 2 3 4 3 6" xfId="16844"/>
    <cellStyle name="標準 2 3 4 2 2 3 4 4" xfId="2563"/>
    <cellStyle name="標準 2 3 4 2 2 3 4 4 2" xfId="5626"/>
    <cellStyle name="標準 2 3 4 2 2 3 4 4 2 2" xfId="11897"/>
    <cellStyle name="標準 2 3 4 2 2 3 4 4 2 2 2" xfId="33784"/>
    <cellStyle name="標準 2 3 4 2 2 3 4 4 2 3" xfId="19218"/>
    <cellStyle name="標準 2 3 4 2 2 3 4 4 3" xfId="6773"/>
    <cellStyle name="標準 2 3 4 2 2 3 4 4 3 2" xfId="10731"/>
    <cellStyle name="標準 2 3 4 2 2 3 4 4 3 2 2" xfId="32592"/>
    <cellStyle name="標準 2 3 4 2 2 3 4 4 3 2 3" xfId="48416"/>
    <cellStyle name="標準 2 3 4 2 2 3 4 4 3 3" xfId="21456"/>
    <cellStyle name="標準 2 3 4 2 2 3 4 4 3 4" xfId="37845"/>
    <cellStyle name="標準 2 3 4 2 2 3 4 4 4" xfId="15318"/>
    <cellStyle name="標準 2 3 4 2 2 3 4 4 4 2" xfId="29008"/>
    <cellStyle name="標準 2 3 4 2 2 3 4 4 4 3" xfId="44846"/>
    <cellStyle name="標準 2 3 4 2 2 3 4 4 5" xfId="17773"/>
    <cellStyle name="標準 2 3 4 2 2 3 4 5" xfId="2558"/>
    <cellStyle name="標準 2 3 4 2 2 3 4 5 2" xfId="9847"/>
    <cellStyle name="標準 2 3 4 2 2 3 4 5 2 2" xfId="31687"/>
    <cellStyle name="標準 2 3 4 2 2 3 4 5 2 3" xfId="47512"/>
    <cellStyle name="標準 2 3 4 2 2 3 4 5 3" xfId="19290"/>
    <cellStyle name="標準 2 3 4 2 2 3 4 5 4" xfId="36143"/>
    <cellStyle name="標準 2 3 4 2 2 3 4 6" xfId="4134"/>
    <cellStyle name="標準 2 3 4 2 2 3 4 6 2" xfId="8876"/>
    <cellStyle name="標準 2 3 4 2 2 3 4 6 2 2" xfId="30630"/>
    <cellStyle name="標準 2 3 4 2 2 3 4 6 2 3" xfId="46458"/>
    <cellStyle name="標準 2 3 4 2 2 3 4 6 3" xfId="19293"/>
    <cellStyle name="標準 2 3 4 2 2 3 4 6 4" xfId="36145"/>
    <cellStyle name="標準 2 3 4 2 2 3 4 7" xfId="14225"/>
    <cellStyle name="標準 2 3 4 2 2 3 4 7 2" xfId="27777"/>
    <cellStyle name="標準 2 3 4 2 2 3 4 7 3" xfId="43617"/>
    <cellStyle name="標準 2 3 4 2 2 3 4 8" xfId="16543"/>
    <cellStyle name="標準 2 3 4 2 2 3 4_Sheet1" xfId="4737"/>
    <cellStyle name="標準 2 3 4 2 2 3 5" xfId="2564"/>
    <cellStyle name="標準 2 3 4 2 2 3 5 2" xfId="5622"/>
    <cellStyle name="標準 2 3 4 2 2 3 5 2 2" xfId="11893"/>
    <cellStyle name="標準 2 3 4 2 2 3 5 2 2 2" xfId="33780"/>
    <cellStyle name="標準 2 3 4 2 2 3 5 2 3" xfId="21855"/>
    <cellStyle name="標準 2 3 4 2 2 3 5 3" xfId="6769"/>
    <cellStyle name="標準 2 3 4 2 2 3 5 3 2" xfId="10406"/>
    <cellStyle name="標準 2 3 4 2 2 3 5 3 2 2" xfId="32257"/>
    <cellStyle name="標準 2 3 4 2 2 3 5 3 2 3" xfId="48081"/>
    <cellStyle name="標準 2 3 4 2 2 3 5 3 3" xfId="19171"/>
    <cellStyle name="標準 2 3 4 2 2 3 5 3 4" xfId="36056"/>
    <cellStyle name="標準 2 3 4 2 2 3 5 4" xfId="15314"/>
    <cellStyle name="標準 2 3 4 2 2 3 5 4 2" xfId="29004"/>
    <cellStyle name="標準 2 3 4 2 2 3 5 4 3" xfId="44842"/>
    <cellStyle name="標準 2 3 4 2 2 3 5 5" xfId="17769"/>
    <cellStyle name="標準 2 3 4 2 2 3 6" xfId="2551"/>
    <cellStyle name="標準 2 3 4 2 2 3 6 2" xfId="9843"/>
    <cellStyle name="標準 2 3 4 2 2 3 6 2 2" xfId="31683"/>
    <cellStyle name="標準 2 3 4 2 2 3 6 2 3" xfId="47508"/>
    <cellStyle name="標準 2 3 4 2 2 3 6 3" xfId="20873"/>
    <cellStyle name="標準 2 3 4 2 2 3 6 4" xfId="37380"/>
    <cellStyle name="標準 2 3 4 2 2 3 7" xfId="4130"/>
    <cellStyle name="標準 2 3 4 2 2 3 7 2" xfId="8872"/>
    <cellStyle name="標準 2 3 4 2 2 3 7 2 2" xfId="30626"/>
    <cellStyle name="標準 2 3 4 2 2 3 7 2 3" xfId="46454"/>
    <cellStyle name="標準 2 3 4 2 2 3 7 3" xfId="20877"/>
    <cellStyle name="標準 2 3 4 2 2 3 7 4" xfId="37382"/>
    <cellStyle name="標準 2 3 4 2 2 3 8" xfId="14221"/>
    <cellStyle name="標準 2 3 4 2 2 3 8 2" xfId="27773"/>
    <cellStyle name="標準 2 3 4 2 2 3 8 3" xfId="43613"/>
    <cellStyle name="標準 2 3 4 2 2 3 9" xfId="16539"/>
    <cellStyle name="標準 2 3 4 2 2 3_Sheet1" xfId="4739"/>
    <cellStyle name="標準 2 3 4 2 2 4" xfId="2565"/>
    <cellStyle name="標準 2 3 4 2 2 4 2" xfId="5615"/>
    <cellStyle name="標準 2 3 4 2 2 4 2 2" xfId="11886"/>
    <cellStyle name="標準 2 3 4 2 2 4 2 2 2" xfId="33773"/>
    <cellStyle name="標準 2 3 4 2 2 4 2 3" xfId="21539"/>
    <cellStyle name="標準 2 3 4 2 2 4 3" xfId="6762"/>
    <cellStyle name="標準 2 3 4 2 2 4 3 2" xfId="10736"/>
    <cellStyle name="標準 2 3 4 2 2 4 3 2 2" xfId="32597"/>
    <cellStyle name="標準 2 3 4 2 2 4 3 2 3" xfId="48421"/>
    <cellStyle name="標準 2 3 4 2 2 4 3 3" xfId="21542"/>
    <cellStyle name="標準 2 3 4 2 2 4 3 4" xfId="37911"/>
    <cellStyle name="標準 2 3 4 2 2 4 4" xfId="15307"/>
    <cellStyle name="標準 2 3 4 2 2 4 4 2" xfId="28997"/>
    <cellStyle name="標準 2 3 4 2 2 4 4 3" xfId="44835"/>
    <cellStyle name="標準 2 3 4 2 2 4 5" xfId="17762"/>
    <cellStyle name="標準 2 3 4 2 2 5" xfId="2534"/>
    <cellStyle name="標準 2 3 4 2 2 5 2" xfId="9836"/>
    <cellStyle name="標準 2 3 4 2 2 5 2 2" xfId="31676"/>
    <cellStyle name="標準 2 3 4 2 2 5 2 3" xfId="47501"/>
    <cellStyle name="標準 2 3 4 2 2 5 3" xfId="21858"/>
    <cellStyle name="標準 2 3 4 2 2 5 4" xfId="38160"/>
    <cellStyle name="標準 2 3 4 2 2 6" xfId="4123"/>
    <cellStyle name="標準 2 3 4 2 2 6 2" xfId="8863"/>
    <cellStyle name="標準 2 3 4 2 2 6 2 2" xfId="30617"/>
    <cellStyle name="標準 2 3 4 2 2 6 2 3" xfId="46445"/>
    <cellStyle name="標準 2 3 4 2 2 6 3" xfId="21860"/>
    <cellStyle name="標準 2 3 4 2 2 6 4" xfId="38162"/>
    <cellStyle name="標準 2 3 4 2 2 7" xfId="14214"/>
    <cellStyle name="標準 2 3 4 2 2 7 2" xfId="27766"/>
    <cellStyle name="標準 2 3 4 2 2 7 3" xfId="43606"/>
    <cellStyle name="標準 2 3 4 2 2 8" xfId="16532"/>
    <cellStyle name="標準 2 3 4 2 2_Sheet1" xfId="4743"/>
    <cellStyle name="標準 2 3 4 2 3" xfId="620"/>
    <cellStyle name="標準 2 3 4 2 3 2" xfId="621"/>
    <cellStyle name="標準 2 3 4 2 3 2 2" xfId="2568"/>
    <cellStyle name="標準 2 3 4 2 3 2 2 2" xfId="5628"/>
    <cellStyle name="標準 2 3 4 2 3 2 2 2 2" xfId="11899"/>
    <cellStyle name="標準 2 3 4 2 3 2 2 2 2 2" xfId="33786"/>
    <cellStyle name="標準 2 3 4 2 3 2 2 2 3" xfId="21717"/>
    <cellStyle name="標準 2 3 4 2 3 2 2 3" xfId="6775"/>
    <cellStyle name="標準 2 3 4 2 3 2 2 3 2" xfId="11241"/>
    <cellStyle name="標準 2 3 4 2 3 2 2 3 2 2" xfId="33116"/>
    <cellStyle name="標準 2 3 4 2 3 2 2 3 2 3" xfId="48940"/>
    <cellStyle name="標準 2 3 4 2 3 2 2 3 3" xfId="21731"/>
    <cellStyle name="標準 2 3 4 2 3 2 2 3 4" xfId="38064"/>
    <cellStyle name="標準 2 3 4 2 3 2 2 4" xfId="15320"/>
    <cellStyle name="標準 2 3 4 2 3 2 2 4 2" xfId="29010"/>
    <cellStyle name="標準 2 3 4 2 3 2 2 4 3" xfId="44848"/>
    <cellStyle name="標準 2 3 4 2 3 2 2 5" xfId="17775"/>
    <cellStyle name="標準 2 3 4 2 3 2 3" xfId="2567"/>
    <cellStyle name="標準 2 3 4 2 3 2 3 2" xfId="9849"/>
    <cellStyle name="標準 2 3 4 2 3 2 3 2 2" xfId="31689"/>
    <cellStyle name="標準 2 3 4 2 3 2 3 2 3" xfId="47514"/>
    <cellStyle name="標準 2 3 4 2 3 2 3 3" xfId="21862"/>
    <cellStyle name="標準 2 3 4 2 3 2 3 4" xfId="38163"/>
    <cellStyle name="標準 2 3 4 2 3 2 4" xfId="4136"/>
    <cellStyle name="標準 2 3 4 2 3 2 4 2" xfId="8880"/>
    <cellStyle name="標準 2 3 4 2 3 2 4 2 2" xfId="30634"/>
    <cellStyle name="標準 2 3 4 2 3 2 4 2 3" xfId="46462"/>
    <cellStyle name="標準 2 3 4 2 3 2 4 3" xfId="21863"/>
    <cellStyle name="標準 2 3 4 2 3 2 4 4" xfId="38164"/>
    <cellStyle name="標準 2 3 4 2 3 2 5" xfId="14227"/>
    <cellStyle name="標準 2 3 4 2 3 2 5 2" xfId="27779"/>
    <cellStyle name="標準 2 3 4 2 3 2 5 3" xfId="43619"/>
    <cellStyle name="標準 2 3 4 2 3 2 6" xfId="16545"/>
    <cellStyle name="標準 2 3 4 2 3 3" xfId="622"/>
    <cellStyle name="標準 2 3 4 2 3 3 2" xfId="623"/>
    <cellStyle name="標準 2 3 4 2 3 3 2 2" xfId="2571"/>
    <cellStyle name="標準 2 3 4 2 3 3 2 2 2" xfId="5630"/>
    <cellStyle name="標準 2 3 4 2 3 3 2 2 2 2" xfId="11901"/>
    <cellStyle name="標準 2 3 4 2 3 3 2 2 2 2 2" xfId="33788"/>
    <cellStyle name="標準 2 3 4 2 3 3 2 2 2 3" xfId="19052"/>
    <cellStyle name="標準 2 3 4 2 3 3 2 2 3" xfId="6777"/>
    <cellStyle name="標準 2 3 4 2 3 3 2 2 3 2" xfId="10729"/>
    <cellStyle name="標準 2 3 4 2 3 3 2 2 3 2 2" xfId="32590"/>
    <cellStyle name="標準 2 3 4 2 3 3 2 2 3 2 3" xfId="48414"/>
    <cellStyle name="標準 2 3 4 2 3 3 2 2 3 3" xfId="19467"/>
    <cellStyle name="標準 2 3 4 2 3 3 2 2 3 4" xfId="36275"/>
    <cellStyle name="標準 2 3 4 2 3 3 2 2 4" xfId="15322"/>
    <cellStyle name="標準 2 3 4 2 3 3 2 2 4 2" xfId="29012"/>
    <cellStyle name="標準 2 3 4 2 3 3 2 2 4 3" xfId="44850"/>
    <cellStyle name="標準 2 3 4 2 3 3 2 2 5" xfId="17777"/>
    <cellStyle name="標準 2 3 4 2 3 3 2 3" xfId="2570"/>
    <cellStyle name="標準 2 3 4 2 3 3 2 3 2" xfId="9851"/>
    <cellStyle name="標準 2 3 4 2 3 3 2 3 2 2" xfId="31691"/>
    <cellStyle name="標準 2 3 4 2 3 3 2 3 2 3" xfId="47516"/>
    <cellStyle name="標準 2 3 4 2 3 3 2 3 3" xfId="19055"/>
    <cellStyle name="標準 2 3 4 2 3 3 2 3 4" xfId="35967"/>
    <cellStyle name="標準 2 3 4 2 3 3 2 4" xfId="4138"/>
    <cellStyle name="標準 2 3 4 2 3 3 2 4 2" xfId="8882"/>
    <cellStyle name="標準 2 3 4 2 3 3 2 4 2 2" xfId="30636"/>
    <cellStyle name="標準 2 3 4 2 3 3 2 4 2 3" xfId="46464"/>
    <cellStyle name="標準 2 3 4 2 3 3 2 4 3" xfId="19056"/>
    <cellStyle name="標準 2 3 4 2 3 3 2 4 4" xfId="35968"/>
    <cellStyle name="標準 2 3 4 2 3 3 2 5" xfId="14229"/>
    <cellStyle name="標準 2 3 4 2 3 3 2 5 2" xfId="27781"/>
    <cellStyle name="標準 2 3 4 2 3 3 2 5 3" xfId="43621"/>
    <cellStyle name="標準 2 3 4 2 3 3 2 6" xfId="16547"/>
    <cellStyle name="標準 2 3 4 2 3 3 3" xfId="2572"/>
    <cellStyle name="標準 2 3 4 2 3 3 3 2" xfId="5629"/>
    <cellStyle name="標準 2 3 4 2 3 3 3 2 2" xfId="11900"/>
    <cellStyle name="標準 2 3 4 2 3 3 3 2 2 2" xfId="33787"/>
    <cellStyle name="標準 2 3 4 2 3 3 3 2 3" xfId="19066"/>
    <cellStyle name="標準 2 3 4 2 3 3 3 3" xfId="6776"/>
    <cellStyle name="標準 2 3 4 2 3 3 3 3 2" xfId="10730"/>
    <cellStyle name="標準 2 3 4 2 3 3 3 3 2 2" xfId="32591"/>
    <cellStyle name="標準 2 3 4 2 3 3 3 3 2 3" xfId="48415"/>
    <cellStyle name="標準 2 3 4 2 3 3 3 3 3" xfId="19072"/>
    <cellStyle name="標準 2 3 4 2 3 3 3 3 4" xfId="35978"/>
    <cellStyle name="標準 2 3 4 2 3 3 3 4" xfId="15321"/>
    <cellStyle name="標準 2 3 4 2 3 3 3 4 2" xfId="29011"/>
    <cellStyle name="標準 2 3 4 2 3 3 3 4 3" xfId="44849"/>
    <cellStyle name="標準 2 3 4 2 3 3 3 5" xfId="17776"/>
    <cellStyle name="標準 2 3 4 2 3 3 4" xfId="2569"/>
    <cellStyle name="標準 2 3 4 2 3 3 4 2" xfId="9850"/>
    <cellStyle name="標準 2 3 4 2 3 3 4 2 2" xfId="31690"/>
    <cellStyle name="標準 2 3 4 2 3 3 4 2 3" xfId="47515"/>
    <cellStyle name="標準 2 3 4 2 3 3 4 3" xfId="19227"/>
    <cellStyle name="標準 2 3 4 2 3 3 4 4" xfId="36096"/>
    <cellStyle name="標準 2 3 4 2 3 3 5" xfId="4137"/>
    <cellStyle name="標準 2 3 4 2 3 3 5 2" xfId="8881"/>
    <cellStyle name="標準 2 3 4 2 3 3 5 2 2" xfId="30635"/>
    <cellStyle name="標準 2 3 4 2 3 3 5 2 3" xfId="46463"/>
    <cellStyle name="標準 2 3 4 2 3 3 5 3" xfId="19271"/>
    <cellStyle name="標準 2 3 4 2 3 3 5 4" xfId="36130"/>
    <cellStyle name="標準 2 3 4 2 3 3 6" xfId="14228"/>
    <cellStyle name="標準 2 3 4 2 3 3 6 2" xfId="27780"/>
    <cellStyle name="標準 2 3 4 2 3 3 6 3" xfId="43620"/>
    <cellStyle name="標準 2 3 4 2 3 3 7" xfId="16546"/>
    <cellStyle name="標準 2 3 4 2 3 3_Sheet1" xfId="4736"/>
    <cellStyle name="標準 2 3 4 2 3 4" xfId="624"/>
    <cellStyle name="標準 2 3 4 2 3 4 2" xfId="1025"/>
    <cellStyle name="標準 2 3 4 2 3 4 2 2" xfId="2575"/>
    <cellStyle name="標準 2 3 4 2 3 4 2 2 2" xfId="6031"/>
    <cellStyle name="標準 2 3 4 2 3 4 2 2 2 2" xfId="12302"/>
    <cellStyle name="標準 2 3 4 2 3 4 2 2 2 2 2" xfId="34189"/>
    <cellStyle name="標準 2 3 4 2 3 4 2 2 2 3" xfId="21410"/>
    <cellStyle name="標準 2 3 4 2 3 4 2 2 3" xfId="7178"/>
    <cellStyle name="標準 2 3 4 2 3 4 2 2 3 2" xfId="10540"/>
    <cellStyle name="標準 2 3 4 2 3 4 2 2 3 2 2" xfId="32401"/>
    <cellStyle name="標準 2 3 4 2 3 4 2 2 3 2 3" xfId="48225"/>
    <cellStyle name="標準 2 3 4 2 3 4 2 2 3 3" xfId="20674"/>
    <cellStyle name="標準 2 3 4 2 3 4 2 2 3 4" xfId="37227"/>
    <cellStyle name="標準 2 3 4 2 3 4 2 2 4" xfId="15723"/>
    <cellStyle name="標準 2 3 4 2 3 4 2 2 4 2" xfId="29413"/>
    <cellStyle name="標準 2 3 4 2 3 4 2 2 4 3" xfId="45251"/>
    <cellStyle name="標準 2 3 4 2 3 4 2 2 5" xfId="18178"/>
    <cellStyle name="標準 2 3 4 2 3 4 2 3" xfId="2574"/>
    <cellStyle name="標準 2 3 4 2 3 4 2 3 2" xfId="10253"/>
    <cellStyle name="標準 2 3 4 2 3 4 2 3 2 2" xfId="32093"/>
    <cellStyle name="標準 2 3 4 2 3 4 2 3 2 3" xfId="47917"/>
    <cellStyle name="標準 2 3 4 2 3 4 2 3 3" xfId="21870"/>
    <cellStyle name="標準 2 3 4 2 3 4 2 3 4" xfId="38171"/>
    <cellStyle name="標準 2 3 4 2 3 4 2 4" xfId="4539"/>
    <cellStyle name="標準 2 3 4 2 3 4 2 4 2" xfId="8884"/>
    <cellStyle name="標準 2 3 4 2 3 4 2 4 2 2" xfId="30638"/>
    <cellStyle name="標準 2 3 4 2 3 4 2 4 2 3" xfId="46466"/>
    <cellStyle name="標準 2 3 4 2 3 4 2 4 3" xfId="21872"/>
    <cellStyle name="標準 2 3 4 2 3 4 2 4 4" xfId="38172"/>
    <cellStyle name="標準 2 3 4 2 3 4 2 5" xfId="14630"/>
    <cellStyle name="標準 2 3 4 2 3 4 2 5 2" xfId="28183"/>
    <cellStyle name="標準 2 3 4 2 3 4 2 5 3" xfId="44022"/>
    <cellStyle name="標準 2 3 4 2 3 4 2 6" xfId="16948"/>
    <cellStyle name="標準 2 3 4 2 3 4 3" xfId="922"/>
    <cellStyle name="標準 2 3 4 2 3 4 3 2" xfId="2577"/>
    <cellStyle name="標準 2 3 4 2 3 4 3 2 2" xfId="5928"/>
    <cellStyle name="標準 2 3 4 2 3 4 3 2 2 2" xfId="12199"/>
    <cellStyle name="標準 2 3 4 2 3 4 3 2 2 2 2" xfId="34086"/>
    <cellStyle name="標準 2 3 4 2 3 4 3 2 2 3" xfId="19329"/>
    <cellStyle name="標準 2 3 4 2 3 4 3 2 3" xfId="7075"/>
    <cellStyle name="標準 2 3 4 2 3 4 3 2 3 2" xfId="10460"/>
    <cellStyle name="標準 2 3 4 2 3 4 3 2 3 2 2" xfId="32312"/>
    <cellStyle name="標準 2 3 4 2 3 4 3 2 3 2 3" xfId="48136"/>
    <cellStyle name="標準 2 3 4 2 3 4 3 2 3 3" xfId="18892"/>
    <cellStyle name="標準 2 3 4 2 3 4 3 2 3 4" xfId="35837"/>
    <cellStyle name="標準 2 3 4 2 3 4 3 2 4" xfId="15620"/>
    <cellStyle name="標準 2 3 4 2 3 4 3 2 4 2" xfId="29310"/>
    <cellStyle name="標準 2 3 4 2 3 4 3 2 4 3" xfId="45148"/>
    <cellStyle name="標準 2 3 4 2 3 4 3 2 5" xfId="18075"/>
    <cellStyle name="標準 2 3 4 2 3 4 3 3" xfId="2576"/>
    <cellStyle name="標準 2 3 4 2 3 4 3 3 2" xfId="10150"/>
    <cellStyle name="標準 2 3 4 2 3 4 3 3 2 2" xfId="31990"/>
    <cellStyle name="標準 2 3 4 2 3 4 3 3 2 3" xfId="47814"/>
    <cellStyle name="標準 2 3 4 2 3 4 3 3 3" xfId="19412"/>
    <cellStyle name="標準 2 3 4 2 3 4 3 3 4" xfId="36233"/>
    <cellStyle name="標準 2 3 4 2 3 4 3 4" xfId="4436"/>
    <cellStyle name="標準 2 3 4 2 3 4 3 4 2" xfId="8885"/>
    <cellStyle name="標準 2 3 4 2 3 4 3 4 2 2" xfId="30639"/>
    <cellStyle name="標準 2 3 4 2 3 4 3 4 2 3" xfId="46467"/>
    <cellStyle name="標準 2 3 4 2 3 4 3 4 3" xfId="19418"/>
    <cellStyle name="標準 2 3 4 2 3 4 3 4 4" xfId="36237"/>
    <cellStyle name="標準 2 3 4 2 3 4 3 5" xfId="14527"/>
    <cellStyle name="標準 2 3 4 2 3 4 3 5 2" xfId="28080"/>
    <cellStyle name="標準 2 3 4 2 3 4 3 5 3" xfId="43919"/>
    <cellStyle name="標準 2 3 4 2 3 4 3 6" xfId="16845"/>
    <cellStyle name="標準 2 3 4 2 3 4 4" xfId="2578"/>
    <cellStyle name="標準 2 3 4 2 3 4 4 2" xfId="5631"/>
    <cellStyle name="標準 2 3 4 2 3 4 4 2 2" xfId="11902"/>
    <cellStyle name="標準 2 3 4 2 3 4 4 2 2 2" xfId="33789"/>
    <cellStyle name="標準 2 3 4 2 3 4 4 2 3" xfId="19435"/>
    <cellStyle name="標準 2 3 4 2 3 4 4 3" xfId="6778"/>
    <cellStyle name="標準 2 3 4 2 3 4 4 3 2" xfId="10405"/>
    <cellStyle name="標準 2 3 4 2 3 4 4 3 2 2" xfId="32256"/>
    <cellStyle name="標準 2 3 4 2 3 4 4 3 2 3" xfId="48080"/>
    <cellStyle name="標準 2 3 4 2 3 4 4 3 3" xfId="19446"/>
    <cellStyle name="標準 2 3 4 2 3 4 4 3 4" xfId="36261"/>
    <cellStyle name="標準 2 3 4 2 3 4 4 4" xfId="15323"/>
    <cellStyle name="標準 2 3 4 2 3 4 4 4 2" xfId="29013"/>
    <cellStyle name="標準 2 3 4 2 3 4 4 4 3" xfId="44851"/>
    <cellStyle name="標準 2 3 4 2 3 4 4 5" xfId="17778"/>
    <cellStyle name="標準 2 3 4 2 3 4 5" xfId="2573"/>
    <cellStyle name="標準 2 3 4 2 3 4 5 2" xfId="9852"/>
    <cellStyle name="標準 2 3 4 2 3 4 5 2 2" xfId="31692"/>
    <cellStyle name="標準 2 3 4 2 3 4 5 2 3" xfId="47517"/>
    <cellStyle name="標準 2 3 4 2 3 4 5 3" xfId="19502"/>
    <cellStyle name="標準 2 3 4 2 3 4 5 4" xfId="36303"/>
    <cellStyle name="標準 2 3 4 2 3 4 6" xfId="4139"/>
    <cellStyle name="標準 2 3 4 2 3 4 6 2" xfId="8883"/>
    <cellStyle name="標準 2 3 4 2 3 4 6 2 2" xfId="30637"/>
    <cellStyle name="標準 2 3 4 2 3 4 6 2 3" xfId="46465"/>
    <cellStyle name="標準 2 3 4 2 3 4 6 3" xfId="19512"/>
    <cellStyle name="標準 2 3 4 2 3 4 6 4" xfId="36311"/>
    <cellStyle name="標準 2 3 4 2 3 4 7" xfId="14230"/>
    <cellStyle name="標準 2 3 4 2 3 4 7 2" xfId="27782"/>
    <cellStyle name="標準 2 3 4 2 3 4 7 3" xfId="43622"/>
    <cellStyle name="標準 2 3 4 2 3 4 8" xfId="16548"/>
    <cellStyle name="標準 2 3 4 2 3 4_Sheet1" xfId="4735"/>
    <cellStyle name="標準 2 3 4 2 3 5" xfId="2579"/>
    <cellStyle name="標準 2 3 4 2 3 5 2" xfId="5627"/>
    <cellStyle name="標準 2 3 4 2 3 5 2 2" xfId="11898"/>
    <cellStyle name="標準 2 3 4 2 3 5 2 2 2" xfId="33785"/>
    <cellStyle name="標準 2 3 4 2 3 5 2 3" xfId="19698"/>
    <cellStyle name="標準 2 3 4 2 3 5 3" xfId="6774"/>
    <cellStyle name="標準 2 3 4 2 3 5 3 2" xfId="10440"/>
    <cellStyle name="標準 2 3 4 2 3 5 3 2 2" xfId="32291"/>
    <cellStyle name="標準 2 3 4 2 3 5 3 2 3" xfId="48115"/>
    <cellStyle name="標準 2 3 4 2 3 5 3 3" xfId="19522"/>
    <cellStyle name="標準 2 3 4 2 3 5 3 4" xfId="36317"/>
    <cellStyle name="標準 2 3 4 2 3 5 4" xfId="15319"/>
    <cellStyle name="標準 2 3 4 2 3 5 4 2" xfId="29009"/>
    <cellStyle name="標準 2 3 4 2 3 5 4 3" xfId="44847"/>
    <cellStyle name="標準 2 3 4 2 3 5 5" xfId="17774"/>
    <cellStyle name="標準 2 3 4 2 3 6" xfId="2566"/>
    <cellStyle name="標準 2 3 4 2 3 6 2" xfId="9848"/>
    <cellStyle name="標準 2 3 4 2 3 6 2 2" xfId="31688"/>
    <cellStyle name="標準 2 3 4 2 3 6 2 3" xfId="47513"/>
    <cellStyle name="標準 2 3 4 2 3 6 3" xfId="20815"/>
    <cellStyle name="標準 2 3 4 2 3 6 4" xfId="37335"/>
    <cellStyle name="標準 2 3 4 2 3 7" xfId="4135"/>
    <cellStyle name="標準 2 3 4 2 3 7 2" xfId="8879"/>
    <cellStyle name="標準 2 3 4 2 3 7 2 2" xfId="30633"/>
    <cellStyle name="標準 2 3 4 2 3 7 2 3" xfId="46461"/>
    <cellStyle name="標準 2 3 4 2 3 7 3" xfId="18794"/>
    <cellStyle name="標準 2 3 4 2 3 7 4" xfId="35750"/>
    <cellStyle name="標準 2 3 4 2 3 8" xfId="14226"/>
    <cellStyle name="標準 2 3 4 2 3 8 2" xfId="27778"/>
    <cellStyle name="標準 2 3 4 2 3 8 3" xfId="43618"/>
    <cellStyle name="標準 2 3 4 2 3 9" xfId="16544"/>
    <cellStyle name="標準 2 3 4 2 3_Sheet1" xfId="5019"/>
    <cellStyle name="標準 2 3 4 2 4" xfId="2580"/>
    <cellStyle name="標準 2 3 4 2 4 2" xfId="5614"/>
    <cellStyle name="標準 2 3 4 2 4 2 2" xfId="11885"/>
    <cellStyle name="標準 2 3 4 2 4 2 2 2" xfId="33772"/>
    <cellStyle name="標準 2 3 4 2 4 2 3" xfId="21640"/>
    <cellStyle name="標準 2 3 4 2 4 3" xfId="6761"/>
    <cellStyle name="標準 2 3 4 2 4 3 2" xfId="11027"/>
    <cellStyle name="標準 2 3 4 2 4 3 2 2" xfId="32890"/>
    <cellStyle name="標準 2 3 4 2 4 3 2 3" xfId="48714"/>
    <cellStyle name="標準 2 3 4 2 4 3 3" xfId="21643"/>
    <cellStyle name="標準 2 3 4 2 4 3 4" xfId="37992"/>
    <cellStyle name="標準 2 3 4 2 4 4" xfId="15306"/>
    <cellStyle name="標準 2 3 4 2 4 4 2" xfId="28996"/>
    <cellStyle name="標準 2 3 4 2 4 4 3" xfId="44834"/>
    <cellStyle name="標準 2 3 4 2 4 5" xfId="17761"/>
    <cellStyle name="標準 2 3 4 2 5" xfId="2533"/>
    <cellStyle name="標準 2 3 4 2 5 2" xfId="9835"/>
    <cellStyle name="標準 2 3 4 2 5 2 2" xfId="31675"/>
    <cellStyle name="標準 2 3 4 2 5 2 3" xfId="47500"/>
    <cellStyle name="標準 2 3 4 2 5 3" xfId="21645"/>
    <cellStyle name="標準 2 3 4 2 5 4" xfId="37994"/>
    <cellStyle name="標準 2 3 4 2 6" xfId="4122"/>
    <cellStyle name="標準 2 3 4 2 6 2" xfId="8862"/>
    <cellStyle name="標準 2 3 4 2 6 2 2" xfId="30616"/>
    <cellStyle name="標準 2 3 4 2 6 2 3" xfId="46444"/>
    <cellStyle name="標準 2 3 4 2 6 3" xfId="21647"/>
    <cellStyle name="標準 2 3 4 2 6 4" xfId="37996"/>
    <cellStyle name="標準 2 3 4 2 7" xfId="14213"/>
    <cellStyle name="標準 2 3 4 2 7 2" xfId="27765"/>
    <cellStyle name="標準 2 3 4 2 7 3" xfId="43605"/>
    <cellStyle name="標準 2 3 4 2 8" xfId="16531"/>
    <cellStyle name="標準 2 3 4 2_Sheet1" xfId="4744"/>
    <cellStyle name="標準 2 3 4 3" xfId="625"/>
    <cellStyle name="標準 2 3 4 3 2" xfId="626"/>
    <cellStyle name="標準 2 3 4 3 2 2" xfId="627"/>
    <cellStyle name="標準 2 3 4 3 2 2 2" xfId="628"/>
    <cellStyle name="標準 2 3 4 3 2 2 2 2" xfId="2585"/>
    <cellStyle name="標準 2 3 4 3 2 2 2 2 2" xfId="5635"/>
    <cellStyle name="標準 2 3 4 3 2 2 2 2 2 2" xfId="11906"/>
    <cellStyle name="標準 2 3 4 3 2 2 2 2 2 2 2" xfId="33793"/>
    <cellStyle name="標準 2 3 4 3 2 2 2 2 2 3" xfId="19334"/>
    <cellStyle name="標準 2 3 4 3 2 2 2 2 3" xfId="6782"/>
    <cellStyle name="標準 2 3 4 3 2 2 2 2 3 2" xfId="10728"/>
    <cellStyle name="標準 2 3 4 3 2 2 2 2 3 2 2" xfId="32589"/>
    <cellStyle name="標準 2 3 4 3 2 2 2 2 3 2 3" xfId="48413"/>
    <cellStyle name="標準 2 3 4 3 2 2 2 2 3 3" xfId="19338"/>
    <cellStyle name="標準 2 3 4 3 2 2 2 2 3 4" xfId="36178"/>
    <cellStyle name="標準 2 3 4 3 2 2 2 2 4" xfId="15327"/>
    <cellStyle name="標準 2 3 4 3 2 2 2 2 4 2" xfId="29017"/>
    <cellStyle name="標準 2 3 4 3 2 2 2 2 4 3" xfId="44855"/>
    <cellStyle name="標準 2 3 4 3 2 2 2 2 5" xfId="17782"/>
    <cellStyle name="標準 2 3 4 3 2 2 2 3" xfId="2584"/>
    <cellStyle name="標準 2 3 4 3 2 2 2 3 2" xfId="9856"/>
    <cellStyle name="標準 2 3 4 3 2 2 2 3 2 2" xfId="31696"/>
    <cellStyle name="標準 2 3 4 3 2 2 2 3 2 3" xfId="47521"/>
    <cellStyle name="標準 2 3 4 3 2 2 2 3 3" xfId="20974"/>
    <cellStyle name="標準 2 3 4 3 2 2 2 3 4" xfId="37463"/>
    <cellStyle name="標準 2 3 4 3 2 2 2 4" xfId="4143"/>
    <cellStyle name="標準 2 3 4 3 2 2 2 4 2" xfId="8889"/>
    <cellStyle name="標準 2 3 4 3 2 2 2 4 2 2" xfId="30643"/>
    <cellStyle name="標準 2 3 4 3 2 2 2 4 2 3" xfId="46471"/>
    <cellStyle name="標準 2 3 4 3 2 2 2 4 3" xfId="21877"/>
    <cellStyle name="標準 2 3 4 3 2 2 2 4 4" xfId="38176"/>
    <cellStyle name="標準 2 3 4 3 2 2 2 5" xfId="14234"/>
    <cellStyle name="標準 2 3 4 3 2 2 2 5 2" xfId="27786"/>
    <cellStyle name="標準 2 3 4 3 2 2 2 5 3" xfId="43626"/>
    <cellStyle name="標準 2 3 4 3 2 2 2 6" xfId="16552"/>
    <cellStyle name="標準 2 3 4 3 2 2 3" xfId="629"/>
    <cellStyle name="標準 2 3 4 3 2 2 3 2" xfId="630"/>
    <cellStyle name="標準 2 3 4 3 2 2 3 2 2" xfId="2588"/>
    <cellStyle name="標準 2 3 4 3 2 2 3 2 2 2" xfId="5637"/>
    <cellStyle name="標準 2 3 4 3 2 2 3 2 2 2 2" xfId="11908"/>
    <cellStyle name="標準 2 3 4 3 2 2 3 2 2 2 2 2" xfId="33795"/>
    <cellStyle name="標準 2 3 4 3 2 2 3 2 2 2 3" xfId="20059"/>
    <cellStyle name="標準 2 3 4 3 2 2 3 2 2 3" xfId="6784"/>
    <cellStyle name="標準 2 3 4 3 2 2 3 2 2 3 2" xfId="10726"/>
    <cellStyle name="標準 2 3 4 3 2 2 3 2 2 3 2 2" xfId="32587"/>
    <cellStyle name="標準 2 3 4 3 2 2 3 2 2 3 2 3" xfId="48411"/>
    <cellStyle name="標準 2 3 4 3 2 2 3 2 2 3 3" xfId="20865"/>
    <cellStyle name="標準 2 3 4 3 2 2 3 2 2 3 4" xfId="37374"/>
    <cellStyle name="標準 2 3 4 3 2 2 3 2 2 4" xfId="15329"/>
    <cellStyle name="標準 2 3 4 3 2 2 3 2 2 4 2" xfId="29019"/>
    <cellStyle name="標準 2 3 4 3 2 2 3 2 2 4 3" xfId="44857"/>
    <cellStyle name="標準 2 3 4 3 2 2 3 2 2 5" xfId="17784"/>
    <cellStyle name="標準 2 3 4 3 2 2 3 2 3" xfId="2587"/>
    <cellStyle name="標準 2 3 4 3 2 2 3 2 3 2" xfId="9858"/>
    <cellStyle name="標準 2 3 4 3 2 2 3 2 3 2 2" xfId="31698"/>
    <cellStyle name="標準 2 3 4 3 2 2 3 2 3 2 3" xfId="47523"/>
    <cellStyle name="標準 2 3 4 3 2 2 3 2 3 3" xfId="19354"/>
    <cellStyle name="標準 2 3 4 3 2 2 3 2 3 4" xfId="36190"/>
    <cellStyle name="標準 2 3 4 3 2 2 3 2 4" xfId="4145"/>
    <cellStyle name="標準 2 3 4 3 2 2 3 2 4 2" xfId="8891"/>
    <cellStyle name="標準 2 3 4 3 2 2 3 2 4 2 2" xfId="30645"/>
    <cellStyle name="標準 2 3 4 3 2 2 3 2 4 2 3" xfId="46473"/>
    <cellStyle name="標準 2 3 4 3 2 2 3 2 4 3" xfId="18648"/>
    <cellStyle name="標準 2 3 4 3 2 2 3 2 4 4" xfId="35625"/>
    <cellStyle name="標準 2 3 4 3 2 2 3 2 5" xfId="14236"/>
    <cellStyle name="標準 2 3 4 3 2 2 3 2 5 2" xfId="27788"/>
    <cellStyle name="標準 2 3 4 3 2 2 3 2 5 3" xfId="43628"/>
    <cellStyle name="標準 2 3 4 3 2 2 3 2 6" xfId="16554"/>
    <cellStyle name="標準 2 3 4 3 2 2 3 3" xfId="2589"/>
    <cellStyle name="標準 2 3 4 3 2 2 3 3 2" xfId="5636"/>
    <cellStyle name="標準 2 3 4 3 2 2 3 3 2 2" xfId="11907"/>
    <cellStyle name="標準 2 3 4 3 2 2 3 3 2 2 2" xfId="33794"/>
    <cellStyle name="標準 2 3 4 3 2 2 3 3 2 3" xfId="19359"/>
    <cellStyle name="標準 2 3 4 3 2 2 3 3 3" xfId="6783"/>
    <cellStyle name="標準 2 3 4 3 2 2 3 3 3 2" xfId="10727"/>
    <cellStyle name="標準 2 3 4 3 2 2 3 3 3 2 2" xfId="32588"/>
    <cellStyle name="標準 2 3 4 3 2 2 3 3 3 2 3" xfId="48412"/>
    <cellStyle name="標準 2 3 4 3 2 2 3 3 3 3" xfId="20116"/>
    <cellStyle name="標準 2 3 4 3 2 2 3 3 3 4" xfId="36776"/>
    <cellStyle name="標準 2 3 4 3 2 2 3 3 4" xfId="15328"/>
    <cellStyle name="標準 2 3 4 3 2 2 3 3 4 2" xfId="29018"/>
    <cellStyle name="標準 2 3 4 3 2 2 3 3 4 3" xfId="44856"/>
    <cellStyle name="標準 2 3 4 3 2 2 3 3 5" xfId="17783"/>
    <cellStyle name="標準 2 3 4 3 2 2 3 4" xfId="2586"/>
    <cellStyle name="標準 2 3 4 3 2 2 3 4 2" xfId="9857"/>
    <cellStyle name="標準 2 3 4 3 2 2 3 4 2 2" xfId="31697"/>
    <cellStyle name="標準 2 3 4 3 2 2 3 4 2 3" xfId="47522"/>
    <cellStyle name="標準 2 3 4 3 2 2 3 4 3" xfId="21880"/>
    <cellStyle name="標準 2 3 4 3 2 2 3 4 4" xfId="38179"/>
    <cellStyle name="標準 2 3 4 3 2 2 3 5" xfId="4144"/>
    <cellStyle name="標準 2 3 4 3 2 2 3 5 2" xfId="8890"/>
    <cellStyle name="標準 2 3 4 3 2 2 3 5 2 2" xfId="30644"/>
    <cellStyle name="標準 2 3 4 3 2 2 3 5 2 3" xfId="46472"/>
    <cellStyle name="標準 2 3 4 3 2 2 3 5 3" xfId="21881"/>
    <cellStyle name="標準 2 3 4 3 2 2 3 5 4" xfId="38180"/>
    <cellStyle name="標準 2 3 4 3 2 2 3 6" xfId="14235"/>
    <cellStyle name="標準 2 3 4 3 2 2 3 6 2" xfId="27787"/>
    <cellStyle name="標準 2 3 4 3 2 2 3 6 3" xfId="43627"/>
    <cellStyle name="標準 2 3 4 3 2 2 3 7" xfId="16553"/>
    <cellStyle name="標準 2 3 4 3 2 2 3_Sheet1" xfId="4733"/>
    <cellStyle name="標準 2 3 4 3 2 2 4" xfId="631"/>
    <cellStyle name="標準 2 3 4 3 2 2 4 2" xfId="1026"/>
    <cellStyle name="標準 2 3 4 3 2 2 4 2 2" xfId="2592"/>
    <cellStyle name="標準 2 3 4 3 2 2 4 2 2 2" xfId="6032"/>
    <cellStyle name="標準 2 3 4 3 2 2 4 2 2 2 2" xfId="12303"/>
    <cellStyle name="標準 2 3 4 3 2 2 4 2 2 2 2 2" xfId="34190"/>
    <cellStyle name="標準 2 3 4 3 2 2 4 2 2 2 3" xfId="19388"/>
    <cellStyle name="標準 2 3 4 3 2 2 4 2 2 3" xfId="7179"/>
    <cellStyle name="標準 2 3 4 3 2 2 4 2 2 3 2" xfId="10539"/>
    <cellStyle name="標準 2 3 4 3 2 2 4 2 2 3 2 2" xfId="32400"/>
    <cellStyle name="標準 2 3 4 3 2 2 4 2 2 3 2 3" xfId="48224"/>
    <cellStyle name="標準 2 3 4 3 2 2 4 2 2 3 3" xfId="21228"/>
    <cellStyle name="標準 2 3 4 3 2 2 4 2 2 3 4" xfId="37665"/>
    <cellStyle name="標準 2 3 4 3 2 2 4 2 2 4" xfId="15724"/>
    <cellStyle name="標準 2 3 4 3 2 2 4 2 2 4 2" xfId="29414"/>
    <cellStyle name="標準 2 3 4 3 2 2 4 2 2 4 3" xfId="45252"/>
    <cellStyle name="標準 2 3 4 3 2 2 4 2 2 5" xfId="18179"/>
    <cellStyle name="標準 2 3 4 3 2 2 4 2 3" xfId="2591"/>
    <cellStyle name="標準 2 3 4 3 2 2 4 2 3 2" xfId="10254"/>
    <cellStyle name="標準 2 3 4 3 2 2 4 2 3 2 2" xfId="32094"/>
    <cellStyle name="標準 2 3 4 3 2 2 4 2 3 2 3" xfId="47918"/>
    <cellStyle name="標準 2 3 4 3 2 2 4 2 3 3" xfId="19375"/>
    <cellStyle name="標準 2 3 4 3 2 2 4 2 3 4" xfId="36204"/>
    <cellStyle name="標準 2 3 4 3 2 2 4 2 4" xfId="4540"/>
    <cellStyle name="標準 2 3 4 3 2 2 4 2 4 2" xfId="8893"/>
    <cellStyle name="標準 2 3 4 3 2 2 4 2 4 2 2" xfId="30647"/>
    <cellStyle name="標準 2 3 4 3 2 2 4 2 4 2 3" xfId="46475"/>
    <cellStyle name="標準 2 3 4 3 2 2 4 2 4 3" xfId="19379"/>
    <cellStyle name="標準 2 3 4 3 2 2 4 2 4 4" xfId="36207"/>
    <cellStyle name="標準 2 3 4 3 2 2 4 2 5" xfId="14631"/>
    <cellStyle name="標準 2 3 4 3 2 2 4 2 5 2" xfId="28184"/>
    <cellStyle name="標準 2 3 4 3 2 2 4 2 5 3" xfId="44023"/>
    <cellStyle name="標準 2 3 4 3 2 2 4 2 6" xfId="16949"/>
    <cellStyle name="標準 2 3 4 3 2 2 4 3" xfId="923"/>
    <cellStyle name="標準 2 3 4 3 2 2 4 3 2" xfId="2594"/>
    <cellStyle name="標準 2 3 4 3 2 2 4 3 2 2" xfId="5929"/>
    <cellStyle name="標準 2 3 4 3 2 2 4 3 2 2 2" xfId="12200"/>
    <cellStyle name="標準 2 3 4 3 2 2 4 3 2 2 2 2" xfId="34087"/>
    <cellStyle name="標準 2 3 4 3 2 2 4 3 2 2 3" xfId="21882"/>
    <cellStyle name="標準 2 3 4 3 2 2 4 3 2 3" xfId="7076"/>
    <cellStyle name="標準 2 3 4 3 2 2 4 3 2 3 2" xfId="10590"/>
    <cellStyle name="標準 2 3 4 3 2 2 4 3 2 3 2 2" xfId="32451"/>
    <cellStyle name="標準 2 3 4 3 2 2 4 3 2 3 2 3" xfId="48275"/>
    <cellStyle name="標準 2 3 4 3 2 2 4 3 2 3 3" xfId="21536"/>
    <cellStyle name="標準 2 3 4 3 2 2 4 3 2 3 4" xfId="37906"/>
    <cellStyle name="標準 2 3 4 3 2 2 4 3 2 4" xfId="15621"/>
    <cellStyle name="標準 2 3 4 3 2 2 4 3 2 4 2" xfId="29311"/>
    <cellStyle name="標準 2 3 4 3 2 2 4 3 2 4 3" xfId="45149"/>
    <cellStyle name="標準 2 3 4 3 2 2 4 3 2 5" xfId="18076"/>
    <cellStyle name="標準 2 3 4 3 2 2 4 3 3" xfId="2593"/>
    <cellStyle name="標準 2 3 4 3 2 2 4 3 3 2" xfId="10151"/>
    <cellStyle name="標準 2 3 4 3 2 2 4 3 3 2 2" xfId="31991"/>
    <cellStyle name="標準 2 3 4 3 2 2 4 3 3 2 3" xfId="47815"/>
    <cellStyle name="標準 2 3 4 3 2 2 4 3 3 3" xfId="19387"/>
    <cellStyle name="標準 2 3 4 3 2 2 4 3 3 4" xfId="36215"/>
    <cellStyle name="標準 2 3 4 3 2 2 4 3 4" xfId="4437"/>
    <cellStyle name="標準 2 3 4 3 2 2 4 3 4 2" xfId="8894"/>
    <cellStyle name="標準 2 3 4 3 2 2 4 3 4 2 2" xfId="30648"/>
    <cellStyle name="標準 2 3 4 3 2 2 4 3 4 2 3" xfId="46476"/>
    <cellStyle name="標準 2 3 4 3 2 2 4 3 4 3" xfId="21227"/>
    <cellStyle name="標準 2 3 4 3 2 2 4 3 4 4" xfId="37664"/>
    <cellStyle name="標準 2 3 4 3 2 2 4 3 5" xfId="14528"/>
    <cellStyle name="標準 2 3 4 3 2 2 4 3 5 2" xfId="28081"/>
    <cellStyle name="標準 2 3 4 3 2 2 4 3 5 3" xfId="43920"/>
    <cellStyle name="標準 2 3 4 3 2 2 4 3 6" xfId="16846"/>
    <cellStyle name="標準 2 3 4 3 2 2 4 4" xfId="2595"/>
    <cellStyle name="標準 2 3 4 3 2 2 4 4 2" xfId="5638"/>
    <cellStyle name="標準 2 3 4 3 2 2 4 4 2 2" xfId="11909"/>
    <cellStyle name="標準 2 3 4 3 2 2 4 4 2 2 2" xfId="33796"/>
    <cellStyle name="標準 2 3 4 3 2 2 4 4 2 3" xfId="19393"/>
    <cellStyle name="標準 2 3 4 3 2 2 4 4 3" xfId="6785"/>
    <cellStyle name="標準 2 3 4 3 2 2 4 4 3 2" xfId="10725"/>
    <cellStyle name="標準 2 3 4 3 2 2 4 4 3 2 2" xfId="32586"/>
    <cellStyle name="標準 2 3 4 3 2 2 4 4 3 2 3" xfId="48410"/>
    <cellStyle name="標準 2 3 4 3 2 2 4 4 3 3" xfId="21201"/>
    <cellStyle name="標準 2 3 4 3 2 2 4 4 3 4" xfId="37642"/>
    <cellStyle name="標準 2 3 4 3 2 2 4 4 4" xfId="15330"/>
    <cellStyle name="標準 2 3 4 3 2 2 4 4 4 2" xfId="29020"/>
    <cellStyle name="標準 2 3 4 3 2 2 4 4 4 3" xfId="44858"/>
    <cellStyle name="標準 2 3 4 3 2 2 4 4 5" xfId="17785"/>
    <cellStyle name="標準 2 3 4 3 2 2 4 5" xfId="2590"/>
    <cellStyle name="標準 2 3 4 3 2 2 4 5 2" xfId="9859"/>
    <cellStyle name="標準 2 3 4 3 2 2 4 5 2 2" xfId="31699"/>
    <cellStyle name="標準 2 3 4 3 2 2 4 5 2 3" xfId="47524"/>
    <cellStyle name="標準 2 3 4 3 2 2 4 5 3" xfId="21883"/>
    <cellStyle name="標準 2 3 4 3 2 2 4 5 4" xfId="38181"/>
    <cellStyle name="標準 2 3 4 3 2 2 4 6" xfId="4146"/>
    <cellStyle name="標準 2 3 4 3 2 2 4 6 2" xfId="8892"/>
    <cellStyle name="標準 2 3 4 3 2 2 4 6 2 2" xfId="30646"/>
    <cellStyle name="標準 2 3 4 3 2 2 4 6 2 3" xfId="46474"/>
    <cellStyle name="標準 2 3 4 3 2 2 4 6 3" xfId="21884"/>
    <cellStyle name="標準 2 3 4 3 2 2 4 6 4" xfId="38182"/>
    <cellStyle name="標準 2 3 4 3 2 2 4 7" xfId="14237"/>
    <cellStyle name="標準 2 3 4 3 2 2 4 7 2" xfId="27789"/>
    <cellStyle name="標準 2 3 4 3 2 2 4 7 3" xfId="43629"/>
    <cellStyle name="標準 2 3 4 3 2 2 4 8" xfId="16555"/>
    <cellStyle name="標準 2 3 4 3 2 2 4_Sheet1" xfId="4732"/>
    <cellStyle name="標準 2 3 4 3 2 2 5" xfId="2596"/>
    <cellStyle name="標準 2 3 4 3 2 2 5 2" xfId="5634"/>
    <cellStyle name="標準 2 3 4 3 2 2 5 2 2" xfId="11905"/>
    <cellStyle name="標準 2 3 4 3 2 2 5 2 2 2" xfId="33792"/>
    <cellStyle name="標準 2 3 4 3 2 2 5 2 3" xfId="21886"/>
    <cellStyle name="標準 2 3 4 3 2 2 5 3" xfId="6781"/>
    <cellStyle name="標準 2 3 4 3 2 2 5 3 2" xfId="11192"/>
    <cellStyle name="標準 2 3 4 3 2 2 5 3 2 2" xfId="33067"/>
    <cellStyle name="標準 2 3 4 3 2 2 5 3 2 3" xfId="48891"/>
    <cellStyle name="標準 2 3 4 3 2 2 5 3 3" xfId="21888"/>
    <cellStyle name="標準 2 3 4 3 2 2 5 3 4" xfId="38185"/>
    <cellStyle name="標準 2 3 4 3 2 2 5 4" xfId="15326"/>
    <cellStyle name="標準 2 3 4 3 2 2 5 4 2" xfId="29016"/>
    <cellStyle name="標準 2 3 4 3 2 2 5 4 3" xfId="44854"/>
    <cellStyle name="標準 2 3 4 3 2 2 5 5" xfId="17781"/>
    <cellStyle name="標準 2 3 4 3 2 2 6" xfId="2583"/>
    <cellStyle name="標準 2 3 4 3 2 2 6 2" xfId="9855"/>
    <cellStyle name="標準 2 3 4 3 2 2 6 2 2" xfId="31695"/>
    <cellStyle name="標準 2 3 4 3 2 2 6 2 3" xfId="47520"/>
    <cellStyle name="標準 2 3 4 3 2 2 6 3" xfId="21889"/>
    <cellStyle name="標準 2 3 4 3 2 2 6 4" xfId="38186"/>
    <cellStyle name="標準 2 3 4 3 2 2 7" xfId="4142"/>
    <cellStyle name="標準 2 3 4 3 2 2 7 2" xfId="8888"/>
    <cellStyle name="標準 2 3 4 3 2 2 7 2 2" xfId="30642"/>
    <cellStyle name="標準 2 3 4 3 2 2 7 2 3" xfId="46470"/>
    <cellStyle name="標準 2 3 4 3 2 2 7 3" xfId="21564"/>
    <cellStyle name="標準 2 3 4 3 2 2 7 4" xfId="37929"/>
    <cellStyle name="標準 2 3 4 3 2 2 8" xfId="14233"/>
    <cellStyle name="標準 2 3 4 3 2 2 8 2" xfId="27785"/>
    <cellStyle name="標準 2 3 4 3 2 2 8 3" xfId="43625"/>
    <cellStyle name="標準 2 3 4 3 2 2 9" xfId="16551"/>
    <cellStyle name="標準 2 3 4 3 2 2_Sheet1" xfId="5018"/>
    <cellStyle name="標準 2 3 4 3 2 3" xfId="2597"/>
    <cellStyle name="標準 2 3 4 3 2 3 2" xfId="5633"/>
    <cellStyle name="標準 2 3 4 3 2 3 2 2" xfId="11904"/>
    <cellStyle name="標準 2 3 4 3 2 3 2 2 2" xfId="33791"/>
    <cellStyle name="標準 2 3 4 3 2 3 2 3" xfId="21016"/>
    <cellStyle name="標準 2 3 4 3 2 3 3" xfId="6780"/>
    <cellStyle name="標準 2 3 4 3 2 3 3 2" xfId="11096"/>
    <cellStyle name="標準 2 3 4 3 2 3 3 2 2" xfId="32969"/>
    <cellStyle name="標準 2 3 4 3 2 3 3 2 3" xfId="48793"/>
    <cellStyle name="標準 2 3 4 3 2 3 3 3" xfId="21029"/>
    <cellStyle name="標準 2 3 4 3 2 3 3 4" xfId="37510"/>
    <cellStyle name="標準 2 3 4 3 2 3 4" xfId="15325"/>
    <cellStyle name="標準 2 3 4 3 2 3 4 2" xfId="29015"/>
    <cellStyle name="標準 2 3 4 3 2 3 4 3" xfId="44853"/>
    <cellStyle name="標準 2 3 4 3 2 3 5" xfId="17780"/>
    <cellStyle name="標準 2 3 4 3 2 4" xfId="2582"/>
    <cellStyle name="標準 2 3 4 3 2 4 2" xfId="9854"/>
    <cellStyle name="標準 2 3 4 3 2 4 2 2" xfId="31694"/>
    <cellStyle name="標準 2 3 4 3 2 4 2 3" xfId="47519"/>
    <cellStyle name="標準 2 3 4 3 2 4 3" xfId="21891"/>
    <cellStyle name="標準 2 3 4 3 2 4 4" xfId="38188"/>
    <cellStyle name="標準 2 3 4 3 2 5" xfId="4141"/>
    <cellStyle name="標準 2 3 4 3 2 5 2" xfId="8887"/>
    <cellStyle name="標準 2 3 4 3 2 5 2 2" xfId="30641"/>
    <cellStyle name="標準 2 3 4 3 2 5 2 3" xfId="46469"/>
    <cellStyle name="標準 2 3 4 3 2 5 3" xfId="21893"/>
    <cellStyle name="標準 2 3 4 3 2 5 4" xfId="38190"/>
    <cellStyle name="標準 2 3 4 3 2 6" xfId="14232"/>
    <cellStyle name="標準 2 3 4 3 2 6 2" xfId="27784"/>
    <cellStyle name="標準 2 3 4 3 2 6 3" xfId="43624"/>
    <cellStyle name="標準 2 3 4 3 2 7" xfId="16550"/>
    <cellStyle name="標準 2 3 4 3 2_Sheet1" xfId="4965"/>
    <cellStyle name="標準 2 3 4 3 3" xfId="632"/>
    <cellStyle name="標準 2 3 4 3 3 2" xfId="633"/>
    <cellStyle name="標準 2 3 4 3 3 2 2" xfId="2600"/>
    <cellStyle name="標準 2 3 4 3 3 2 2 2" xfId="5640"/>
    <cellStyle name="標準 2 3 4 3 3 2 2 2 2" xfId="11911"/>
    <cellStyle name="標準 2 3 4 3 3 2 2 2 2 2" xfId="33798"/>
    <cellStyle name="標準 2 3 4 3 3 2 2 2 3" xfId="21055"/>
    <cellStyle name="標準 2 3 4 3 3 2 2 3" xfId="6787"/>
    <cellStyle name="標準 2 3 4 3 3 2 2 3 2" xfId="10404"/>
    <cellStyle name="標準 2 3 4 3 3 2 2 3 2 2" xfId="32255"/>
    <cellStyle name="標準 2 3 4 3 3 2 2 3 2 3" xfId="48079"/>
    <cellStyle name="標準 2 3 4 3 3 2 2 3 3" xfId="21062"/>
    <cellStyle name="標準 2 3 4 3 3 2 2 3 4" xfId="37537"/>
    <cellStyle name="標準 2 3 4 3 3 2 2 4" xfId="15332"/>
    <cellStyle name="標準 2 3 4 3 3 2 2 4 2" xfId="29022"/>
    <cellStyle name="標準 2 3 4 3 3 2 2 4 3" xfId="44860"/>
    <cellStyle name="標準 2 3 4 3 3 2 2 5" xfId="17787"/>
    <cellStyle name="標準 2 3 4 3 3 2 3" xfId="2599"/>
    <cellStyle name="標準 2 3 4 3 3 2 3 2" xfId="9861"/>
    <cellStyle name="標準 2 3 4 3 3 2 3 2 2" xfId="31701"/>
    <cellStyle name="標準 2 3 4 3 3 2 3 2 3" xfId="47526"/>
    <cellStyle name="標準 2 3 4 3 3 2 3 3" xfId="21075"/>
    <cellStyle name="標準 2 3 4 3 3 2 3 4" xfId="37546"/>
    <cellStyle name="標準 2 3 4 3 3 2 4" xfId="4148"/>
    <cellStyle name="標準 2 3 4 3 3 2 4 2" xfId="8896"/>
    <cellStyle name="標準 2 3 4 3 3 2 4 2 2" xfId="30650"/>
    <cellStyle name="標準 2 3 4 3 3 2 4 2 3" xfId="46478"/>
    <cellStyle name="標準 2 3 4 3 3 2 4 3" xfId="21080"/>
    <cellStyle name="標準 2 3 4 3 3 2 4 4" xfId="37550"/>
    <cellStyle name="標準 2 3 4 3 3 2 5" xfId="14239"/>
    <cellStyle name="標準 2 3 4 3 3 2 5 2" xfId="27791"/>
    <cellStyle name="標準 2 3 4 3 3 2 5 3" xfId="43631"/>
    <cellStyle name="標準 2 3 4 3 3 2 6" xfId="16557"/>
    <cellStyle name="標準 2 3 4 3 3 3" xfId="634"/>
    <cellStyle name="標準 2 3 4 3 3 3 2" xfId="635"/>
    <cellStyle name="標準 2 3 4 3 3 3 2 2" xfId="2603"/>
    <cellStyle name="標準 2 3 4 3 3 3 2 2 2" xfId="5642"/>
    <cellStyle name="標準 2 3 4 3 3 3 2 2 2 2" xfId="11913"/>
    <cellStyle name="標準 2 3 4 3 3 3 2 2 2 2 2" xfId="33800"/>
    <cellStyle name="標準 2 3 4 3 3 3 2 2 2 3" xfId="19448"/>
    <cellStyle name="標準 2 3 4 3 3 3 2 2 3" xfId="6789"/>
    <cellStyle name="標準 2 3 4 3 3 3 2 2 3 2" xfId="11026"/>
    <cellStyle name="標準 2 3 4 3 3 3 2 2 3 2 2" xfId="32889"/>
    <cellStyle name="標準 2 3 4 3 3 3 2 2 3 2 3" xfId="48713"/>
    <cellStyle name="標準 2 3 4 3 3 3 2 2 3 3" xfId="20599"/>
    <cellStyle name="標準 2 3 4 3 3 3 2 2 3 4" xfId="37162"/>
    <cellStyle name="標準 2 3 4 3 3 3 2 2 4" xfId="15334"/>
    <cellStyle name="標準 2 3 4 3 3 3 2 2 4 2" xfId="29024"/>
    <cellStyle name="標準 2 3 4 3 3 3 2 2 4 3" xfId="44862"/>
    <cellStyle name="標準 2 3 4 3 3 3 2 2 5" xfId="17789"/>
    <cellStyle name="標準 2 3 4 3 3 3 2 3" xfId="2602"/>
    <cellStyle name="標準 2 3 4 3 3 3 2 3 2" xfId="9863"/>
    <cellStyle name="標準 2 3 4 3 3 3 2 3 2 2" xfId="31703"/>
    <cellStyle name="標準 2 3 4 3 3 3 2 3 2 3" xfId="47528"/>
    <cellStyle name="標準 2 3 4 3 3 3 2 3 3" xfId="20603"/>
    <cellStyle name="標準 2 3 4 3 3 3 2 3 4" xfId="37166"/>
    <cellStyle name="標準 2 3 4 3 3 3 2 4" xfId="4150"/>
    <cellStyle name="標準 2 3 4 3 3 3 2 4 2" xfId="8898"/>
    <cellStyle name="標準 2 3 4 3 3 3 2 4 2 2" xfId="30652"/>
    <cellStyle name="標準 2 3 4 3 3 3 2 4 2 3" xfId="46480"/>
    <cellStyle name="標準 2 3 4 3 3 3 2 4 3" xfId="20605"/>
    <cellStyle name="標準 2 3 4 3 3 3 2 4 4" xfId="37168"/>
    <cellStyle name="標準 2 3 4 3 3 3 2 5" xfId="14241"/>
    <cellStyle name="標準 2 3 4 3 3 3 2 5 2" xfId="27793"/>
    <cellStyle name="標準 2 3 4 3 3 3 2 5 3" xfId="43633"/>
    <cellStyle name="標準 2 3 4 3 3 3 2 6" xfId="16559"/>
    <cellStyle name="標準 2 3 4 3 3 3 3" xfId="2604"/>
    <cellStyle name="標準 2 3 4 3 3 3 3 2" xfId="5641"/>
    <cellStyle name="標準 2 3 4 3 3 3 3 2 2" xfId="11912"/>
    <cellStyle name="標準 2 3 4 3 3 3 3 2 2 2" xfId="33799"/>
    <cellStyle name="標準 2 3 4 3 3 3 3 2 3" xfId="20485"/>
    <cellStyle name="標準 2 3 4 3 3 3 3 3" xfId="6788"/>
    <cellStyle name="標準 2 3 4 3 3 3 3 3 2" xfId="10517"/>
    <cellStyle name="標準 2 3 4 3 3 3 3 3 2 2" xfId="32369"/>
    <cellStyle name="標準 2 3 4 3 3 3 3 3 2 3" xfId="48193"/>
    <cellStyle name="標準 2 3 4 3 3 3 3 3 3" xfId="20541"/>
    <cellStyle name="標準 2 3 4 3 3 3 3 3 4" xfId="37119"/>
    <cellStyle name="標準 2 3 4 3 3 3 3 4" xfId="15333"/>
    <cellStyle name="標準 2 3 4 3 3 3 3 4 2" xfId="29023"/>
    <cellStyle name="標準 2 3 4 3 3 3 3 4 3" xfId="44861"/>
    <cellStyle name="標準 2 3 4 3 3 3 3 5" xfId="17788"/>
    <cellStyle name="標準 2 3 4 3 3 3 4" xfId="2601"/>
    <cellStyle name="標準 2 3 4 3 3 3 4 2" xfId="9862"/>
    <cellStyle name="標準 2 3 4 3 3 3 4 2 2" xfId="31702"/>
    <cellStyle name="標準 2 3 4 3 3 3 4 2 3" xfId="47527"/>
    <cellStyle name="標準 2 3 4 3 3 3 4 3" xfId="20554"/>
    <cellStyle name="標準 2 3 4 3 3 3 4 4" xfId="37128"/>
    <cellStyle name="標準 2 3 4 3 3 3 5" xfId="4149"/>
    <cellStyle name="標準 2 3 4 3 3 3 5 2" xfId="8897"/>
    <cellStyle name="標準 2 3 4 3 3 3 5 2 2" xfId="30651"/>
    <cellStyle name="標準 2 3 4 3 3 3 5 2 3" xfId="46479"/>
    <cellStyle name="標準 2 3 4 3 3 3 5 3" xfId="20612"/>
    <cellStyle name="標準 2 3 4 3 3 3 5 4" xfId="37174"/>
    <cellStyle name="標準 2 3 4 3 3 3 6" xfId="14240"/>
    <cellStyle name="標準 2 3 4 3 3 3 6 2" xfId="27792"/>
    <cellStyle name="標準 2 3 4 3 3 3 6 3" xfId="43632"/>
    <cellStyle name="標準 2 3 4 3 3 3 7" xfId="16558"/>
    <cellStyle name="標準 2 3 4 3 3 3_Sheet1" xfId="4730"/>
    <cellStyle name="標準 2 3 4 3 3 4" xfId="636"/>
    <cellStyle name="標準 2 3 4 3 3 4 2" xfId="1027"/>
    <cellStyle name="標準 2 3 4 3 3 4 2 2" xfId="2607"/>
    <cellStyle name="標準 2 3 4 3 3 4 2 2 2" xfId="6033"/>
    <cellStyle name="標準 2 3 4 3 3 4 2 2 2 2" xfId="12304"/>
    <cellStyle name="標準 2 3 4 3 3 4 2 2 2 2 2" xfId="34191"/>
    <cellStyle name="標準 2 3 4 3 3 4 2 2 2 3" xfId="19469"/>
    <cellStyle name="標準 2 3 4 3 3 4 2 2 3" xfId="7180"/>
    <cellStyle name="標準 2 3 4 3 3 4 2 2 3 2" xfId="10538"/>
    <cellStyle name="標準 2 3 4 3 3 4 2 2 3 2 2" xfId="32399"/>
    <cellStyle name="標準 2 3 4 3 3 4 2 2 3 2 3" xfId="48223"/>
    <cellStyle name="標準 2 3 4 3 3 4 2 2 3 3" xfId="21898"/>
    <cellStyle name="標準 2 3 4 3 3 4 2 2 3 4" xfId="38195"/>
    <cellStyle name="標準 2 3 4 3 3 4 2 2 4" xfId="15725"/>
    <cellStyle name="標準 2 3 4 3 3 4 2 2 4 2" xfId="29415"/>
    <cellStyle name="標準 2 3 4 3 3 4 2 2 4 3" xfId="45253"/>
    <cellStyle name="標準 2 3 4 3 3 4 2 2 5" xfId="18180"/>
    <cellStyle name="標準 2 3 4 3 3 4 2 3" xfId="2606"/>
    <cellStyle name="標準 2 3 4 3 3 4 2 3 2" xfId="10255"/>
    <cellStyle name="標準 2 3 4 3 3 4 2 3 2 2" xfId="32095"/>
    <cellStyle name="標準 2 3 4 3 3 4 2 3 2 3" xfId="47919"/>
    <cellStyle name="標準 2 3 4 3 3 4 2 3 3" xfId="21900"/>
    <cellStyle name="標準 2 3 4 3 3 4 2 3 4" xfId="38197"/>
    <cellStyle name="標準 2 3 4 3 3 4 2 4" xfId="4541"/>
    <cellStyle name="標準 2 3 4 3 3 4 2 4 2" xfId="8900"/>
    <cellStyle name="標準 2 3 4 3 3 4 2 4 2 2" xfId="30654"/>
    <cellStyle name="標準 2 3 4 3 3 4 2 4 2 3" xfId="46482"/>
    <cellStyle name="標準 2 3 4 3 3 4 2 4 3" xfId="21901"/>
    <cellStyle name="標準 2 3 4 3 3 4 2 4 4" xfId="38198"/>
    <cellStyle name="標準 2 3 4 3 3 4 2 5" xfId="14632"/>
    <cellStyle name="標準 2 3 4 3 3 4 2 5 2" xfId="28185"/>
    <cellStyle name="標準 2 3 4 3 3 4 2 5 3" xfId="44024"/>
    <cellStyle name="標準 2 3 4 3 3 4 2 6" xfId="16950"/>
    <cellStyle name="標準 2 3 4 3 3 4 3" xfId="924"/>
    <cellStyle name="標準 2 3 4 3 3 4 3 2" xfId="2609"/>
    <cellStyle name="標準 2 3 4 3 3 4 3 2 2" xfId="5930"/>
    <cellStyle name="標準 2 3 4 3 3 4 3 2 2 2" xfId="12201"/>
    <cellStyle name="標準 2 3 4 3 3 4 3 2 2 2 2" xfId="34088"/>
    <cellStyle name="標準 2 3 4 3 3 4 3 2 2 3" xfId="19028"/>
    <cellStyle name="標準 2 3 4 3 3 4 3 2 3" xfId="7077"/>
    <cellStyle name="標準 2 3 4 3 3 4 3 2 3 2" xfId="10589"/>
    <cellStyle name="標準 2 3 4 3 3 4 3 2 3 2 2" xfId="32450"/>
    <cellStyle name="標準 2 3 4 3 3 4 3 2 3 2 3" xfId="48274"/>
    <cellStyle name="標準 2 3 4 3 3 4 3 2 3 3" xfId="19031"/>
    <cellStyle name="標準 2 3 4 3 3 4 3 2 3 4" xfId="35948"/>
    <cellStyle name="標準 2 3 4 3 3 4 3 2 4" xfId="15622"/>
    <cellStyle name="標準 2 3 4 3 3 4 3 2 4 2" xfId="29312"/>
    <cellStyle name="標準 2 3 4 3 3 4 3 2 4 3" xfId="45150"/>
    <cellStyle name="標準 2 3 4 3 3 4 3 2 5" xfId="18077"/>
    <cellStyle name="標準 2 3 4 3 3 4 3 3" xfId="2608"/>
    <cellStyle name="標準 2 3 4 3 3 4 3 3 2" xfId="10152"/>
    <cellStyle name="標準 2 3 4 3 3 4 3 3 2 2" xfId="31992"/>
    <cellStyle name="標準 2 3 4 3 3 4 3 3 2 3" xfId="47816"/>
    <cellStyle name="標準 2 3 4 3 3 4 3 3 3" xfId="20630"/>
    <cellStyle name="標準 2 3 4 3 3 4 3 3 4" xfId="37190"/>
    <cellStyle name="標準 2 3 4 3 3 4 3 4" xfId="4438"/>
    <cellStyle name="標準 2 3 4 3 3 4 3 4 2" xfId="8901"/>
    <cellStyle name="標準 2 3 4 3 3 4 3 4 2 2" xfId="30655"/>
    <cellStyle name="標準 2 3 4 3 3 4 3 4 2 3" xfId="46483"/>
    <cellStyle name="標準 2 3 4 3 3 4 3 4 3" xfId="20631"/>
    <cellStyle name="標準 2 3 4 3 3 4 3 4 4" xfId="37191"/>
    <cellStyle name="標準 2 3 4 3 3 4 3 5" xfId="14529"/>
    <cellStyle name="標準 2 3 4 3 3 4 3 5 2" xfId="28082"/>
    <cellStyle name="標準 2 3 4 3 3 4 3 5 3" xfId="43921"/>
    <cellStyle name="標準 2 3 4 3 3 4 3 6" xfId="16847"/>
    <cellStyle name="標準 2 3 4 3 3 4 4" xfId="2610"/>
    <cellStyle name="標準 2 3 4 3 3 4 4 2" xfId="5643"/>
    <cellStyle name="標準 2 3 4 3 3 4 4 2 2" xfId="11914"/>
    <cellStyle name="標準 2 3 4 3 3 4 4 2 2 2" xfId="33801"/>
    <cellStyle name="標準 2 3 4 3 3 4 4 2 3" xfId="20656"/>
    <cellStyle name="標準 2 3 4 3 3 4 4 3" xfId="6790"/>
    <cellStyle name="標準 2 3 4 3 3 4 4 3 2" xfId="10483"/>
    <cellStyle name="標準 2 3 4 3 3 4 4 3 2 2" xfId="32335"/>
    <cellStyle name="標準 2 3 4 3 3 4 4 3 2 3" xfId="48159"/>
    <cellStyle name="標準 2 3 4 3 3 4 4 3 3" xfId="20657"/>
    <cellStyle name="標準 2 3 4 3 3 4 4 3 4" xfId="37212"/>
    <cellStyle name="標準 2 3 4 3 3 4 4 4" xfId="15335"/>
    <cellStyle name="標準 2 3 4 3 3 4 4 4 2" xfId="29025"/>
    <cellStyle name="標準 2 3 4 3 3 4 4 4 3" xfId="44863"/>
    <cellStyle name="標準 2 3 4 3 3 4 4 5" xfId="17790"/>
    <cellStyle name="標準 2 3 4 3 3 4 5" xfId="2605"/>
    <cellStyle name="標準 2 3 4 3 3 4 5 2" xfId="9864"/>
    <cellStyle name="標準 2 3 4 3 3 4 5 2 2" xfId="31704"/>
    <cellStyle name="標準 2 3 4 3 3 4 5 2 3" xfId="47529"/>
    <cellStyle name="標準 2 3 4 3 3 4 5 3" xfId="20663"/>
    <cellStyle name="標準 2 3 4 3 3 4 5 4" xfId="37217"/>
    <cellStyle name="標準 2 3 4 3 3 4 6" xfId="4151"/>
    <cellStyle name="標準 2 3 4 3 3 4 6 2" xfId="8899"/>
    <cellStyle name="標準 2 3 4 3 3 4 6 2 2" xfId="30653"/>
    <cellStyle name="標準 2 3 4 3 3 4 6 2 3" xfId="46481"/>
    <cellStyle name="標準 2 3 4 3 3 4 6 3" xfId="20667"/>
    <cellStyle name="標準 2 3 4 3 3 4 6 4" xfId="37220"/>
    <cellStyle name="標準 2 3 4 3 3 4 7" xfId="14242"/>
    <cellStyle name="標準 2 3 4 3 3 4 7 2" xfId="27794"/>
    <cellStyle name="標準 2 3 4 3 3 4 7 3" xfId="43634"/>
    <cellStyle name="標準 2 3 4 3 3 4 8" xfId="16560"/>
    <cellStyle name="標準 2 3 4 3 3 4_Sheet1" xfId="5017"/>
    <cellStyle name="標準 2 3 4 3 3 5" xfId="2611"/>
    <cellStyle name="標準 2 3 4 3 3 5 2" xfId="5639"/>
    <cellStyle name="標準 2 3 4 3 3 5 2 2" xfId="11910"/>
    <cellStyle name="標準 2 3 4 3 3 5 2 2 2" xfId="33797"/>
    <cellStyle name="標準 2 3 4 3 3 5 2 3" xfId="21906"/>
    <cellStyle name="標準 2 3 4 3 3 5 3" xfId="6786"/>
    <cellStyle name="標準 2 3 4 3 3 5 3 2" xfId="10724"/>
    <cellStyle name="標準 2 3 4 3 3 5 3 2 2" xfId="32585"/>
    <cellStyle name="標準 2 3 4 3 3 5 3 2 3" xfId="48409"/>
    <cellStyle name="標準 2 3 4 3 3 5 3 3" xfId="20671"/>
    <cellStyle name="標準 2 3 4 3 3 5 3 4" xfId="37224"/>
    <cellStyle name="標準 2 3 4 3 3 5 4" xfId="15331"/>
    <cellStyle name="標準 2 3 4 3 3 5 4 2" xfId="29021"/>
    <cellStyle name="標準 2 3 4 3 3 5 4 3" xfId="44859"/>
    <cellStyle name="標準 2 3 4 3 3 5 5" xfId="17786"/>
    <cellStyle name="標準 2 3 4 3 3 6" xfId="2598"/>
    <cellStyle name="標準 2 3 4 3 3 6 2" xfId="9860"/>
    <cellStyle name="標準 2 3 4 3 3 6 2 2" xfId="31700"/>
    <cellStyle name="標準 2 3 4 3 3 6 2 3" xfId="47525"/>
    <cellStyle name="標準 2 3 4 3 3 6 3" xfId="20820"/>
    <cellStyle name="標準 2 3 4 3 3 6 4" xfId="37339"/>
    <cellStyle name="標準 2 3 4 3 3 7" xfId="4147"/>
    <cellStyle name="標準 2 3 4 3 3 7 2" xfId="8895"/>
    <cellStyle name="標準 2 3 4 3 3 7 2 2" xfId="30649"/>
    <cellStyle name="標準 2 3 4 3 3 7 2 3" xfId="46477"/>
    <cellStyle name="標準 2 3 4 3 3 7 3" xfId="20823"/>
    <cellStyle name="標準 2 3 4 3 3 7 4" xfId="37341"/>
    <cellStyle name="標準 2 3 4 3 3 8" xfId="14238"/>
    <cellStyle name="標準 2 3 4 3 3 8 2" xfId="27790"/>
    <cellStyle name="標準 2 3 4 3 3 8 3" xfId="43630"/>
    <cellStyle name="標準 2 3 4 3 3 9" xfId="16556"/>
    <cellStyle name="標準 2 3 4 3 3_Sheet1" xfId="4731"/>
    <cellStyle name="標準 2 3 4 3 4" xfId="2612"/>
    <cellStyle name="標準 2 3 4 3 4 2" xfId="5632"/>
    <cellStyle name="標準 2 3 4 3 4 2 2" xfId="11903"/>
    <cellStyle name="標準 2 3 4 3 4 2 2 2" xfId="33790"/>
    <cellStyle name="標準 2 3 4 3 4 2 3" xfId="21070"/>
    <cellStyle name="標準 2 3 4 3 4 3" xfId="6779"/>
    <cellStyle name="標準 2 3 4 3 4 3 2" xfId="10484"/>
    <cellStyle name="標準 2 3 4 3 4 3 2 2" xfId="32336"/>
    <cellStyle name="標準 2 3 4 3 4 3 2 3" xfId="48160"/>
    <cellStyle name="標準 2 3 4 3 4 3 3" xfId="21908"/>
    <cellStyle name="標準 2 3 4 3 4 3 4" xfId="38203"/>
    <cellStyle name="標準 2 3 4 3 4 4" xfId="15324"/>
    <cellStyle name="標準 2 3 4 3 4 4 2" xfId="29014"/>
    <cellStyle name="標準 2 3 4 3 4 4 3" xfId="44852"/>
    <cellStyle name="標準 2 3 4 3 4 5" xfId="17779"/>
    <cellStyle name="標準 2 3 4 3 5" xfId="2581"/>
    <cellStyle name="標準 2 3 4 3 5 2" xfId="9853"/>
    <cellStyle name="標準 2 3 4 3 5 2 2" xfId="31693"/>
    <cellStyle name="標準 2 3 4 3 5 2 3" xfId="47518"/>
    <cellStyle name="標準 2 3 4 3 5 3" xfId="21650"/>
    <cellStyle name="標準 2 3 4 3 5 4" xfId="37998"/>
    <cellStyle name="標準 2 3 4 3 6" xfId="4140"/>
    <cellStyle name="標準 2 3 4 3 6 2" xfId="8886"/>
    <cellStyle name="標準 2 3 4 3 6 2 2" xfId="30640"/>
    <cellStyle name="標準 2 3 4 3 6 2 3" xfId="46468"/>
    <cellStyle name="標準 2 3 4 3 6 3" xfId="21909"/>
    <cellStyle name="標準 2 3 4 3 6 4" xfId="38204"/>
    <cellStyle name="標準 2 3 4 3 7" xfId="14231"/>
    <cellStyle name="標準 2 3 4 3 7 2" xfId="27783"/>
    <cellStyle name="標準 2 3 4 3 7 3" xfId="43623"/>
    <cellStyle name="標準 2 3 4 3 8" xfId="16549"/>
    <cellStyle name="標準 2 3 4 3_Sheet1" xfId="4734"/>
    <cellStyle name="標準 2 3 4 4" xfId="637"/>
    <cellStyle name="標準 2 3 4 4 2" xfId="638"/>
    <cellStyle name="標準 2 3 4 4 2 2" xfId="2615"/>
    <cellStyle name="標準 2 3 4 4 2 2 2" xfId="5645"/>
    <cellStyle name="標準 2 3 4 4 2 2 2 2" xfId="11916"/>
    <cellStyle name="標準 2 3 4 4 2 2 2 2 2" xfId="33803"/>
    <cellStyle name="標準 2 3 4 4 2 2 2 3" xfId="21132"/>
    <cellStyle name="標準 2 3 4 4 2 2 3" xfId="6792"/>
    <cellStyle name="標準 2 3 4 4 2 2 3 2" xfId="10722"/>
    <cellStyle name="標準 2 3 4 4 2 2 3 2 2" xfId="32583"/>
    <cellStyle name="標準 2 3 4 4 2 2 3 2 3" xfId="48407"/>
    <cellStyle name="標準 2 3 4 4 2 2 3 3" xfId="21137"/>
    <cellStyle name="標準 2 3 4 4 2 2 3 4" xfId="37594"/>
    <cellStyle name="標準 2 3 4 4 2 2 4" xfId="15337"/>
    <cellStyle name="標準 2 3 4 4 2 2 4 2" xfId="29027"/>
    <cellStyle name="標準 2 3 4 4 2 2 4 3" xfId="44865"/>
    <cellStyle name="標準 2 3 4 4 2 2 5" xfId="17792"/>
    <cellStyle name="標準 2 3 4 4 2 3" xfId="2614"/>
    <cellStyle name="標準 2 3 4 4 2 3 2" xfId="9866"/>
    <cellStyle name="標準 2 3 4 4 2 3 2 2" xfId="31706"/>
    <cellStyle name="標準 2 3 4 4 2 3 2 3" xfId="47531"/>
    <cellStyle name="標準 2 3 4 4 2 3 3" xfId="20916"/>
    <cellStyle name="標準 2 3 4 4 2 3 4" xfId="37418"/>
    <cellStyle name="標準 2 3 4 4 2 4" xfId="4153"/>
    <cellStyle name="標準 2 3 4 4 2 4 2" xfId="8903"/>
    <cellStyle name="標準 2 3 4 4 2 4 2 2" xfId="30657"/>
    <cellStyle name="標準 2 3 4 4 2 4 2 3" xfId="46485"/>
    <cellStyle name="標準 2 3 4 4 2 4 3" xfId="20927"/>
    <cellStyle name="標準 2 3 4 4 2 4 4" xfId="37427"/>
    <cellStyle name="標準 2 3 4 4 2 5" xfId="14244"/>
    <cellStyle name="標準 2 3 4 4 2 5 2" xfId="27796"/>
    <cellStyle name="標準 2 3 4 4 2 5 3" xfId="43636"/>
    <cellStyle name="標準 2 3 4 4 2 6" xfId="16562"/>
    <cellStyle name="標準 2 3 4 4 3" xfId="639"/>
    <cellStyle name="標準 2 3 4 4 3 2" xfId="640"/>
    <cellStyle name="標準 2 3 4 4 3 2 2" xfId="2618"/>
    <cellStyle name="標準 2 3 4 4 3 2 2 2" xfId="5647"/>
    <cellStyle name="標準 2 3 4 4 3 2 2 2 2" xfId="11918"/>
    <cellStyle name="標準 2 3 4 4 3 2 2 2 2 2" xfId="33805"/>
    <cellStyle name="標準 2 3 4 4 3 2 2 2 3" xfId="20455"/>
    <cellStyle name="標準 2 3 4 4 3 2 2 3" xfId="6794"/>
    <cellStyle name="標準 2 3 4 4 3 2 2 3 2" xfId="11191"/>
    <cellStyle name="標準 2 3 4 4 3 2 2 3 2 2" xfId="33066"/>
    <cellStyle name="標準 2 3 4 4 3 2 2 3 2 3" xfId="48890"/>
    <cellStyle name="標準 2 3 4 4 3 2 2 3 3" xfId="20458"/>
    <cellStyle name="標準 2 3 4 4 3 2 2 3 4" xfId="37051"/>
    <cellStyle name="標準 2 3 4 4 3 2 2 4" xfId="15339"/>
    <cellStyle name="標準 2 3 4 4 3 2 2 4 2" xfId="29029"/>
    <cellStyle name="標準 2 3 4 4 3 2 2 4 3" xfId="44867"/>
    <cellStyle name="標準 2 3 4 4 3 2 2 5" xfId="17794"/>
    <cellStyle name="標準 2 3 4 4 3 2 3" xfId="2617"/>
    <cellStyle name="標準 2 3 4 4 3 2 3 2" xfId="9868"/>
    <cellStyle name="標準 2 3 4 4 3 2 3 2 2" xfId="31708"/>
    <cellStyle name="標準 2 3 4 4 3 2 3 2 3" xfId="47533"/>
    <cellStyle name="標準 2 3 4 4 3 2 3 3" xfId="20460"/>
    <cellStyle name="標準 2 3 4 4 3 2 3 4" xfId="37053"/>
    <cellStyle name="標準 2 3 4 4 3 2 4" xfId="4155"/>
    <cellStyle name="標準 2 3 4 4 3 2 4 2" xfId="8905"/>
    <cellStyle name="標準 2 3 4 4 3 2 4 2 2" xfId="30659"/>
    <cellStyle name="標準 2 3 4 4 3 2 4 2 3" xfId="46487"/>
    <cellStyle name="標準 2 3 4 4 3 2 4 3" xfId="20463"/>
    <cellStyle name="標準 2 3 4 4 3 2 4 4" xfId="37056"/>
    <cellStyle name="標準 2 3 4 4 3 2 5" xfId="14246"/>
    <cellStyle name="標準 2 3 4 4 3 2 5 2" xfId="27798"/>
    <cellStyle name="標準 2 3 4 4 3 2 5 3" xfId="43638"/>
    <cellStyle name="標準 2 3 4 4 3 2 6" xfId="16564"/>
    <cellStyle name="標準 2 3 4 4 3 3" xfId="2619"/>
    <cellStyle name="標準 2 3 4 4 3 3 2" xfId="5646"/>
    <cellStyle name="標準 2 3 4 4 3 3 2 2" xfId="11917"/>
    <cellStyle name="標準 2 3 4 4 3 3 2 2 2" xfId="33804"/>
    <cellStyle name="標準 2 3 4 4 3 3 2 3" xfId="20964"/>
    <cellStyle name="標準 2 3 4 4 3 3 3" xfId="6793"/>
    <cellStyle name="標準 2 3 4 4 3 3 3 2" xfId="11095"/>
    <cellStyle name="標準 2 3 4 4 3 3 3 2 2" xfId="32968"/>
    <cellStyle name="標準 2 3 4 4 3 3 3 2 3" xfId="48792"/>
    <cellStyle name="標準 2 3 4 4 3 3 3 3" xfId="20911"/>
    <cellStyle name="標準 2 3 4 4 3 3 3 4" xfId="37413"/>
    <cellStyle name="標準 2 3 4 4 3 3 4" xfId="15338"/>
    <cellStyle name="標準 2 3 4 4 3 3 4 2" xfId="29028"/>
    <cellStyle name="標準 2 3 4 4 3 3 4 3" xfId="44866"/>
    <cellStyle name="標準 2 3 4 4 3 3 5" xfId="17793"/>
    <cellStyle name="標準 2 3 4 4 3 4" xfId="2616"/>
    <cellStyle name="標準 2 3 4 4 3 4 2" xfId="9867"/>
    <cellStyle name="標準 2 3 4 4 3 4 2 2" xfId="31707"/>
    <cellStyle name="標準 2 3 4 4 3 4 2 3" xfId="47532"/>
    <cellStyle name="標準 2 3 4 4 3 4 3" xfId="20969"/>
    <cellStyle name="標準 2 3 4 4 3 4 4" xfId="37459"/>
    <cellStyle name="標準 2 3 4 4 3 5" xfId="4154"/>
    <cellStyle name="標準 2 3 4 4 3 5 2" xfId="8904"/>
    <cellStyle name="標準 2 3 4 4 3 5 2 2" xfId="30658"/>
    <cellStyle name="標準 2 3 4 4 3 5 2 3" xfId="46486"/>
    <cellStyle name="標準 2 3 4 4 3 5 3" xfId="18572"/>
    <cellStyle name="標準 2 3 4 4 3 5 4" xfId="35563"/>
    <cellStyle name="標準 2 3 4 4 3 6" xfId="14245"/>
    <cellStyle name="標準 2 3 4 4 3 6 2" xfId="27797"/>
    <cellStyle name="標準 2 3 4 4 3 6 3" xfId="43637"/>
    <cellStyle name="標準 2 3 4 4 3 7" xfId="16563"/>
    <cellStyle name="標準 2 3 4 4 3_Sheet1" xfId="4728"/>
    <cellStyle name="標準 2 3 4 4 4" xfId="641"/>
    <cellStyle name="標準 2 3 4 4 4 2" xfId="1028"/>
    <cellStyle name="標準 2 3 4 4 4 2 2" xfId="2622"/>
    <cellStyle name="標準 2 3 4 4 4 2 2 2" xfId="6034"/>
    <cellStyle name="標準 2 3 4 4 4 2 2 2 2" xfId="12305"/>
    <cellStyle name="標準 2 3 4 4 4 2 2 2 2 2" xfId="34192"/>
    <cellStyle name="標準 2 3 4 4 4 2 2 2 3" xfId="20258"/>
    <cellStyle name="標準 2 3 4 4 4 2 2 3" xfId="7181"/>
    <cellStyle name="標準 2 3 4 4 4 2 2 3 2" xfId="10537"/>
    <cellStyle name="標準 2 3 4 4 4 2 2 3 2 2" xfId="32398"/>
    <cellStyle name="標準 2 3 4 4 4 2 2 3 2 3" xfId="48222"/>
    <cellStyle name="標準 2 3 4 4 4 2 2 3 3" xfId="20278"/>
    <cellStyle name="標準 2 3 4 4 4 2 2 3 4" xfId="36905"/>
    <cellStyle name="標準 2 3 4 4 4 2 2 4" xfId="15726"/>
    <cellStyle name="標準 2 3 4 4 4 2 2 4 2" xfId="29416"/>
    <cellStyle name="標準 2 3 4 4 4 2 2 4 3" xfId="45254"/>
    <cellStyle name="標準 2 3 4 4 4 2 2 5" xfId="18181"/>
    <cellStyle name="標準 2 3 4 4 4 2 3" xfId="2621"/>
    <cellStyle name="標準 2 3 4 4 4 2 3 2" xfId="10256"/>
    <cellStyle name="標準 2 3 4 4 4 2 3 2 2" xfId="32096"/>
    <cellStyle name="標準 2 3 4 4 4 2 3 2 3" xfId="47920"/>
    <cellStyle name="標準 2 3 4 4 4 2 3 3" xfId="20314"/>
    <cellStyle name="標準 2 3 4 4 4 2 3 4" xfId="36935"/>
    <cellStyle name="標準 2 3 4 4 4 2 4" xfId="4542"/>
    <cellStyle name="標準 2 3 4 4 4 2 4 2" xfId="8907"/>
    <cellStyle name="標準 2 3 4 4 4 2 4 2 2" xfId="30661"/>
    <cellStyle name="標準 2 3 4 4 4 2 4 2 3" xfId="46489"/>
    <cellStyle name="標準 2 3 4 4 4 2 4 3" xfId="20321"/>
    <cellStyle name="標準 2 3 4 4 4 2 4 4" xfId="36940"/>
    <cellStyle name="標準 2 3 4 4 4 2 5" xfId="14633"/>
    <cellStyle name="標準 2 3 4 4 4 2 5 2" xfId="28186"/>
    <cellStyle name="標準 2 3 4 4 4 2 5 3" xfId="44025"/>
    <cellStyle name="標準 2 3 4 4 4 2 6" xfId="16951"/>
    <cellStyle name="標準 2 3 4 4 4 3" xfId="925"/>
    <cellStyle name="標準 2 3 4 4 4 3 2" xfId="2624"/>
    <cellStyle name="標準 2 3 4 4 4 3 2 2" xfId="5931"/>
    <cellStyle name="標準 2 3 4 4 4 3 2 2 2" xfId="12202"/>
    <cellStyle name="標準 2 3 4 4 4 3 2 2 2 2" xfId="34089"/>
    <cellStyle name="標準 2 3 4 4 4 3 2 2 3" xfId="20386"/>
    <cellStyle name="標準 2 3 4 4 4 3 2 3" xfId="7078"/>
    <cellStyle name="標準 2 3 4 4 4 3 2 3 2" xfId="10588"/>
    <cellStyle name="標準 2 3 4 4 4 3 2 3 2 2" xfId="32449"/>
    <cellStyle name="標準 2 3 4 4 4 3 2 3 2 3" xfId="48273"/>
    <cellStyle name="標準 2 3 4 4 4 3 2 3 3" xfId="20389"/>
    <cellStyle name="標準 2 3 4 4 4 3 2 3 4" xfId="36997"/>
    <cellStyle name="標準 2 3 4 4 4 3 2 4" xfId="15623"/>
    <cellStyle name="標準 2 3 4 4 4 3 2 4 2" xfId="29313"/>
    <cellStyle name="標準 2 3 4 4 4 3 2 4 3" xfId="45151"/>
    <cellStyle name="標準 2 3 4 4 4 3 2 5" xfId="18078"/>
    <cellStyle name="標準 2 3 4 4 4 3 3" xfId="2623"/>
    <cellStyle name="標準 2 3 4 4 4 3 3 2" xfId="10153"/>
    <cellStyle name="標準 2 3 4 4 4 3 3 2 2" xfId="31993"/>
    <cellStyle name="標準 2 3 4 4 4 3 3 2 3" xfId="47817"/>
    <cellStyle name="標準 2 3 4 4 4 3 3 3" xfId="19337"/>
    <cellStyle name="標準 2 3 4 4 4 3 3 4" xfId="36177"/>
    <cellStyle name="標準 2 3 4 4 4 3 4" xfId="4439"/>
    <cellStyle name="標準 2 3 4 4 4 3 4 2" xfId="8908"/>
    <cellStyle name="標準 2 3 4 4 4 3 4 2 2" xfId="30662"/>
    <cellStyle name="標準 2 3 4 4 4 3 4 2 3" xfId="46490"/>
    <cellStyle name="標準 2 3 4 4 4 3 4 3" xfId="19537"/>
    <cellStyle name="標準 2 3 4 4 4 3 4 4" xfId="36330"/>
    <cellStyle name="標準 2 3 4 4 4 3 5" xfId="14530"/>
    <cellStyle name="標準 2 3 4 4 4 3 5 2" xfId="28083"/>
    <cellStyle name="標準 2 3 4 4 4 3 5 3" xfId="43922"/>
    <cellStyle name="標準 2 3 4 4 4 3 6" xfId="16848"/>
    <cellStyle name="標準 2 3 4 4 4 4" xfId="2625"/>
    <cellStyle name="標準 2 3 4 4 4 4 2" xfId="5648"/>
    <cellStyle name="標準 2 3 4 4 4 4 2 2" xfId="11919"/>
    <cellStyle name="標準 2 3 4 4 4 4 2 2 2" xfId="33806"/>
    <cellStyle name="標準 2 3 4 4 4 4 2 3" xfId="19343"/>
    <cellStyle name="標準 2 3 4 4 4 4 3" xfId="6795"/>
    <cellStyle name="標準 2 3 4 4 4 4 3 2" xfId="10721"/>
    <cellStyle name="標準 2 3 4 4 4 4 3 2 2" xfId="32582"/>
    <cellStyle name="標準 2 3 4 4 4 4 3 2 3" xfId="48406"/>
    <cellStyle name="標準 2 3 4 4 4 4 3 3" xfId="20427"/>
    <cellStyle name="標準 2 3 4 4 4 4 3 4" xfId="37028"/>
    <cellStyle name="標準 2 3 4 4 4 4 4" xfId="15340"/>
    <cellStyle name="標準 2 3 4 4 4 4 4 2" xfId="29030"/>
    <cellStyle name="標準 2 3 4 4 4 4 4 3" xfId="44868"/>
    <cellStyle name="標準 2 3 4 4 4 4 5" xfId="17795"/>
    <cellStyle name="標準 2 3 4 4 4 5" xfId="2620"/>
    <cellStyle name="標準 2 3 4 4 4 5 2" xfId="9869"/>
    <cellStyle name="標準 2 3 4 4 4 5 2 2" xfId="31709"/>
    <cellStyle name="標準 2 3 4 4 4 5 2 3" xfId="47534"/>
    <cellStyle name="標準 2 3 4 4 4 5 3" xfId="21876"/>
    <cellStyle name="標準 2 3 4 4 4 5 4" xfId="38175"/>
    <cellStyle name="標準 2 3 4 4 4 6" xfId="4156"/>
    <cellStyle name="標準 2 3 4 4 4 6 2" xfId="8906"/>
    <cellStyle name="標準 2 3 4 4 4 6 2 2" xfId="30660"/>
    <cellStyle name="標準 2 3 4 4 4 6 2 3" xfId="46488"/>
    <cellStyle name="標準 2 3 4 4 4 6 3" xfId="21912"/>
    <cellStyle name="標準 2 3 4 4 4 6 4" xfId="38207"/>
    <cellStyle name="標準 2 3 4 4 4 7" xfId="14247"/>
    <cellStyle name="標準 2 3 4 4 4 7 2" xfId="27799"/>
    <cellStyle name="標準 2 3 4 4 4 7 3" xfId="43639"/>
    <cellStyle name="標準 2 3 4 4 4 8" xfId="16565"/>
    <cellStyle name="標準 2 3 4 4 4_Sheet1" xfId="4727"/>
    <cellStyle name="標準 2 3 4 4 5" xfId="2626"/>
    <cellStyle name="標準 2 3 4 4 5 2" xfId="5644"/>
    <cellStyle name="標準 2 3 4 4 5 2 2" xfId="11915"/>
    <cellStyle name="標準 2 3 4 4 5 2 2 2" xfId="33802"/>
    <cellStyle name="標準 2 3 4 4 5 2 3" xfId="21913"/>
    <cellStyle name="標準 2 3 4 4 5 3" xfId="6791"/>
    <cellStyle name="標準 2 3 4 4 5 3 2" xfId="10723"/>
    <cellStyle name="標準 2 3 4 4 5 3 2 2" xfId="32584"/>
    <cellStyle name="標準 2 3 4 4 5 3 2 3" xfId="48408"/>
    <cellStyle name="標準 2 3 4 4 5 3 3" xfId="21879"/>
    <cellStyle name="標準 2 3 4 4 5 3 4" xfId="38178"/>
    <cellStyle name="標準 2 3 4 4 5 4" xfId="15336"/>
    <cellStyle name="標準 2 3 4 4 5 4 2" xfId="29026"/>
    <cellStyle name="標準 2 3 4 4 5 4 3" xfId="44864"/>
    <cellStyle name="標準 2 3 4 4 5 5" xfId="17791"/>
    <cellStyle name="標準 2 3 4 4 6" xfId="2613"/>
    <cellStyle name="標準 2 3 4 4 6 2" xfId="9865"/>
    <cellStyle name="標準 2 3 4 4 6 2 2" xfId="31705"/>
    <cellStyle name="標準 2 3 4 4 6 2 3" xfId="47530"/>
    <cellStyle name="標準 2 3 4 4 6 3" xfId="21914"/>
    <cellStyle name="標準 2 3 4 4 6 4" xfId="38208"/>
    <cellStyle name="標準 2 3 4 4 7" xfId="4152"/>
    <cellStyle name="標準 2 3 4 4 7 2" xfId="8902"/>
    <cellStyle name="標準 2 3 4 4 7 2 2" xfId="30656"/>
    <cellStyle name="標準 2 3 4 4 7 2 3" xfId="46484"/>
    <cellStyle name="標準 2 3 4 4 7 3" xfId="21915"/>
    <cellStyle name="標準 2 3 4 4 7 4" xfId="38209"/>
    <cellStyle name="標準 2 3 4 4 8" xfId="14243"/>
    <cellStyle name="標準 2 3 4 4 8 2" xfId="27795"/>
    <cellStyle name="標準 2 3 4 4 8 3" xfId="43635"/>
    <cellStyle name="標準 2 3 4 4 9" xfId="16561"/>
    <cellStyle name="標準 2 3 4 4_Sheet1" xfId="4729"/>
    <cellStyle name="標準 2 3 4 5" xfId="2627"/>
    <cellStyle name="標準 2 3 4 5 2" xfId="5613"/>
    <cellStyle name="標準 2 3 4 5 2 2" xfId="11884"/>
    <cellStyle name="標準 2 3 4 5 2 2 2" xfId="33771"/>
    <cellStyle name="標準 2 3 4 5 2 3" xfId="21692"/>
    <cellStyle name="標準 2 3 4 5 3" xfId="6760"/>
    <cellStyle name="標準 2 3 4 5 3 2" xfId="10964"/>
    <cellStyle name="標準 2 3 4 5 3 2 2" xfId="32827"/>
    <cellStyle name="標準 2 3 4 5 3 2 3" xfId="48651"/>
    <cellStyle name="標準 2 3 4 5 3 3" xfId="21917"/>
    <cellStyle name="標準 2 3 4 5 3 4" xfId="38211"/>
    <cellStyle name="標準 2 3 4 5 4" xfId="15305"/>
    <cellStyle name="標準 2 3 4 5 4 2" xfId="28995"/>
    <cellStyle name="標準 2 3 4 5 4 3" xfId="44833"/>
    <cellStyle name="標準 2 3 4 5 5" xfId="17760"/>
    <cellStyle name="標準 2 3 4 6" xfId="2532"/>
    <cellStyle name="標準 2 3 4 6 2" xfId="9834"/>
    <cellStyle name="標準 2 3 4 6 2 2" xfId="31674"/>
    <cellStyle name="標準 2 3 4 6 2 3" xfId="47499"/>
    <cellStyle name="標準 2 3 4 6 3" xfId="18753"/>
    <cellStyle name="標準 2 3 4 6 4" xfId="35714"/>
    <cellStyle name="標準 2 3 4 7" xfId="4121"/>
    <cellStyle name="標準 2 3 4 7 2" xfId="8861"/>
    <cellStyle name="標準 2 3 4 7 2 2" xfId="30615"/>
    <cellStyle name="標準 2 3 4 7 2 3" xfId="46443"/>
    <cellStyle name="標準 2 3 4 7 3" xfId="21918"/>
    <cellStyle name="標準 2 3 4 7 4" xfId="38212"/>
    <cellStyle name="標準 2 3 4 8" xfId="14212"/>
    <cellStyle name="標準 2 3 4 8 2" xfId="27764"/>
    <cellStyle name="標準 2 3 4 8 3" xfId="43604"/>
    <cellStyle name="標準 2 3 4 9" xfId="16530"/>
    <cellStyle name="標準 2 3 4_Sheet1" xfId="4745"/>
    <cellStyle name="標準 2 3 5" xfId="642"/>
    <cellStyle name="標準 2 3 5 2" xfId="643"/>
    <cellStyle name="標準 2 3 5 2 2" xfId="644"/>
    <cellStyle name="標準 2 3 5 2 2 2" xfId="645"/>
    <cellStyle name="標準 2 3 5 2 2 2 2" xfId="2632"/>
    <cellStyle name="標準 2 3 5 2 2 2 2 2" xfId="5652"/>
    <cellStyle name="標準 2 3 5 2 2 2 2 2 2" xfId="11923"/>
    <cellStyle name="標準 2 3 5 2 2 2 2 2 2 2" xfId="33810"/>
    <cellStyle name="標準 2 3 5 2 2 2 2 2 3" xfId="21922"/>
    <cellStyle name="標準 2 3 5 2 2 2 2 3" xfId="6799"/>
    <cellStyle name="標準 2 3 5 2 2 2 2 3 2" xfId="10482"/>
    <cellStyle name="標準 2 3 5 2 2 2 2 3 2 2" xfId="32334"/>
    <cellStyle name="標準 2 3 5 2 2 2 2 3 2 3" xfId="48158"/>
    <cellStyle name="標準 2 3 5 2 2 2 2 3 3" xfId="21923"/>
    <cellStyle name="標準 2 3 5 2 2 2 2 3 4" xfId="38216"/>
    <cellStyle name="標準 2 3 5 2 2 2 2 4" xfId="15344"/>
    <cellStyle name="標準 2 3 5 2 2 2 2 4 2" xfId="29034"/>
    <cellStyle name="標準 2 3 5 2 2 2 2 4 3" xfId="44872"/>
    <cellStyle name="標準 2 3 5 2 2 2 2 5" xfId="17799"/>
    <cellStyle name="標準 2 3 5 2 2 2 3" xfId="2631"/>
    <cellStyle name="標準 2 3 5 2 2 2 3 2" xfId="9873"/>
    <cellStyle name="標準 2 3 5 2 2 2 3 2 2" xfId="31713"/>
    <cellStyle name="標準 2 3 5 2 2 2 3 2 3" xfId="47538"/>
    <cellStyle name="標準 2 3 5 2 2 2 3 3" xfId="21924"/>
    <cellStyle name="標準 2 3 5 2 2 2 3 4" xfId="38217"/>
    <cellStyle name="標準 2 3 5 2 2 2 4" xfId="4160"/>
    <cellStyle name="標準 2 3 5 2 2 2 4 2" xfId="8912"/>
    <cellStyle name="標準 2 3 5 2 2 2 4 2 2" xfId="30666"/>
    <cellStyle name="標準 2 3 5 2 2 2 4 2 3" xfId="46494"/>
    <cellStyle name="標準 2 3 5 2 2 2 4 3" xfId="21925"/>
    <cellStyle name="標準 2 3 5 2 2 2 4 4" xfId="38218"/>
    <cellStyle name="標準 2 3 5 2 2 2 5" xfId="14251"/>
    <cellStyle name="標準 2 3 5 2 2 2 5 2" xfId="27803"/>
    <cellStyle name="標準 2 3 5 2 2 2 5 3" xfId="43643"/>
    <cellStyle name="標準 2 3 5 2 2 2 6" xfId="16569"/>
    <cellStyle name="標準 2 3 5 2 2 3" xfId="646"/>
    <cellStyle name="標準 2 3 5 2 2 3 2" xfId="647"/>
    <cellStyle name="標準 2 3 5 2 2 3 2 2" xfId="2635"/>
    <cellStyle name="標準 2 3 5 2 2 3 2 2 2" xfId="5654"/>
    <cellStyle name="標準 2 3 5 2 2 3 2 2 2 2" xfId="11925"/>
    <cellStyle name="標準 2 3 5 2 2 3 2 2 2 2 2" xfId="33812"/>
    <cellStyle name="標準 2 3 5 2 2 3 2 2 2 3" xfId="19734"/>
    <cellStyle name="標準 2 3 5 2 2 3 2 2 3" xfId="6801"/>
    <cellStyle name="標準 2 3 5 2 2 3 2 2 3 2" xfId="10719"/>
    <cellStyle name="標準 2 3 5 2 2 3 2 2 3 2 2" xfId="32580"/>
    <cellStyle name="標準 2 3 5 2 2 3 2 2 3 2 3" xfId="48404"/>
    <cellStyle name="標準 2 3 5 2 2 3 2 2 3 3" xfId="19736"/>
    <cellStyle name="標準 2 3 5 2 2 3 2 2 3 4" xfId="36484"/>
    <cellStyle name="標準 2 3 5 2 2 3 2 2 4" xfId="15346"/>
    <cellStyle name="標準 2 3 5 2 2 3 2 2 4 2" xfId="29036"/>
    <cellStyle name="標準 2 3 5 2 2 3 2 2 4 3" xfId="44874"/>
    <cellStyle name="標準 2 3 5 2 2 3 2 2 5" xfId="17801"/>
    <cellStyle name="標準 2 3 5 2 2 3 2 3" xfId="2634"/>
    <cellStyle name="標準 2 3 5 2 2 3 2 3 2" xfId="9875"/>
    <cellStyle name="標準 2 3 5 2 2 3 2 3 2 2" xfId="31715"/>
    <cellStyle name="標準 2 3 5 2 2 3 2 3 2 3" xfId="47540"/>
    <cellStyle name="標準 2 3 5 2 2 3 2 3 3" xfId="20903"/>
    <cellStyle name="標準 2 3 5 2 2 3 2 3 4" xfId="37406"/>
    <cellStyle name="標準 2 3 5 2 2 3 2 4" xfId="4162"/>
    <cellStyle name="標準 2 3 5 2 2 3 2 4 2" xfId="8914"/>
    <cellStyle name="標準 2 3 5 2 2 3 2 4 2 2" xfId="30668"/>
    <cellStyle name="標準 2 3 5 2 2 3 2 4 2 3" xfId="46496"/>
    <cellStyle name="標準 2 3 5 2 2 3 2 4 3" xfId="21928"/>
    <cellStyle name="標準 2 3 5 2 2 3 2 4 4" xfId="38221"/>
    <cellStyle name="標準 2 3 5 2 2 3 2 5" xfId="14253"/>
    <cellStyle name="標準 2 3 5 2 2 3 2 5 2" xfId="27805"/>
    <cellStyle name="標準 2 3 5 2 2 3 2 5 3" xfId="43645"/>
    <cellStyle name="標準 2 3 5 2 2 3 2 6" xfId="16571"/>
    <cellStyle name="標準 2 3 5 2 2 3 3" xfId="2636"/>
    <cellStyle name="標準 2 3 5 2 2 3 3 2" xfId="5653"/>
    <cellStyle name="標準 2 3 5 2 2 3 3 2 2" xfId="11924"/>
    <cellStyle name="標準 2 3 5 2 2 3 3 2 2 2" xfId="33811"/>
    <cellStyle name="標準 2 3 5 2 2 3 3 2 3" xfId="20983"/>
    <cellStyle name="標準 2 3 5 2 2 3 3 3" xfId="6800"/>
    <cellStyle name="標準 2 3 5 2 2 3 3 3 2" xfId="10720"/>
    <cellStyle name="標準 2 3 5 2 2 3 3 3 2 2" xfId="32581"/>
    <cellStyle name="標準 2 3 5 2 2 3 3 3 2 3" xfId="48405"/>
    <cellStyle name="標準 2 3 5 2 2 3 3 3 3" xfId="20989"/>
    <cellStyle name="標準 2 3 5 2 2 3 3 3 4" xfId="37476"/>
    <cellStyle name="標準 2 3 5 2 2 3 3 4" xfId="15345"/>
    <cellStyle name="標準 2 3 5 2 2 3 3 4 2" xfId="29035"/>
    <cellStyle name="標準 2 3 5 2 2 3 3 4 3" xfId="44873"/>
    <cellStyle name="標準 2 3 5 2 2 3 3 5" xfId="17800"/>
    <cellStyle name="標準 2 3 5 2 2 3 4" xfId="2633"/>
    <cellStyle name="標準 2 3 5 2 2 3 4 2" xfId="9874"/>
    <cellStyle name="標準 2 3 5 2 2 3 4 2 2" xfId="31714"/>
    <cellStyle name="標準 2 3 5 2 2 3 4 2 3" xfId="47539"/>
    <cellStyle name="標準 2 3 5 2 2 3 4 3" xfId="20416"/>
    <cellStyle name="標準 2 3 5 2 2 3 4 4" xfId="37018"/>
    <cellStyle name="標準 2 3 5 2 2 3 5" xfId="4161"/>
    <cellStyle name="標準 2 3 5 2 2 3 5 2" xfId="8913"/>
    <cellStyle name="標準 2 3 5 2 2 3 5 2 2" xfId="30667"/>
    <cellStyle name="標準 2 3 5 2 2 3 5 2 3" xfId="46495"/>
    <cellStyle name="標準 2 3 5 2 2 3 5 3" xfId="20420"/>
    <cellStyle name="標準 2 3 5 2 2 3 5 4" xfId="37022"/>
    <cellStyle name="標準 2 3 5 2 2 3 6" xfId="14252"/>
    <cellStyle name="標準 2 3 5 2 2 3 6 2" xfId="27804"/>
    <cellStyle name="標準 2 3 5 2 2 3 6 3" xfId="43644"/>
    <cellStyle name="標準 2 3 5 2 2 3 7" xfId="16570"/>
    <cellStyle name="標準 2 3 5 2 2 3_Sheet1" xfId="4723"/>
    <cellStyle name="標準 2 3 5 2 2 4" xfId="648"/>
    <cellStyle name="標準 2 3 5 2 2 4 2" xfId="1029"/>
    <cellStyle name="標準 2 3 5 2 2 4 2 2" xfId="2639"/>
    <cellStyle name="標準 2 3 5 2 2 4 2 2 2" xfId="6035"/>
    <cellStyle name="標準 2 3 5 2 2 4 2 2 2 2" xfId="12306"/>
    <cellStyle name="標準 2 3 5 2 2 4 2 2 2 2 2" xfId="34193"/>
    <cellStyle name="標準 2 3 5 2 2 4 2 2 2 3" xfId="20233"/>
    <cellStyle name="標準 2 3 5 2 2 4 2 2 3" xfId="7182"/>
    <cellStyle name="標準 2 3 5 2 2 4 2 2 3 2" xfId="10536"/>
    <cellStyle name="標準 2 3 5 2 2 4 2 2 3 2 2" xfId="32397"/>
    <cellStyle name="標準 2 3 5 2 2 4 2 2 3 2 3" xfId="48221"/>
    <cellStyle name="標準 2 3 5 2 2 4 2 2 3 3" xfId="18888"/>
    <cellStyle name="標準 2 3 5 2 2 4 2 2 3 4" xfId="35834"/>
    <cellStyle name="標準 2 3 5 2 2 4 2 2 4" xfId="15727"/>
    <cellStyle name="標準 2 3 5 2 2 4 2 2 4 2" xfId="29417"/>
    <cellStyle name="標準 2 3 5 2 2 4 2 2 4 3" xfId="45255"/>
    <cellStyle name="標準 2 3 5 2 2 4 2 2 5" xfId="18182"/>
    <cellStyle name="標準 2 3 5 2 2 4 2 3" xfId="2638"/>
    <cellStyle name="標準 2 3 5 2 2 4 2 3 2" xfId="10257"/>
    <cellStyle name="標準 2 3 5 2 2 4 2 3 2 2" xfId="32097"/>
    <cellStyle name="標準 2 3 5 2 2 4 2 3 2 3" xfId="47921"/>
    <cellStyle name="標準 2 3 5 2 2 4 2 3 3" xfId="21934"/>
    <cellStyle name="標準 2 3 5 2 2 4 2 3 4" xfId="38227"/>
    <cellStyle name="標準 2 3 5 2 2 4 2 4" xfId="4543"/>
    <cellStyle name="標準 2 3 5 2 2 4 2 4 2" xfId="8916"/>
    <cellStyle name="標準 2 3 5 2 2 4 2 4 2 2" xfId="30670"/>
    <cellStyle name="標準 2 3 5 2 2 4 2 4 2 3" xfId="46498"/>
    <cellStyle name="標準 2 3 5 2 2 4 2 4 3" xfId="21482"/>
    <cellStyle name="標準 2 3 5 2 2 4 2 4 4" xfId="37863"/>
    <cellStyle name="標準 2 3 5 2 2 4 2 5" xfId="14634"/>
    <cellStyle name="標準 2 3 5 2 2 4 2 5 2" xfId="28187"/>
    <cellStyle name="標準 2 3 5 2 2 4 2 5 3" xfId="44026"/>
    <cellStyle name="標準 2 3 5 2 2 4 2 6" xfId="16952"/>
    <cellStyle name="標準 2 3 5 2 2 4 3" xfId="926"/>
    <cellStyle name="標準 2 3 5 2 2 4 3 2" xfId="2641"/>
    <cellStyle name="標準 2 3 5 2 2 4 3 2 2" xfId="5932"/>
    <cellStyle name="標準 2 3 5 2 2 4 3 2 2 2" xfId="12203"/>
    <cellStyle name="標準 2 3 5 2 2 4 3 2 2 2 2" xfId="34090"/>
    <cellStyle name="標準 2 3 5 2 2 4 3 2 2 3" xfId="18858"/>
    <cellStyle name="標準 2 3 5 2 2 4 3 2 3" xfId="7079"/>
    <cellStyle name="標準 2 3 5 2 2 4 3 2 3 2" xfId="10587"/>
    <cellStyle name="標準 2 3 5 2 2 4 3 2 3 2 2" xfId="32448"/>
    <cellStyle name="標準 2 3 5 2 2 4 3 2 3 2 3" xfId="48272"/>
    <cellStyle name="標準 2 3 5 2 2 4 3 2 3 3" xfId="18863"/>
    <cellStyle name="標準 2 3 5 2 2 4 3 2 3 4" xfId="35811"/>
    <cellStyle name="標準 2 3 5 2 2 4 3 2 4" xfId="15624"/>
    <cellStyle name="標準 2 3 5 2 2 4 3 2 4 2" xfId="29314"/>
    <cellStyle name="標準 2 3 5 2 2 4 3 2 4 3" xfId="45152"/>
    <cellStyle name="標準 2 3 5 2 2 4 3 2 5" xfId="18079"/>
    <cellStyle name="標準 2 3 5 2 2 4 3 3" xfId="2640"/>
    <cellStyle name="標準 2 3 5 2 2 4 3 3 2" xfId="10154"/>
    <cellStyle name="標準 2 3 5 2 2 4 3 3 2 2" xfId="31994"/>
    <cellStyle name="標準 2 3 5 2 2 4 3 3 2 3" xfId="47818"/>
    <cellStyle name="標準 2 3 5 2 2 4 3 3 3" xfId="21003"/>
    <cellStyle name="標準 2 3 5 2 2 4 3 3 4" xfId="37489"/>
    <cellStyle name="標準 2 3 5 2 2 4 3 4" xfId="4440"/>
    <cellStyle name="標準 2 3 5 2 2 4 3 4 2" xfId="8917"/>
    <cellStyle name="標準 2 3 5 2 2 4 3 4 2 2" xfId="30671"/>
    <cellStyle name="標準 2 3 5 2 2 4 3 4 2 3" xfId="46499"/>
    <cellStyle name="標準 2 3 5 2 2 4 3 4 3" xfId="21263"/>
    <cellStyle name="標準 2 3 5 2 2 4 3 4 4" xfId="37694"/>
    <cellStyle name="標準 2 3 5 2 2 4 3 5" xfId="14531"/>
    <cellStyle name="標準 2 3 5 2 2 4 3 5 2" xfId="28084"/>
    <cellStyle name="標準 2 3 5 2 2 4 3 5 3" xfId="43923"/>
    <cellStyle name="標準 2 3 5 2 2 4 3 6" xfId="16849"/>
    <cellStyle name="標準 2 3 5 2 2 4 4" xfId="2642"/>
    <cellStyle name="標準 2 3 5 2 2 4 4 2" xfId="5655"/>
    <cellStyle name="標準 2 3 5 2 2 4 4 2 2" xfId="11926"/>
    <cellStyle name="標準 2 3 5 2 2 4 4 2 2 2" xfId="33813"/>
    <cellStyle name="標準 2 3 5 2 2 4 4 2 3" xfId="21010"/>
    <cellStyle name="標準 2 3 5 2 2 4 4 3" xfId="6802"/>
    <cellStyle name="標準 2 3 5 2 2 4 4 3 2" xfId="10718"/>
    <cellStyle name="標準 2 3 5 2 2 4 4 3 2 2" xfId="32579"/>
    <cellStyle name="標準 2 3 5 2 2 4 4 3 2 3" xfId="48403"/>
    <cellStyle name="標準 2 3 5 2 2 4 4 3 3" xfId="21287"/>
    <cellStyle name="標準 2 3 5 2 2 4 4 3 4" xfId="37713"/>
    <cellStyle name="標準 2 3 5 2 2 4 4 4" xfId="15347"/>
    <cellStyle name="標準 2 3 5 2 2 4 4 4 2" xfId="29037"/>
    <cellStyle name="標準 2 3 5 2 2 4 4 4 3" xfId="44875"/>
    <cellStyle name="標準 2 3 5 2 2 4 4 5" xfId="17802"/>
    <cellStyle name="標準 2 3 5 2 2 4 5" xfId="2637"/>
    <cellStyle name="標準 2 3 5 2 2 4 5 2" xfId="9876"/>
    <cellStyle name="標準 2 3 5 2 2 4 5 2 2" xfId="31716"/>
    <cellStyle name="標準 2 3 5 2 2 4 5 2 3" xfId="47541"/>
    <cellStyle name="標準 2 3 5 2 2 4 5 3" xfId="21291"/>
    <cellStyle name="標準 2 3 5 2 2 4 5 4" xfId="37717"/>
    <cellStyle name="標準 2 3 5 2 2 4 6" xfId="4163"/>
    <cellStyle name="標準 2 3 5 2 2 4 6 2" xfId="8915"/>
    <cellStyle name="標準 2 3 5 2 2 4 6 2 2" xfId="30669"/>
    <cellStyle name="標準 2 3 5 2 2 4 6 2 3" xfId="46497"/>
    <cellStyle name="標準 2 3 5 2 2 4 6 3" xfId="21297"/>
    <cellStyle name="標準 2 3 5 2 2 4 6 4" xfId="37722"/>
    <cellStyle name="標準 2 3 5 2 2 4 7" xfId="14254"/>
    <cellStyle name="標準 2 3 5 2 2 4 7 2" xfId="27806"/>
    <cellStyle name="標準 2 3 5 2 2 4 7 3" xfId="43646"/>
    <cellStyle name="標準 2 3 5 2 2 4 8" xfId="16572"/>
    <cellStyle name="標準 2 3 5 2 2 4_Sheet1" xfId="4722"/>
    <cellStyle name="標準 2 3 5 2 2 5" xfId="2643"/>
    <cellStyle name="標準 2 3 5 2 2 5 2" xfId="5651"/>
    <cellStyle name="標準 2 3 5 2 2 5 2 2" xfId="11922"/>
    <cellStyle name="標準 2 3 5 2 2 5 2 2 2" xfId="33809"/>
    <cellStyle name="標準 2 3 5 2 2 5 2 3" xfId="19593"/>
    <cellStyle name="標準 2 3 5 2 2 5 3" xfId="6798"/>
    <cellStyle name="標準 2 3 5 2 2 5 3 2" xfId="11025"/>
    <cellStyle name="標準 2 3 5 2 2 5 3 2 2" xfId="32888"/>
    <cellStyle name="標準 2 3 5 2 2 5 3 2 3" xfId="48712"/>
    <cellStyle name="標準 2 3 5 2 2 5 3 3" xfId="19552"/>
    <cellStyle name="標準 2 3 5 2 2 5 3 4" xfId="36341"/>
    <cellStyle name="標準 2 3 5 2 2 5 4" xfId="15343"/>
    <cellStyle name="標準 2 3 5 2 2 5 4 2" xfId="29033"/>
    <cellStyle name="標準 2 3 5 2 2 5 4 3" xfId="44871"/>
    <cellStyle name="標準 2 3 5 2 2 5 5" xfId="17798"/>
    <cellStyle name="標準 2 3 5 2 2 6" xfId="2630"/>
    <cellStyle name="標準 2 3 5 2 2 6 2" xfId="9872"/>
    <cellStyle name="標準 2 3 5 2 2 6 2 2" xfId="31712"/>
    <cellStyle name="標準 2 3 5 2 2 6 2 3" xfId="47537"/>
    <cellStyle name="標準 2 3 5 2 2 6 3" xfId="21937"/>
    <cellStyle name="標準 2 3 5 2 2 6 4" xfId="38230"/>
    <cellStyle name="標準 2 3 5 2 2 7" xfId="4159"/>
    <cellStyle name="標準 2 3 5 2 2 7 2" xfId="8911"/>
    <cellStyle name="標準 2 3 5 2 2 7 2 2" xfId="30665"/>
    <cellStyle name="標準 2 3 5 2 2 7 2 3" xfId="46493"/>
    <cellStyle name="標準 2 3 5 2 2 7 3" xfId="21939"/>
    <cellStyle name="標準 2 3 5 2 2 7 4" xfId="38232"/>
    <cellStyle name="標準 2 3 5 2 2 8" xfId="14250"/>
    <cellStyle name="標準 2 3 5 2 2 8 2" xfId="27802"/>
    <cellStyle name="標準 2 3 5 2 2 8 3" xfId="43642"/>
    <cellStyle name="標準 2 3 5 2 2 9" xfId="16568"/>
    <cellStyle name="標準 2 3 5 2 2_Sheet1" xfId="4724"/>
    <cellStyle name="標準 2 3 5 2 3" xfId="2644"/>
    <cellStyle name="標準 2 3 5 2 3 2" xfId="5650"/>
    <cellStyle name="標準 2 3 5 2 3 2 2" xfId="11921"/>
    <cellStyle name="標準 2 3 5 2 3 2 2 2" xfId="33808"/>
    <cellStyle name="標準 2 3 5 2 3 2 3" xfId="21942"/>
    <cellStyle name="標準 2 3 5 2 3 3" xfId="6797"/>
    <cellStyle name="標準 2 3 5 2 3 3 2" xfId="11232"/>
    <cellStyle name="標準 2 3 5 2 3 3 2 2" xfId="33107"/>
    <cellStyle name="標準 2 3 5 2 3 3 2 3" xfId="48931"/>
    <cellStyle name="標準 2 3 5 2 3 3 3" xfId="21944"/>
    <cellStyle name="標準 2 3 5 2 3 3 4" xfId="38236"/>
    <cellStyle name="標準 2 3 5 2 3 4" xfId="15342"/>
    <cellStyle name="標準 2 3 5 2 3 4 2" xfId="29032"/>
    <cellStyle name="標準 2 3 5 2 3 4 3" xfId="44870"/>
    <cellStyle name="標準 2 3 5 2 3 5" xfId="17797"/>
    <cellStyle name="標準 2 3 5 2 4" xfId="2629"/>
    <cellStyle name="標準 2 3 5 2 4 2" xfId="9871"/>
    <cellStyle name="標準 2 3 5 2 4 2 2" xfId="31711"/>
    <cellStyle name="標準 2 3 5 2 4 2 3" xfId="47536"/>
    <cellStyle name="標準 2 3 5 2 4 3" xfId="21948"/>
    <cellStyle name="標準 2 3 5 2 4 4" xfId="38240"/>
    <cellStyle name="標準 2 3 5 2 5" xfId="4158"/>
    <cellStyle name="標準 2 3 5 2 5 2" xfId="8910"/>
    <cellStyle name="標準 2 3 5 2 5 2 2" xfId="30664"/>
    <cellStyle name="標準 2 3 5 2 5 2 3" xfId="46492"/>
    <cellStyle name="標準 2 3 5 2 5 3" xfId="21951"/>
    <cellStyle name="標準 2 3 5 2 5 4" xfId="38242"/>
    <cellStyle name="標準 2 3 5 2 6" xfId="14249"/>
    <cellStyle name="標準 2 3 5 2 6 2" xfId="27801"/>
    <cellStyle name="標準 2 3 5 2 6 3" xfId="43641"/>
    <cellStyle name="標準 2 3 5 2 7" xfId="16567"/>
    <cellStyle name="標準 2 3 5 2_Sheet1" xfId="4725"/>
    <cellStyle name="標準 2 3 5 3" xfId="649"/>
    <cellStyle name="標準 2 3 5 3 2" xfId="650"/>
    <cellStyle name="標準 2 3 5 3 2 2" xfId="2647"/>
    <cellStyle name="標準 2 3 5 3 2 2 2" xfId="5657"/>
    <cellStyle name="標準 2 3 5 3 2 2 2 2" xfId="11928"/>
    <cellStyle name="標準 2 3 5 3 2 2 2 2 2" xfId="33815"/>
    <cellStyle name="標準 2 3 5 3 2 2 2 3" xfId="18531"/>
    <cellStyle name="標準 2 3 5 3 2 2 3" xfId="6804"/>
    <cellStyle name="標準 2 3 5 3 2 2 3 2" xfId="11094"/>
    <cellStyle name="標準 2 3 5 3 2 2 3 2 2" xfId="32967"/>
    <cellStyle name="標準 2 3 5 3 2 2 3 2 3" xfId="48791"/>
    <cellStyle name="標準 2 3 5 3 2 2 3 3" xfId="18903"/>
    <cellStyle name="標準 2 3 5 3 2 2 3 4" xfId="35846"/>
    <cellStyle name="標準 2 3 5 3 2 2 4" xfId="15349"/>
    <cellStyle name="標準 2 3 5 3 2 2 4 2" xfId="29039"/>
    <cellStyle name="標準 2 3 5 3 2 2 4 3" xfId="44877"/>
    <cellStyle name="標準 2 3 5 3 2 2 5" xfId="17804"/>
    <cellStyle name="標準 2 3 5 3 2 3" xfId="2646"/>
    <cellStyle name="標準 2 3 5 3 2 3 2" xfId="9878"/>
    <cellStyle name="標準 2 3 5 3 2 3 2 2" xfId="31718"/>
    <cellStyle name="標準 2 3 5 3 2 3 2 3" xfId="47543"/>
    <cellStyle name="標準 2 3 5 3 2 3 3" xfId="21729"/>
    <cellStyle name="標準 2 3 5 3 2 3 4" xfId="38062"/>
    <cellStyle name="標準 2 3 5 3 2 4" xfId="4165"/>
    <cellStyle name="標準 2 3 5 3 2 4 2" xfId="8919"/>
    <cellStyle name="標準 2 3 5 3 2 4 2 2" xfId="30673"/>
    <cellStyle name="標準 2 3 5 3 2 4 2 3" xfId="46501"/>
    <cellStyle name="標準 2 3 5 3 2 4 3" xfId="21953"/>
    <cellStyle name="標準 2 3 5 3 2 4 4" xfId="38244"/>
    <cellStyle name="標準 2 3 5 3 2 5" xfId="14256"/>
    <cellStyle name="標準 2 3 5 3 2 5 2" xfId="27808"/>
    <cellStyle name="標準 2 3 5 3 2 5 3" xfId="43648"/>
    <cellStyle name="標準 2 3 5 3 2 6" xfId="16574"/>
    <cellStyle name="標準 2 3 5 3 3" xfId="651"/>
    <cellStyle name="標準 2 3 5 3 3 2" xfId="652"/>
    <cellStyle name="標準 2 3 5 3 3 2 2" xfId="2650"/>
    <cellStyle name="標準 2 3 5 3 3 2 2 2" xfId="5659"/>
    <cellStyle name="標準 2 3 5 3 3 2 2 2 2" xfId="11930"/>
    <cellStyle name="標準 2 3 5 3 3 2 2 2 2 2" xfId="33817"/>
    <cellStyle name="標準 2 3 5 3 3 2 2 2 3" xfId="21874"/>
    <cellStyle name="標準 2 3 5 3 3 2 2 3" xfId="6806"/>
    <cellStyle name="標準 2 3 5 3 3 2 2 3 2" xfId="10481"/>
    <cellStyle name="標準 2 3 5 3 3 2 2 3 2 2" xfId="32333"/>
    <cellStyle name="標準 2 3 5 3 3 2 2 3 2 3" xfId="48157"/>
    <cellStyle name="標準 2 3 5 3 3 2 2 3 3" xfId="21910"/>
    <cellStyle name="標準 2 3 5 3 3 2 2 3 4" xfId="38205"/>
    <cellStyle name="標準 2 3 5 3 3 2 2 4" xfId="15351"/>
    <cellStyle name="標準 2 3 5 3 3 2 2 4 2" xfId="29041"/>
    <cellStyle name="標準 2 3 5 3 3 2 2 4 3" xfId="44879"/>
    <cellStyle name="標準 2 3 5 3 3 2 2 5" xfId="17806"/>
    <cellStyle name="標準 2 3 5 3 3 2 3" xfId="2649"/>
    <cellStyle name="標準 2 3 5 3 3 2 3 2" xfId="9880"/>
    <cellStyle name="標準 2 3 5 3 3 2 3 2 2" xfId="31720"/>
    <cellStyle name="標準 2 3 5 3 3 2 3 2 3" xfId="47545"/>
    <cellStyle name="標準 2 3 5 3 3 2 3 3" xfId="18910"/>
    <cellStyle name="標準 2 3 5 3 3 2 3 4" xfId="35853"/>
    <cellStyle name="標準 2 3 5 3 3 2 4" xfId="4167"/>
    <cellStyle name="標準 2 3 5 3 3 2 4 2" xfId="8921"/>
    <cellStyle name="標準 2 3 5 3 3 2 4 2 2" xfId="30675"/>
    <cellStyle name="標準 2 3 5 3 3 2 4 2 3" xfId="46503"/>
    <cellStyle name="標準 2 3 5 3 3 2 4 3" xfId="20727"/>
    <cellStyle name="標準 2 3 5 3 3 2 4 4" xfId="37267"/>
    <cellStyle name="標準 2 3 5 3 3 2 5" xfId="14258"/>
    <cellStyle name="標準 2 3 5 3 3 2 5 2" xfId="27810"/>
    <cellStyle name="標準 2 3 5 3 3 2 5 3" xfId="43650"/>
    <cellStyle name="標準 2 3 5 3 3 2 6" xfId="16576"/>
    <cellStyle name="標準 2 3 5 3 3 3" xfId="2651"/>
    <cellStyle name="標準 2 3 5 3 3 3 2" xfId="5658"/>
    <cellStyle name="標準 2 3 5 3 3 3 2 2" xfId="11929"/>
    <cellStyle name="標準 2 3 5 3 3 3 2 2 2" xfId="33816"/>
    <cellStyle name="標準 2 3 5 3 3 3 2 3" xfId="21957"/>
    <cellStyle name="標準 2 3 5 3 3 3 3" xfId="6805"/>
    <cellStyle name="標準 2 3 5 3 3 3 3 2" xfId="10402"/>
    <cellStyle name="標準 2 3 5 3 3 3 3 2 2" xfId="32253"/>
    <cellStyle name="標準 2 3 5 3 3 3 3 2 3" xfId="48077"/>
    <cellStyle name="標準 2 3 5 3 3 3 3 3" xfId="21959"/>
    <cellStyle name="標準 2 3 5 3 3 3 3 4" xfId="38249"/>
    <cellStyle name="標準 2 3 5 3 3 3 4" xfId="15350"/>
    <cellStyle name="標準 2 3 5 3 3 3 4 2" xfId="29040"/>
    <cellStyle name="標準 2 3 5 3 3 3 4 3" xfId="44878"/>
    <cellStyle name="標準 2 3 5 3 3 3 5" xfId="17805"/>
    <cellStyle name="標準 2 3 5 3 3 4" xfId="2648"/>
    <cellStyle name="標準 2 3 5 3 3 4 2" xfId="9879"/>
    <cellStyle name="標準 2 3 5 3 3 4 2 2" xfId="31719"/>
    <cellStyle name="標準 2 3 5 3 3 4 2 3" xfId="47544"/>
    <cellStyle name="標準 2 3 5 3 3 4 3" xfId="21961"/>
    <cellStyle name="標準 2 3 5 3 3 4 4" xfId="38251"/>
    <cellStyle name="標準 2 3 5 3 3 5" xfId="4166"/>
    <cellStyle name="標準 2 3 5 3 3 5 2" xfId="8920"/>
    <cellStyle name="標準 2 3 5 3 3 5 2 2" xfId="30674"/>
    <cellStyle name="標準 2 3 5 3 3 5 2 3" xfId="46502"/>
    <cellStyle name="標準 2 3 5 3 3 5 3" xfId="21963"/>
    <cellStyle name="標準 2 3 5 3 3 5 4" xfId="38253"/>
    <cellStyle name="標準 2 3 5 3 3 6" xfId="14257"/>
    <cellStyle name="標準 2 3 5 3 3 6 2" xfId="27809"/>
    <cellStyle name="標準 2 3 5 3 3 6 3" xfId="43649"/>
    <cellStyle name="標準 2 3 5 3 3 7" xfId="16575"/>
    <cellStyle name="標準 2 3 5 3 3_Sheet1" xfId="4721"/>
    <cellStyle name="標準 2 3 5 3 4" xfId="653"/>
    <cellStyle name="標準 2 3 5 3 4 2" xfId="1030"/>
    <cellStyle name="標準 2 3 5 3 4 2 2" xfId="2654"/>
    <cellStyle name="標準 2 3 5 3 4 2 2 2" xfId="6036"/>
    <cellStyle name="標準 2 3 5 3 4 2 2 2 2" xfId="12307"/>
    <cellStyle name="標準 2 3 5 3 4 2 2 2 2 2" xfId="34194"/>
    <cellStyle name="標準 2 3 5 3 4 2 2 2 3" xfId="21068"/>
    <cellStyle name="標準 2 3 5 3 4 2 2 3" xfId="7183"/>
    <cellStyle name="標準 2 3 5 3 4 2 2 3 2" xfId="10334"/>
    <cellStyle name="標準 2 3 5 3 4 2 2 3 2 2" xfId="32177"/>
    <cellStyle name="標準 2 3 5 3 4 2 2 3 2 3" xfId="48001"/>
    <cellStyle name="標準 2 3 5 3 4 2 2 3 3" xfId="21072"/>
    <cellStyle name="標準 2 3 5 3 4 2 2 3 4" xfId="37543"/>
    <cellStyle name="標準 2 3 5 3 4 2 2 4" xfId="15728"/>
    <cellStyle name="標準 2 3 5 3 4 2 2 4 2" xfId="29418"/>
    <cellStyle name="標準 2 3 5 3 4 2 2 4 3" xfId="45256"/>
    <cellStyle name="標準 2 3 5 3 4 2 2 5" xfId="18183"/>
    <cellStyle name="標準 2 3 5 3 4 2 3" xfId="2653"/>
    <cellStyle name="標準 2 3 5 3 4 2 3 2" xfId="10258"/>
    <cellStyle name="標準 2 3 5 3 4 2 3 2 2" xfId="32098"/>
    <cellStyle name="標準 2 3 5 3 4 2 3 2 3" xfId="47922"/>
    <cellStyle name="標準 2 3 5 3 4 2 3 3" xfId="21965"/>
    <cellStyle name="標準 2 3 5 3 4 2 3 4" xfId="38255"/>
    <cellStyle name="標準 2 3 5 3 4 2 4" xfId="4544"/>
    <cellStyle name="標準 2 3 5 3 4 2 4 2" xfId="8923"/>
    <cellStyle name="標準 2 3 5 3 4 2 4 2 2" xfId="30677"/>
    <cellStyle name="標準 2 3 5 3 4 2 4 2 3" xfId="46505"/>
    <cellStyle name="標準 2 3 5 3 4 2 4 3" xfId="21966"/>
    <cellStyle name="標準 2 3 5 3 4 2 4 4" xfId="38256"/>
    <cellStyle name="標準 2 3 5 3 4 2 5" xfId="14635"/>
    <cellStyle name="標準 2 3 5 3 4 2 5 2" xfId="28188"/>
    <cellStyle name="標準 2 3 5 3 4 2 5 3" xfId="44027"/>
    <cellStyle name="標準 2 3 5 3 4 2 6" xfId="16953"/>
    <cellStyle name="標準 2 3 5 3 4 3" xfId="927"/>
    <cellStyle name="標準 2 3 5 3 4 3 2" xfId="2656"/>
    <cellStyle name="標準 2 3 5 3 4 3 2 2" xfId="5933"/>
    <cellStyle name="標準 2 3 5 3 4 3 2 2 2" xfId="12204"/>
    <cellStyle name="標準 2 3 5 3 4 3 2 2 2 2" xfId="34091"/>
    <cellStyle name="標準 2 3 5 3 4 3 2 2 3" xfId="21969"/>
    <cellStyle name="標準 2 3 5 3 4 3 2 3" xfId="7080"/>
    <cellStyle name="標準 2 3 5 3 4 3 2 3 2" xfId="10586"/>
    <cellStyle name="標準 2 3 5 3 4 3 2 3 2 2" xfId="32447"/>
    <cellStyle name="標準 2 3 5 3 4 3 2 3 2 3" xfId="48271"/>
    <cellStyle name="標準 2 3 5 3 4 3 2 3 3" xfId="21970"/>
    <cellStyle name="標準 2 3 5 3 4 3 2 3 4" xfId="38259"/>
    <cellStyle name="標準 2 3 5 3 4 3 2 4" xfId="15625"/>
    <cellStyle name="標準 2 3 5 3 4 3 2 4 2" xfId="29315"/>
    <cellStyle name="標準 2 3 5 3 4 3 2 4 3" xfId="45153"/>
    <cellStyle name="標準 2 3 5 3 4 3 2 5" xfId="18080"/>
    <cellStyle name="標準 2 3 5 3 4 3 3" xfId="2655"/>
    <cellStyle name="標準 2 3 5 3 4 3 3 2" xfId="10155"/>
    <cellStyle name="標準 2 3 5 3 4 3 3 2 2" xfId="31995"/>
    <cellStyle name="標準 2 3 5 3 4 3 3 2 3" xfId="47819"/>
    <cellStyle name="標準 2 3 5 3 4 3 3 3" xfId="21972"/>
    <cellStyle name="標準 2 3 5 3 4 3 3 4" xfId="38261"/>
    <cellStyle name="標準 2 3 5 3 4 3 4" xfId="4441"/>
    <cellStyle name="標準 2 3 5 3 4 3 4 2" xfId="8924"/>
    <cellStyle name="標準 2 3 5 3 4 3 4 2 2" xfId="30678"/>
    <cellStyle name="標準 2 3 5 3 4 3 4 2 3" xfId="46506"/>
    <cellStyle name="標準 2 3 5 3 4 3 4 3" xfId="21973"/>
    <cellStyle name="標準 2 3 5 3 4 3 4 4" xfId="38262"/>
    <cellStyle name="標準 2 3 5 3 4 3 5" xfId="14532"/>
    <cellStyle name="標準 2 3 5 3 4 3 5 2" xfId="28085"/>
    <cellStyle name="標準 2 3 5 3 4 3 5 3" xfId="43924"/>
    <cellStyle name="標準 2 3 5 3 4 3 6" xfId="16850"/>
    <cellStyle name="標準 2 3 5 3 4 4" xfId="2657"/>
    <cellStyle name="標準 2 3 5 3 4 4 2" xfId="5660"/>
    <cellStyle name="標準 2 3 5 3 4 4 2 2" xfId="11931"/>
    <cellStyle name="標準 2 3 5 3 4 4 2 2 2" xfId="33818"/>
    <cellStyle name="標準 2 3 5 3 4 4 2 3" xfId="21977"/>
    <cellStyle name="標準 2 3 5 3 4 4 3" xfId="6807"/>
    <cellStyle name="標準 2 3 5 3 4 4 3 2" xfId="10963"/>
    <cellStyle name="標準 2 3 5 3 4 4 3 2 2" xfId="32826"/>
    <cellStyle name="標準 2 3 5 3 4 4 3 2 3" xfId="48650"/>
    <cellStyle name="標準 2 3 5 3 4 4 3 3" xfId="21979"/>
    <cellStyle name="標準 2 3 5 3 4 4 3 4" xfId="38267"/>
    <cellStyle name="標準 2 3 5 3 4 4 4" xfId="15352"/>
    <cellStyle name="標準 2 3 5 3 4 4 4 2" xfId="29042"/>
    <cellStyle name="標準 2 3 5 3 4 4 4 3" xfId="44880"/>
    <cellStyle name="標準 2 3 5 3 4 4 5" xfId="17807"/>
    <cellStyle name="標準 2 3 5 3 4 5" xfId="2652"/>
    <cellStyle name="標準 2 3 5 3 4 5 2" xfId="9881"/>
    <cellStyle name="標準 2 3 5 3 4 5 2 2" xfId="31721"/>
    <cellStyle name="標準 2 3 5 3 4 5 2 3" xfId="47546"/>
    <cellStyle name="標準 2 3 5 3 4 5 3" xfId="21981"/>
    <cellStyle name="標準 2 3 5 3 4 5 4" xfId="38269"/>
    <cellStyle name="標準 2 3 5 3 4 6" xfId="4168"/>
    <cellStyle name="標準 2 3 5 3 4 6 2" xfId="8922"/>
    <cellStyle name="標準 2 3 5 3 4 6 2 2" xfId="30676"/>
    <cellStyle name="標準 2 3 5 3 4 6 2 3" xfId="46504"/>
    <cellStyle name="標準 2 3 5 3 4 6 3" xfId="21984"/>
    <cellStyle name="標準 2 3 5 3 4 6 4" xfId="38271"/>
    <cellStyle name="標準 2 3 5 3 4 7" xfId="14259"/>
    <cellStyle name="標準 2 3 5 3 4 7 2" xfId="27811"/>
    <cellStyle name="標準 2 3 5 3 4 7 3" xfId="43651"/>
    <cellStyle name="標準 2 3 5 3 4 8" xfId="16577"/>
    <cellStyle name="標準 2 3 5 3 4_Sheet1" xfId="4720"/>
    <cellStyle name="標準 2 3 5 3 5" xfId="2658"/>
    <cellStyle name="標準 2 3 5 3 5 2" xfId="5656"/>
    <cellStyle name="標準 2 3 5 3 5 2 2" xfId="11927"/>
    <cellStyle name="標準 2 3 5 3 5 2 2 2" xfId="33814"/>
    <cellStyle name="標準 2 3 5 3 5 2 3" xfId="21985"/>
    <cellStyle name="標準 2 3 5 3 5 3" xfId="6803"/>
    <cellStyle name="標準 2 3 5 3 5 3 2" xfId="10717"/>
    <cellStyle name="標準 2 3 5 3 5 3 2 2" xfId="32578"/>
    <cellStyle name="標準 2 3 5 3 5 3 2 3" xfId="48402"/>
    <cellStyle name="標準 2 3 5 3 5 3 3" xfId="21987"/>
    <cellStyle name="標準 2 3 5 3 5 3 4" xfId="38273"/>
    <cellStyle name="標準 2 3 5 3 5 4" xfId="15348"/>
    <cellStyle name="標準 2 3 5 3 5 4 2" xfId="29038"/>
    <cellStyle name="標準 2 3 5 3 5 4 3" xfId="44876"/>
    <cellStyle name="標準 2 3 5 3 5 5" xfId="17803"/>
    <cellStyle name="標準 2 3 5 3 6" xfId="2645"/>
    <cellStyle name="標準 2 3 5 3 6 2" xfId="9877"/>
    <cellStyle name="標準 2 3 5 3 6 2 2" xfId="31717"/>
    <cellStyle name="標準 2 3 5 3 6 2 3" xfId="47542"/>
    <cellStyle name="標準 2 3 5 3 6 3" xfId="21988"/>
    <cellStyle name="標準 2 3 5 3 6 4" xfId="38274"/>
    <cellStyle name="標準 2 3 5 3 7" xfId="4164"/>
    <cellStyle name="標準 2 3 5 3 7 2" xfId="8918"/>
    <cellStyle name="標準 2 3 5 3 7 2 2" xfId="30672"/>
    <cellStyle name="標準 2 3 5 3 7 2 3" xfId="46500"/>
    <cellStyle name="標準 2 3 5 3 7 3" xfId="21989"/>
    <cellStyle name="標準 2 3 5 3 7 4" xfId="38275"/>
    <cellStyle name="標準 2 3 5 3 8" xfId="14255"/>
    <cellStyle name="標準 2 3 5 3 8 2" xfId="27807"/>
    <cellStyle name="標準 2 3 5 3 8 3" xfId="43647"/>
    <cellStyle name="標準 2 3 5 3 9" xfId="16573"/>
    <cellStyle name="標準 2 3 5 3_Sheet1" xfId="5016"/>
    <cellStyle name="標準 2 3 5 4" xfId="2659"/>
    <cellStyle name="標準 2 3 5 4 2" xfId="5649"/>
    <cellStyle name="標準 2 3 5 4 2 2" xfId="11920"/>
    <cellStyle name="標準 2 3 5 4 2 2 2" xfId="33807"/>
    <cellStyle name="標準 2 3 5 4 2 3" xfId="21991"/>
    <cellStyle name="標準 2 3 5 4 3" xfId="6796"/>
    <cellStyle name="標準 2 3 5 4 3 2" xfId="10403"/>
    <cellStyle name="標準 2 3 5 4 3 2 2" xfId="32254"/>
    <cellStyle name="標準 2 3 5 4 3 2 3" xfId="48078"/>
    <cellStyle name="標準 2 3 5 4 3 3" xfId="21992"/>
    <cellStyle name="標準 2 3 5 4 3 4" xfId="38277"/>
    <cellStyle name="標準 2 3 5 4 4" xfId="15341"/>
    <cellStyle name="標準 2 3 5 4 4 2" xfId="29031"/>
    <cellStyle name="標準 2 3 5 4 4 3" xfId="44869"/>
    <cellStyle name="標準 2 3 5 4 5" xfId="17796"/>
    <cellStyle name="標準 2 3 5 5" xfId="2628"/>
    <cellStyle name="標準 2 3 5 5 2" xfId="9870"/>
    <cellStyle name="標準 2 3 5 5 2 2" xfId="31710"/>
    <cellStyle name="標準 2 3 5 5 2 3" xfId="47535"/>
    <cellStyle name="標準 2 3 5 5 3" xfId="21993"/>
    <cellStyle name="標準 2 3 5 5 4" xfId="38278"/>
    <cellStyle name="標準 2 3 5 6" xfId="4157"/>
    <cellStyle name="標準 2 3 5 6 2" xfId="8909"/>
    <cellStyle name="標準 2 3 5 6 2 2" xfId="30663"/>
    <cellStyle name="標準 2 3 5 6 2 3" xfId="46491"/>
    <cellStyle name="標準 2 3 5 6 3" xfId="21994"/>
    <cellStyle name="標準 2 3 5 6 4" xfId="38279"/>
    <cellStyle name="標準 2 3 5 7" xfId="14248"/>
    <cellStyle name="標準 2 3 5 7 2" xfId="27800"/>
    <cellStyle name="標準 2 3 5 7 3" xfId="43640"/>
    <cellStyle name="標準 2 3 5 8" xfId="16566"/>
    <cellStyle name="標準 2 3 5_Sheet1" xfId="4726"/>
    <cellStyle name="標準 2 3 6" xfId="654"/>
    <cellStyle name="標準 2 3 6 2" xfId="655"/>
    <cellStyle name="標準 2 3 6 2 2" xfId="2662"/>
    <cellStyle name="標準 2 3 6 2 2 2" xfId="5662"/>
    <cellStyle name="標準 2 3 6 2 2 2 2" xfId="11933"/>
    <cellStyle name="標準 2 3 6 2 2 2 2 2" xfId="33820"/>
    <cellStyle name="標準 2 3 6 2 2 2 3" xfId="21753"/>
    <cellStyle name="標準 2 3 6 2 2 3" xfId="6809"/>
    <cellStyle name="標準 2 3 6 2 2 3 2" xfId="11190"/>
    <cellStyle name="標準 2 3 6 2 2 3 2 2" xfId="33065"/>
    <cellStyle name="標準 2 3 6 2 2 3 2 3" xfId="48889"/>
    <cellStyle name="標準 2 3 6 2 2 3 3" xfId="21754"/>
    <cellStyle name="標準 2 3 6 2 2 3 4" xfId="38081"/>
    <cellStyle name="標準 2 3 6 2 2 4" xfId="15354"/>
    <cellStyle name="標準 2 3 6 2 2 4 2" xfId="29044"/>
    <cellStyle name="標準 2 3 6 2 2 4 3" xfId="44882"/>
    <cellStyle name="標準 2 3 6 2 2 5" xfId="17809"/>
    <cellStyle name="標準 2 3 6 2 3" xfId="2661"/>
    <cellStyle name="標準 2 3 6 2 3 2" xfId="9883"/>
    <cellStyle name="標準 2 3 6 2 3 2 2" xfId="31723"/>
    <cellStyle name="標準 2 3 6 2 3 2 3" xfId="47548"/>
    <cellStyle name="標準 2 3 6 2 3 3" xfId="21757"/>
    <cellStyle name="標準 2 3 6 2 3 4" xfId="38084"/>
    <cellStyle name="標準 2 3 6 2 4" xfId="4170"/>
    <cellStyle name="標準 2 3 6 2 4 2" xfId="8926"/>
    <cellStyle name="標準 2 3 6 2 4 2 2" xfId="30680"/>
    <cellStyle name="標準 2 3 6 2 4 2 3" xfId="46508"/>
    <cellStyle name="標準 2 3 6 2 4 3" xfId="21762"/>
    <cellStyle name="標準 2 3 6 2 4 4" xfId="38088"/>
    <cellStyle name="標準 2 3 6 2 5" xfId="14261"/>
    <cellStyle name="標準 2 3 6 2 5 2" xfId="27813"/>
    <cellStyle name="標準 2 3 6 2 5 3" xfId="43653"/>
    <cellStyle name="標準 2 3 6 2 6" xfId="16579"/>
    <cellStyle name="標準 2 3 6 3" xfId="656"/>
    <cellStyle name="標準 2 3 6 3 2" xfId="657"/>
    <cellStyle name="標準 2 3 6 3 2 2" xfId="2665"/>
    <cellStyle name="標準 2 3 6 3 2 2 2" xfId="5664"/>
    <cellStyle name="標準 2 3 6 3 2 2 2 2" xfId="11935"/>
    <cellStyle name="標準 2 3 6 3 2 2 2 2 2" xfId="33822"/>
    <cellStyle name="標準 2 3 6 3 2 2 2 3" xfId="21995"/>
    <cellStyle name="標準 2 3 6 3 2 2 3" xfId="6811"/>
    <cellStyle name="標準 2 3 6 3 2 2 3 2" xfId="10715"/>
    <cellStyle name="標準 2 3 6 3 2 2 3 2 2" xfId="32576"/>
    <cellStyle name="標準 2 3 6 3 2 2 3 2 3" xfId="48400"/>
    <cellStyle name="標準 2 3 6 3 2 2 3 3" xfId="21996"/>
    <cellStyle name="標準 2 3 6 3 2 2 3 4" xfId="38280"/>
    <cellStyle name="標準 2 3 6 3 2 2 4" xfId="15356"/>
    <cellStyle name="標準 2 3 6 3 2 2 4 2" xfId="29046"/>
    <cellStyle name="標準 2 3 6 3 2 2 4 3" xfId="44884"/>
    <cellStyle name="標準 2 3 6 3 2 2 5" xfId="17811"/>
    <cellStyle name="標準 2 3 6 3 2 3" xfId="2664"/>
    <cellStyle name="標準 2 3 6 3 2 3 2" xfId="9885"/>
    <cellStyle name="標準 2 3 6 3 2 3 2 2" xfId="31725"/>
    <cellStyle name="標準 2 3 6 3 2 3 2 3" xfId="47550"/>
    <cellStyle name="標準 2 3 6 3 2 3 3" xfId="21997"/>
    <cellStyle name="標準 2 3 6 3 2 3 4" xfId="38281"/>
    <cellStyle name="標準 2 3 6 3 2 4" xfId="4172"/>
    <cellStyle name="標準 2 3 6 3 2 4 2" xfId="8928"/>
    <cellStyle name="標準 2 3 6 3 2 4 2 2" xfId="30682"/>
    <cellStyle name="標準 2 3 6 3 2 4 2 3" xfId="46510"/>
    <cellStyle name="標準 2 3 6 3 2 4 3" xfId="21998"/>
    <cellStyle name="標準 2 3 6 3 2 4 4" xfId="38282"/>
    <cellStyle name="標準 2 3 6 3 2 5" xfId="14263"/>
    <cellStyle name="標準 2 3 6 3 2 5 2" xfId="27815"/>
    <cellStyle name="標準 2 3 6 3 2 5 3" xfId="43655"/>
    <cellStyle name="標準 2 3 6 3 2 6" xfId="16581"/>
    <cellStyle name="標準 2 3 6 3 3" xfId="2666"/>
    <cellStyle name="標準 2 3 6 3 3 2" xfId="5663"/>
    <cellStyle name="標準 2 3 6 3 3 2 2" xfId="11934"/>
    <cellStyle name="標準 2 3 6 3 3 2 2 2" xfId="33821"/>
    <cellStyle name="標準 2 3 6 3 3 2 3" xfId="21999"/>
    <cellStyle name="標準 2 3 6 3 3 3" xfId="6810"/>
    <cellStyle name="標準 2 3 6 3 3 3 2" xfId="10716"/>
    <cellStyle name="標準 2 3 6 3 3 3 2 2" xfId="32577"/>
    <cellStyle name="標準 2 3 6 3 3 3 2 3" xfId="48401"/>
    <cellStyle name="標準 2 3 6 3 3 3 3" xfId="22000"/>
    <cellStyle name="標準 2 3 6 3 3 3 4" xfId="38283"/>
    <cellStyle name="標準 2 3 6 3 3 4" xfId="15355"/>
    <cellStyle name="標準 2 3 6 3 3 4 2" xfId="29045"/>
    <cellStyle name="標準 2 3 6 3 3 4 3" xfId="44883"/>
    <cellStyle name="標準 2 3 6 3 3 5" xfId="17810"/>
    <cellStyle name="標準 2 3 6 3 4" xfId="2663"/>
    <cellStyle name="標準 2 3 6 3 4 2" xfId="9884"/>
    <cellStyle name="標準 2 3 6 3 4 2 2" xfId="31724"/>
    <cellStyle name="標準 2 3 6 3 4 2 3" xfId="47549"/>
    <cellStyle name="標準 2 3 6 3 4 3" xfId="22001"/>
    <cellStyle name="標準 2 3 6 3 4 4" xfId="38284"/>
    <cellStyle name="標準 2 3 6 3 5" xfId="4171"/>
    <cellStyle name="標準 2 3 6 3 5 2" xfId="8927"/>
    <cellStyle name="標準 2 3 6 3 5 2 2" xfId="30681"/>
    <cellStyle name="標準 2 3 6 3 5 2 3" xfId="46509"/>
    <cellStyle name="標準 2 3 6 3 5 3" xfId="22002"/>
    <cellStyle name="標準 2 3 6 3 5 4" xfId="38285"/>
    <cellStyle name="標準 2 3 6 3 6" xfId="14262"/>
    <cellStyle name="標準 2 3 6 3 6 2" xfId="27814"/>
    <cellStyle name="標準 2 3 6 3 6 3" xfId="43654"/>
    <cellStyle name="標準 2 3 6 3 7" xfId="16580"/>
    <cellStyle name="標準 2 3 6 3_Sheet1" xfId="5015"/>
    <cellStyle name="標準 2 3 6 4" xfId="658"/>
    <cellStyle name="標準 2 3 6 4 2" xfId="1031"/>
    <cellStyle name="標準 2 3 6 4 2 2" xfId="2669"/>
    <cellStyle name="標準 2 3 6 4 2 2 2" xfId="6037"/>
    <cellStyle name="標準 2 3 6 4 2 2 2 2" xfId="12308"/>
    <cellStyle name="標準 2 3 6 4 2 2 2 2 2" xfId="34195"/>
    <cellStyle name="標準 2 3 6 4 2 2 2 3" xfId="22003"/>
    <cellStyle name="標準 2 3 6 4 2 2 3" xfId="7184"/>
    <cellStyle name="標準 2 3 6 4 2 2 3 2" xfId="10451"/>
    <cellStyle name="標準 2 3 6 4 2 2 3 2 2" xfId="32303"/>
    <cellStyle name="標準 2 3 6 4 2 2 3 2 3" xfId="48127"/>
    <cellStyle name="標準 2 3 6 4 2 2 3 3" xfId="22004"/>
    <cellStyle name="標準 2 3 6 4 2 2 3 4" xfId="38286"/>
    <cellStyle name="標準 2 3 6 4 2 2 4" xfId="15729"/>
    <cellStyle name="標準 2 3 6 4 2 2 4 2" xfId="29419"/>
    <cellStyle name="標準 2 3 6 4 2 2 4 3" xfId="45257"/>
    <cellStyle name="標準 2 3 6 4 2 2 5" xfId="18184"/>
    <cellStyle name="標準 2 3 6 4 2 3" xfId="2668"/>
    <cellStyle name="標準 2 3 6 4 2 3 2" xfId="10259"/>
    <cellStyle name="標準 2 3 6 4 2 3 2 2" xfId="32099"/>
    <cellStyle name="標準 2 3 6 4 2 3 2 3" xfId="47923"/>
    <cellStyle name="標準 2 3 6 4 2 3 3" xfId="22005"/>
    <cellStyle name="標準 2 3 6 4 2 3 4" xfId="38287"/>
    <cellStyle name="標準 2 3 6 4 2 4" xfId="4545"/>
    <cellStyle name="標準 2 3 6 4 2 4 2" xfId="8930"/>
    <cellStyle name="標準 2 3 6 4 2 4 2 2" xfId="30684"/>
    <cellStyle name="標準 2 3 6 4 2 4 2 3" xfId="46512"/>
    <cellStyle name="標準 2 3 6 4 2 4 3" xfId="22006"/>
    <cellStyle name="標準 2 3 6 4 2 4 4" xfId="38288"/>
    <cellStyle name="標準 2 3 6 4 2 5" xfId="14636"/>
    <cellStyle name="標準 2 3 6 4 2 5 2" xfId="28189"/>
    <cellStyle name="標準 2 3 6 4 2 5 3" xfId="44028"/>
    <cellStyle name="標準 2 3 6 4 2 6" xfId="16954"/>
    <cellStyle name="標準 2 3 6 4 3" xfId="928"/>
    <cellStyle name="標準 2 3 6 4 3 2" xfId="2671"/>
    <cellStyle name="標準 2 3 6 4 3 2 2" xfId="5934"/>
    <cellStyle name="標準 2 3 6 4 3 2 2 2" xfId="12205"/>
    <cellStyle name="標準 2 3 6 4 3 2 2 2 2" xfId="34092"/>
    <cellStyle name="標準 2 3 6 4 3 2 2 3" xfId="22007"/>
    <cellStyle name="標準 2 3 6 4 3 2 3" xfId="7081"/>
    <cellStyle name="標準 2 3 6 4 3 2 3 2" xfId="10585"/>
    <cellStyle name="標準 2 3 6 4 3 2 3 2 2" xfId="32446"/>
    <cellStyle name="標準 2 3 6 4 3 2 3 2 3" xfId="48270"/>
    <cellStyle name="標準 2 3 6 4 3 2 3 3" xfId="22008"/>
    <cellStyle name="標準 2 3 6 4 3 2 3 4" xfId="38289"/>
    <cellStyle name="標準 2 3 6 4 3 2 4" xfId="15626"/>
    <cellStyle name="標準 2 3 6 4 3 2 4 2" xfId="29316"/>
    <cellStyle name="標準 2 3 6 4 3 2 4 3" xfId="45154"/>
    <cellStyle name="標準 2 3 6 4 3 2 5" xfId="18081"/>
    <cellStyle name="標準 2 3 6 4 3 3" xfId="2670"/>
    <cellStyle name="標準 2 3 6 4 3 3 2" xfId="10156"/>
    <cellStyle name="標準 2 3 6 4 3 3 2 2" xfId="31996"/>
    <cellStyle name="標準 2 3 6 4 3 3 2 3" xfId="47820"/>
    <cellStyle name="標準 2 3 6 4 3 3 3" xfId="22009"/>
    <cellStyle name="標準 2 3 6 4 3 3 4" xfId="38290"/>
    <cellStyle name="標準 2 3 6 4 3 4" xfId="4442"/>
    <cellStyle name="標準 2 3 6 4 3 4 2" xfId="8931"/>
    <cellStyle name="標準 2 3 6 4 3 4 2 2" xfId="30685"/>
    <cellStyle name="標準 2 3 6 4 3 4 2 3" xfId="46513"/>
    <cellStyle name="標準 2 3 6 4 3 4 3" xfId="22010"/>
    <cellStyle name="標準 2 3 6 4 3 4 4" xfId="38291"/>
    <cellStyle name="標準 2 3 6 4 3 5" xfId="14533"/>
    <cellStyle name="標準 2 3 6 4 3 5 2" xfId="28086"/>
    <cellStyle name="標準 2 3 6 4 3 5 3" xfId="43925"/>
    <cellStyle name="標準 2 3 6 4 3 6" xfId="16851"/>
    <cellStyle name="標準 2 3 6 4 4" xfId="2672"/>
    <cellStyle name="標準 2 3 6 4 4 2" xfId="5665"/>
    <cellStyle name="標準 2 3 6 4 4 2 2" xfId="11936"/>
    <cellStyle name="標準 2 3 6 4 4 2 2 2" xfId="33823"/>
    <cellStyle name="標準 2 3 6 4 4 2 3" xfId="22012"/>
    <cellStyle name="標準 2 3 6 4 4 3" xfId="6812"/>
    <cellStyle name="標準 2 3 6 4 4 3 2" xfId="10714"/>
    <cellStyle name="標準 2 3 6 4 4 3 2 2" xfId="32575"/>
    <cellStyle name="標準 2 3 6 4 4 3 2 3" xfId="48399"/>
    <cellStyle name="標準 2 3 6 4 4 3 3" xfId="22013"/>
    <cellStyle name="標準 2 3 6 4 4 3 4" xfId="38293"/>
    <cellStyle name="標準 2 3 6 4 4 4" xfId="15357"/>
    <cellStyle name="標準 2 3 6 4 4 4 2" xfId="29047"/>
    <cellStyle name="標準 2 3 6 4 4 4 3" xfId="44885"/>
    <cellStyle name="標準 2 3 6 4 4 5" xfId="17812"/>
    <cellStyle name="標準 2 3 6 4 5" xfId="2667"/>
    <cellStyle name="標準 2 3 6 4 5 2" xfId="9886"/>
    <cellStyle name="標準 2 3 6 4 5 2 2" xfId="31726"/>
    <cellStyle name="標準 2 3 6 4 5 2 3" xfId="47551"/>
    <cellStyle name="標準 2 3 6 4 5 3" xfId="22014"/>
    <cellStyle name="標準 2 3 6 4 5 4" xfId="38294"/>
    <cellStyle name="標準 2 3 6 4 6" xfId="4173"/>
    <cellStyle name="標準 2 3 6 4 6 2" xfId="8929"/>
    <cellStyle name="標準 2 3 6 4 6 2 2" xfId="30683"/>
    <cellStyle name="標準 2 3 6 4 6 2 3" xfId="46511"/>
    <cellStyle name="標準 2 3 6 4 6 3" xfId="22016"/>
    <cellStyle name="標準 2 3 6 4 6 4" xfId="38295"/>
    <cellStyle name="標準 2 3 6 4 7" xfId="14264"/>
    <cellStyle name="標準 2 3 6 4 7 2" xfId="27816"/>
    <cellStyle name="標準 2 3 6 4 7 3" xfId="43656"/>
    <cellStyle name="標準 2 3 6 4 8" xfId="16582"/>
    <cellStyle name="標準 2 3 6 4_Sheet1" xfId="4718"/>
    <cellStyle name="標準 2 3 6 5" xfId="2673"/>
    <cellStyle name="標準 2 3 6 5 2" xfId="5661"/>
    <cellStyle name="標準 2 3 6 5 2 2" xfId="11932"/>
    <cellStyle name="標準 2 3 6 5 2 2 2" xfId="33819"/>
    <cellStyle name="標準 2 3 6 5 2 3" xfId="22017"/>
    <cellStyle name="標準 2 3 6 5 3" xfId="6808"/>
    <cellStyle name="標準 2 3 6 5 3 2" xfId="10448"/>
    <cellStyle name="標準 2 3 6 5 3 2 2" xfId="32299"/>
    <cellStyle name="標準 2 3 6 5 3 2 3" xfId="48123"/>
    <cellStyle name="標準 2 3 6 5 3 3" xfId="22018"/>
    <cellStyle name="標準 2 3 6 5 3 4" xfId="38296"/>
    <cellStyle name="標準 2 3 6 5 4" xfId="15353"/>
    <cellStyle name="標準 2 3 6 5 4 2" xfId="29043"/>
    <cellStyle name="標準 2 3 6 5 4 3" xfId="44881"/>
    <cellStyle name="標準 2 3 6 5 5" xfId="17808"/>
    <cellStyle name="標準 2 3 6 6" xfId="2660"/>
    <cellStyle name="標準 2 3 6 6 2" xfId="9882"/>
    <cellStyle name="標準 2 3 6 6 2 2" xfId="31722"/>
    <cellStyle name="標準 2 3 6 6 2 3" xfId="47547"/>
    <cellStyle name="標準 2 3 6 6 3" xfId="22019"/>
    <cellStyle name="標準 2 3 6 6 4" xfId="38297"/>
    <cellStyle name="標準 2 3 6 7" xfId="4169"/>
    <cellStyle name="標準 2 3 6 7 2" xfId="8925"/>
    <cellStyle name="標準 2 3 6 7 2 2" xfId="30679"/>
    <cellStyle name="標準 2 3 6 7 2 3" xfId="46507"/>
    <cellStyle name="標準 2 3 6 7 3" xfId="22020"/>
    <cellStyle name="標準 2 3 6 7 4" xfId="38298"/>
    <cellStyle name="標準 2 3 6 8" xfId="14260"/>
    <cellStyle name="標準 2 3 6 8 2" xfId="27812"/>
    <cellStyle name="標準 2 3 6 8 3" xfId="43652"/>
    <cellStyle name="標準 2 3 6 9" xfId="16578"/>
    <cellStyle name="標準 2 3 6_Sheet1" xfId="4719"/>
    <cellStyle name="標準 2 3 7" xfId="2674"/>
    <cellStyle name="標準 2 3 7 2" xfId="5486"/>
    <cellStyle name="標準 2 3 7 2 2" xfId="11757"/>
    <cellStyle name="標準 2 3 7 2 2 2" xfId="33644"/>
    <cellStyle name="標準 2 3 7 2 3" xfId="21676"/>
    <cellStyle name="標準 2 3 7 3" xfId="6633"/>
    <cellStyle name="標準 2 3 7 3 2" xfId="11243"/>
    <cellStyle name="標準 2 3 7 3 2 2" xfId="33118"/>
    <cellStyle name="標準 2 3 7 3 2 3" xfId="48942"/>
    <cellStyle name="標準 2 3 7 3 3" xfId="21805"/>
    <cellStyle name="標準 2 3 7 3 4" xfId="38119"/>
    <cellStyle name="標準 2 3 7 4" xfId="15178"/>
    <cellStyle name="標準 2 3 7 4 2" xfId="28868"/>
    <cellStyle name="標準 2 3 7 4 3" xfId="44706"/>
    <cellStyle name="標準 2 3 7 5" xfId="17633"/>
    <cellStyle name="標準 2 3 8" xfId="2195"/>
    <cellStyle name="標準 2 3 8 2" xfId="9707"/>
    <cellStyle name="標準 2 3 8 2 2" xfId="31547"/>
    <cellStyle name="標準 2 3 8 2 3" xfId="47372"/>
    <cellStyle name="標準 2 3 8 3" xfId="22021"/>
    <cellStyle name="標準 2 3 8 4" xfId="38299"/>
    <cellStyle name="標準 2 3 9" xfId="3994"/>
    <cellStyle name="標準 2 3 9 2" xfId="8692"/>
    <cellStyle name="標準 2 3 9 2 2" xfId="30446"/>
    <cellStyle name="標準 2 3 9 2 3" xfId="46274"/>
    <cellStyle name="標準 2 3 9 3" xfId="22023"/>
    <cellStyle name="標準 2 3 9 4" xfId="38301"/>
    <cellStyle name="標準 2 3_Sheet1" xfId="4812"/>
    <cellStyle name="標準 2 4" xfId="659"/>
    <cellStyle name="標準 2 4 10" xfId="16583"/>
    <cellStyle name="標準 2 4 2" xfId="660"/>
    <cellStyle name="標準 2 4 2 2" xfId="661"/>
    <cellStyle name="標準 2 4 2 2 2" xfId="662"/>
    <cellStyle name="標準 2 4 2 2 2 2" xfId="663"/>
    <cellStyle name="標準 2 4 2 2 2 2 2" xfId="664"/>
    <cellStyle name="標準 2 4 2 2 2 2 2 2" xfId="665"/>
    <cellStyle name="標準 2 4 2 2 2 2 2 2 2" xfId="2682"/>
    <cellStyle name="標準 2 4 2 2 2 2 2 2 2 2" xfId="5672"/>
    <cellStyle name="標準 2 4 2 2 2 2 2 2 2 2 2" xfId="11943"/>
    <cellStyle name="標準 2 4 2 2 2 2 2 2 2 2 2 2" xfId="33830"/>
    <cellStyle name="標準 2 4 2 2 2 2 2 2 2 2 3" xfId="22028"/>
    <cellStyle name="標準 2 4 2 2 2 2 2 2 2 3" xfId="6819"/>
    <cellStyle name="標準 2 4 2 2 2 2 2 2 2 3 2" xfId="10711"/>
    <cellStyle name="標準 2 4 2 2 2 2 2 2 2 3 2 2" xfId="32572"/>
    <cellStyle name="標準 2 4 2 2 2 2 2 2 2 3 2 3" xfId="48396"/>
    <cellStyle name="標準 2 4 2 2 2 2 2 2 2 3 3" xfId="22030"/>
    <cellStyle name="標準 2 4 2 2 2 2 2 2 2 3 4" xfId="38307"/>
    <cellStyle name="標準 2 4 2 2 2 2 2 2 2 4" xfId="15364"/>
    <cellStyle name="標準 2 4 2 2 2 2 2 2 2 4 2" xfId="29054"/>
    <cellStyle name="標準 2 4 2 2 2 2 2 2 2 4 3" xfId="44892"/>
    <cellStyle name="標準 2 4 2 2 2 2 2 2 2 5" xfId="17819"/>
    <cellStyle name="標準 2 4 2 2 2 2 2 2 3" xfId="2681"/>
    <cellStyle name="標準 2 4 2 2 2 2 2 2 3 2" xfId="9893"/>
    <cellStyle name="標準 2 4 2 2 2 2 2 2 3 2 2" xfId="31733"/>
    <cellStyle name="標準 2 4 2 2 2 2 2 2 3 2 3" xfId="47558"/>
    <cellStyle name="標準 2 4 2 2 2 2 2 2 3 3" xfId="22032"/>
    <cellStyle name="標準 2 4 2 2 2 2 2 2 3 4" xfId="38309"/>
    <cellStyle name="標準 2 4 2 2 2 2 2 2 4" xfId="4180"/>
    <cellStyle name="標準 2 4 2 2 2 2 2 2 4 2" xfId="8938"/>
    <cellStyle name="標準 2 4 2 2 2 2 2 2 4 2 2" xfId="30692"/>
    <cellStyle name="標準 2 4 2 2 2 2 2 2 4 2 3" xfId="46520"/>
    <cellStyle name="標準 2 4 2 2 2 2 2 2 4 3" xfId="19908"/>
    <cellStyle name="標準 2 4 2 2 2 2 2 2 4 4" xfId="36616"/>
    <cellStyle name="標準 2 4 2 2 2 2 2 2 5" xfId="14271"/>
    <cellStyle name="標準 2 4 2 2 2 2 2 2 5 2" xfId="27823"/>
    <cellStyle name="標準 2 4 2 2 2 2 2 2 5 3" xfId="43663"/>
    <cellStyle name="標準 2 4 2 2 2 2 2 2 6" xfId="16589"/>
    <cellStyle name="標準 2 4 2 2 2 2 2 3" xfId="666"/>
    <cellStyle name="標準 2 4 2 2 2 2 2 3 2" xfId="667"/>
    <cellStyle name="標準 2 4 2 2 2 2 2 3 2 2" xfId="2685"/>
    <cellStyle name="標準 2 4 2 2 2 2 2 3 2 2 2" xfId="5674"/>
    <cellStyle name="標準 2 4 2 2 2 2 2 3 2 2 2 2" xfId="11945"/>
    <cellStyle name="標準 2 4 2 2 2 2 2 3 2 2 2 2 2" xfId="33832"/>
    <cellStyle name="標準 2 4 2 2 2 2 2 3 2 2 2 3" xfId="22034"/>
    <cellStyle name="標準 2 4 2 2 2 2 2 3 2 2 3" xfId="6821"/>
    <cellStyle name="標準 2 4 2 2 2 2 2 3 2 2 3 2" xfId="10480"/>
    <cellStyle name="標準 2 4 2 2 2 2 2 3 2 2 3 2 2" xfId="32332"/>
    <cellStyle name="標準 2 4 2 2 2 2 2 3 2 2 3 2 3" xfId="48156"/>
    <cellStyle name="標準 2 4 2 2 2 2 2 3 2 2 3 3" xfId="22024"/>
    <cellStyle name="標準 2 4 2 2 2 2 2 3 2 2 3 4" xfId="38302"/>
    <cellStyle name="標準 2 4 2 2 2 2 2 3 2 2 4" xfId="15366"/>
    <cellStyle name="標準 2 4 2 2 2 2 2 3 2 2 4 2" xfId="29056"/>
    <cellStyle name="標準 2 4 2 2 2 2 2 3 2 2 4 3" xfId="44894"/>
    <cellStyle name="標準 2 4 2 2 2 2 2 3 2 2 5" xfId="17821"/>
    <cellStyle name="標準 2 4 2 2 2 2 2 3 2 3" xfId="2684"/>
    <cellStyle name="標準 2 4 2 2 2 2 2 3 2 3 2" xfId="9895"/>
    <cellStyle name="標準 2 4 2 2 2 2 2 3 2 3 2 2" xfId="31735"/>
    <cellStyle name="標準 2 4 2 2 2 2 2 3 2 3 2 3" xfId="47560"/>
    <cellStyle name="標準 2 4 2 2 2 2 2 3 2 3 3" xfId="22035"/>
    <cellStyle name="標準 2 4 2 2 2 2 2 3 2 3 4" xfId="38311"/>
    <cellStyle name="標準 2 4 2 2 2 2 2 3 2 4" xfId="4182"/>
    <cellStyle name="標準 2 4 2 2 2 2 2 3 2 4 2" xfId="8940"/>
    <cellStyle name="標準 2 4 2 2 2 2 2 3 2 4 2 2" xfId="30694"/>
    <cellStyle name="標準 2 4 2 2 2 2 2 3 2 4 2 3" xfId="46522"/>
    <cellStyle name="標準 2 4 2 2 2 2 2 3 2 4 3" xfId="22036"/>
    <cellStyle name="標準 2 4 2 2 2 2 2 3 2 4 4" xfId="38312"/>
    <cellStyle name="標準 2 4 2 2 2 2 2 3 2 5" xfId="14273"/>
    <cellStyle name="標準 2 4 2 2 2 2 2 3 2 5 2" xfId="27825"/>
    <cellStyle name="標準 2 4 2 2 2 2 2 3 2 5 3" xfId="43665"/>
    <cellStyle name="標準 2 4 2 2 2 2 2 3 2 6" xfId="16591"/>
    <cellStyle name="標準 2 4 2 2 2 2 2 3 3" xfId="2686"/>
    <cellStyle name="標準 2 4 2 2 2 2 2 3 3 2" xfId="5673"/>
    <cellStyle name="標準 2 4 2 2 2 2 2 3 3 2 2" xfId="11944"/>
    <cellStyle name="標準 2 4 2 2 2 2 2 3 3 2 2 2" xfId="33831"/>
    <cellStyle name="標準 2 4 2 2 2 2 2 3 3 2 3" xfId="22039"/>
    <cellStyle name="標準 2 4 2 2 2 2 2 3 3 3" xfId="6820"/>
    <cellStyle name="標準 2 4 2 2 2 2 2 3 3 3 2" xfId="10401"/>
    <cellStyle name="標準 2 4 2 2 2 2 2 3 3 3 2 2" xfId="32252"/>
    <cellStyle name="標準 2 4 2 2 2 2 2 3 3 3 2 3" xfId="48076"/>
    <cellStyle name="標準 2 4 2 2 2 2 2 3 3 3 3" xfId="22040"/>
    <cellStyle name="標準 2 4 2 2 2 2 2 3 3 3 4" xfId="38314"/>
    <cellStyle name="標準 2 4 2 2 2 2 2 3 3 4" xfId="15365"/>
    <cellStyle name="標準 2 4 2 2 2 2 2 3 3 4 2" xfId="29055"/>
    <cellStyle name="標準 2 4 2 2 2 2 2 3 3 4 3" xfId="44893"/>
    <cellStyle name="標準 2 4 2 2 2 2 2 3 3 5" xfId="17820"/>
    <cellStyle name="標準 2 4 2 2 2 2 2 3 4" xfId="2683"/>
    <cellStyle name="標準 2 4 2 2 2 2 2 3 4 2" xfId="9894"/>
    <cellStyle name="標準 2 4 2 2 2 2 2 3 4 2 2" xfId="31734"/>
    <cellStyle name="標準 2 4 2 2 2 2 2 3 4 2 3" xfId="47559"/>
    <cellStyle name="標準 2 4 2 2 2 2 2 3 4 3" xfId="19921"/>
    <cellStyle name="標準 2 4 2 2 2 2 2 3 4 4" xfId="36626"/>
    <cellStyle name="標準 2 4 2 2 2 2 2 3 5" xfId="4181"/>
    <cellStyle name="標準 2 4 2 2 2 2 2 3 5 2" xfId="8939"/>
    <cellStyle name="標準 2 4 2 2 2 2 2 3 5 2 2" xfId="30693"/>
    <cellStyle name="標準 2 4 2 2 2 2 2 3 5 2 3" xfId="46521"/>
    <cellStyle name="標準 2 4 2 2 2 2 2 3 5 3" xfId="19923"/>
    <cellStyle name="標準 2 4 2 2 2 2 2 3 5 4" xfId="36627"/>
    <cellStyle name="標準 2 4 2 2 2 2 2 3 6" xfId="14272"/>
    <cellStyle name="標準 2 4 2 2 2 2 2 3 6 2" xfId="27824"/>
    <cellStyle name="標準 2 4 2 2 2 2 2 3 6 3" xfId="43664"/>
    <cellStyle name="標準 2 4 2 2 2 2 2 3 7" xfId="16590"/>
    <cellStyle name="標準 2 4 2 2 2 2 2 3_Sheet1" xfId="4964"/>
    <cellStyle name="標準 2 4 2 2 2 2 2 4" xfId="668"/>
    <cellStyle name="標準 2 4 2 2 2 2 2 4 2" xfId="1032"/>
    <cellStyle name="標準 2 4 2 2 2 2 2 4 2 2" xfId="2689"/>
    <cellStyle name="標準 2 4 2 2 2 2 2 4 2 2 2" xfId="6038"/>
    <cellStyle name="標準 2 4 2 2 2 2 2 4 2 2 2 2" xfId="12309"/>
    <cellStyle name="標準 2 4 2 2 2 2 2 4 2 2 2 2 2" xfId="34196"/>
    <cellStyle name="標準 2 4 2 2 2 2 2 4 2 2 2 3" xfId="22041"/>
    <cellStyle name="標準 2 4 2 2 2 2 2 4 2 2 3" xfId="7185"/>
    <cellStyle name="標準 2 4 2 2 2 2 2 4 2 2 3 2" xfId="11071"/>
    <cellStyle name="標準 2 4 2 2 2 2 2 4 2 2 3 2 2" xfId="32944"/>
    <cellStyle name="標準 2 4 2 2 2 2 2 4 2 2 3 2 3" xfId="48768"/>
    <cellStyle name="標準 2 4 2 2 2 2 2 4 2 2 3 3" xfId="22042"/>
    <cellStyle name="標準 2 4 2 2 2 2 2 4 2 2 3 4" xfId="38315"/>
    <cellStyle name="標準 2 4 2 2 2 2 2 4 2 2 4" xfId="15730"/>
    <cellStyle name="標準 2 4 2 2 2 2 2 4 2 2 4 2" xfId="29420"/>
    <cellStyle name="標準 2 4 2 2 2 2 2 4 2 2 4 3" xfId="45258"/>
    <cellStyle name="標準 2 4 2 2 2 2 2 4 2 2 5" xfId="18185"/>
    <cellStyle name="標準 2 4 2 2 2 2 2 4 2 3" xfId="2688"/>
    <cellStyle name="標準 2 4 2 2 2 2 2 4 2 3 2" xfId="10260"/>
    <cellStyle name="標準 2 4 2 2 2 2 2 4 2 3 2 2" xfId="32100"/>
    <cellStyle name="標準 2 4 2 2 2 2 2 4 2 3 2 3" xfId="47924"/>
    <cellStyle name="標準 2 4 2 2 2 2 2 4 2 3 3" xfId="18887"/>
    <cellStyle name="標準 2 4 2 2 2 2 2 4 2 3 4" xfId="35833"/>
    <cellStyle name="標準 2 4 2 2 2 2 2 4 2 4" xfId="4546"/>
    <cellStyle name="標準 2 4 2 2 2 2 2 4 2 4 2" xfId="8942"/>
    <cellStyle name="標準 2 4 2 2 2 2 2 4 2 4 2 2" xfId="30696"/>
    <cellStyle name="標準 2 4 2 2 2 2 2 4 2 4 2 3" xfId="46524"/>
    <cellStyle name="標準 2 4 2 2 2 2 2 4 2 4 3" xfId="22043"/>
    <cellStyle name="標準 2 4 2 2 2 2 2 4 2 4 4" xfId="38316"/>
    <cellStyle name="標準 2 4 2 2 2 2 2 4 2 5" xfId="14637"/>
    <cellStyle name="標準 2 4 2 2 2 2 2 4 2 5 2" xfId="28190"/>
    <cellStyle name="標準 2 4 2 2 2 2 2 4 2 5 3" xfId="44029"/>
    <cellStyle name="標準 2 4 2 2 2 2 2 4 2 6" xfId="16955"/>
    <cellStyle name="標準 2 4 2 2 2 2 2 4 3" xfId="929"/>
    <cellStyle name="標準 2 4 2 2 2 2 2 4 3 2" xfId="2691"/>
    <cellStyle name="標準 2 4 2 2 2 2 2 4 3 2 2" xfId="5935"/>
    <cellStyle name="標準 2 4 2 2 2 2 2 4 3 2 2 2" xfId="12206"/>
    <cellStyle name="標準 2 4 2 2 2 2 2 4 3 2 2 2 2" xfId="34093"/>
    <cellStyle name="標準 2 4 2 2 2 2 2 4 3 2 2 3" xfId="22044"/>
    <cellStyle name="標準 2 4 2 2 2 2 2 4 3 2 3" xfId="7082"/>
    <cellStyle name="標準 2 4 2 2 2 2 2 4 3 2 3 2" xfId="11229"/>
    <cellStyle name="標準 2 4 2 2 2 2 2 4 3 2 3 2 2" xfId="33104"/>
    <cellStyle name="標準 2 4 2 2 2 2 2 4 3 2 3 2 3" xfId="48928"/>
    <cellStyle name="標準 2 4 2 2 2 2 2 4 3 2 3 3" xfId="22045"/>
    <cellStyle name="標準 2 4 2 2 2 2 2 4 3 2 3 4" xfId="38317"/>
    <cellStyle name="標準 2 4 2 2 2 2 2 4 3 2 4" xfId="15627"/>
    <cellStyle name="標準 2 4 2 2 2 2 2 4 3 2 4 2" xfId="29317"/>
    <cellStyle name="標準 2 4 2 2 2 2 2 4 3 2 4 3" xfId="45155"/>
    <cellStyle name="標準 2 4 2 2 2 2 2 4 3 2 5" xfId="18082"/>
    <cellStyle name="標準 2 4 2 2 2 2 2 4 3 3" xfId="2690"/>
    <cellStyle name="標準 2 4 2 2 2 2 2 4 3 3 2" xfId="10157"/>
    <cellStyle name="標準 2 4 2 2 2 2 2 4 3 3 2 2" xfId="31997"/>
    <cellStyle name="標準 2 4 2 2 2 2 2 4 3 3 2 3" xfId="47821"/>
    <cellStyle name="標準 2 4 2 2 2 2 2 4 3 3 3" xfId="22046"/>
    <cellStyle name="標準 2 4 2 2 2 2 2 4 3 3 4" xfId="38318"/>
    <cellStyle name="標準 2 4 2 2 2 2 2 4 3 4" xfId="4443"/>
    <cellStyle name="標準 2 4 2 2 2 2 2 4 3 4 2" xfId="8943"/>
    <cellStyle name="標準 2 4 2 2 2 2 2 4 3 4 2 2" xfId="30697"/>
    <cellStyle name="標準 2 4 2 2 2 2 2 4 3 4 2 3" xfId="46525"/>
    <cellStyle name="標準 2 4 2 2 2 2 2 4 3 4 3" xfId="22047"/>
    <cellStyle name="標準 2 4 2 2 2 2 2 4 3 4 4" xfId="38319"/>
    <cellStyle name="標準 2 4 2 2 2 2 2 4 3 5" xfId="14534"/>
    <cellStyle name="標準 2 4 2 2 2 2 2 4 3 5 2" xfId="28087"/>
    <cellStyle name="標準 2 4 2 2 2 2 2 4 3 5 3" xfId="43926"/>
    <cellStyle name="標準 2 4 2 2 2 2 2 4 3 6" xfId="16852"/>
    <cellStyle name="標準 2 4 2 2 2 2 2 4 4" xfId="2692"/>
    <cellStyle name="標準 2 4 2 2 2 2 2 4 4 2" xfId="5675"/>
    <cellStyle name="標準 2 4 2 2 2 2 2 4 4 2 2" xfId="11946"/>
    <cellStyle name="標準 2 4 2 2 2 2 2 4 4 2 2 2" xfId="33833"/>
    <cellStyle name="標準 2 4 2 2 2 2 2 4 4 2 3" xfId="22048"/>
    <cellStyle name="標準 2 4 2 2 2 2 2 4 4 3" xfId="6822"/>
    <cellStyle name="標準 2 4 2 2 2 2 2 4 4 3 2" xfId="10710"/>
    <cellStyle name="標準 2 4 2 2 2 2 2 4 4 3 2 2" xfId="32571"/>
    <cellStyle name="標準 2 4 2 2 2 2 2 4 4 3 2 3" xfId="48395"/>
    <cellStyle name="標準 2 4 2 2 2 2 2 4 4 3 3" xfId="22049"/>
    <cellStyle name="標準 2 4 2 2 2 2 2 4 4 3 4" xfId="38320"/>
    <cellStyle name="標準 2 4 2 2 2 2 2 4 4 4" xfId="15367"/>
    <cellStyle name="標準 2 4 2 2 2 2 2 4 4 4 2" xfId="29057"/>
    <cellStyle name="標準 2 4 2 2 2 2 2 4 4 4 3" xfId="44895"/>
    <cellStyle name="標準 2 4 2 2 2 2 2 4 4 5" xfId="17822"/>
    <cellStyle name="標準 2 4 2 2 2 2 2 4 5" xfId="2687"/>
    <cellStyle name="標準 2 4 2 2 2 2 2 4 5 2" xfId="9896"/>
    <cellStyle name="標準 2 4 2 2 2 2 2 4 5 2 2" xfId="31736"/>
    <cellStyle name="標準 2 4 2 2 2 2 2 4 5 2 3" xfId="47561"/>
    <cellStyle name="標準 2 4 2 2 2 2 2 4 5 3" xfId="21484"/>
    <cellStyle name="標準 2 4 2 2 2 2 2 4 5 4" xfId="37865"/>
    <cellStyle name="標準 2 4 2 2 2 2 2 4 6" xfId="4183"/>
    <cellStyle name="標準 2 4 2 2 2 2 2 4 6 2" xfId="8941"/>
    <cellStyle name="標準 2 4 2 2 2 2 2 4 6 2 2" xfId="30695"/>
    <cellStyle name="標準 2 4 2 2 2 2 2 4 6 2 3" xfId="46523"/>
    <cellStyle name="標準 2 4 2 2 2 2 2 4 6 3" xfId="22050"/>
    <cellStyle name="標準 2 4 2 2 2 2 2 4 6 4" xfId="38321"/>
    <cellStyle name="標準 2 4 2 2 2 2 2 4 7" xfId="14274"/>
    <cellStyle name="標準 2 4 2 2 2 2 2 4 7 2" xfId="27826"/>
    <cellStyle name="標準 2 4 2 2 2 2 2 4 7 3" xfId="43666"/>
    <cellStyle name="標準 2 4 2 2 2 2 2 4 8" xfId="16592"/>
    <cellStyle name="標準 2 4 2 2 2 2 2 4_Sheet1" xfId="4711"/>
    <cellStyle name="標準 2 4 2 2 2 2 2 5" xfId="2693"/>
    <cellStyle name="標準 2 4 2 2 2 2 2 5 2" xfId="5671"/>
    <cellStyle name="標準 2 4 2 2 2 2 2 5 2 2" xfId="11942"/>
    <cellStyle name="標準 2 4 2 2 2 2 2 5 2 2 2" xfId="33829"/>
    <cellStyle name="標準 2 4 2 2 2 2 2 5 2 3" xfId="20997"/>
    <cellStyle name="標準 2 4 2 2 2 2 2 5 3" xfId="6818"/>
    <cellStyle name="標準 2 4 2 2 2 2 2 5 3 2" xfId="11189"/>
    <cellStyle name="標準 2 4 2 2 2 2 2 5 3 2 2" xfId="33064"/>
    <cellStyle name="標準 2 4 2 2 2 2 2 5 3 2 3" xfId="48888"/>
    <cellStyle name="標準 2 4 2 2 2 2 2 5 3 3" xfId="21002"/>
    <cellStyle name="標準 2 4 2 2 2 2 2 5 3 4" xfId="37488"/>
    <cellStyle name="標準 2 4 2 2 2 2 2 5 4" xfId="15363"/>
    <cellStyle name="標準 2 4 2 2 2 2 2 5 4 2" xfId="29053"/>
    <cellStyle name="標準 2 4 2 2 2 2 2 5 4 3" xfId="44891"/>
    <cellStyle name="標準 2 4 2 2 2 2 2 5 5" xfId="17818"/>
    <cellStyle name="標準 2 4 2 2 2 2 2 6" xfId="2680"/>
    <cellStyle name="標準 2 4 2 2 2 2 2 6 2" xfId="9892"/>
    <cellStyle name="標準 2 4 2 2 2 2 2 6 2 2" xfId="31732"/>
    <cellStyle name="標準 2 4 2 2 2 2 2 6 2 3" xfId="47557"/>
    <cellStyle name="標準 2 4 2 2 2 2 2 6 3" xfId="21283"/>
    <cellStyle name="標準 2 4 2 2 2 2 2 6 4" xfId="37711"/>
    <cellStyle name="標準 2 4 2 2 2 2 2 7" xfId="4179"/>
    <cellStyle name="標準 2 4 2 2 2 2 2 7 2" xfId="8937"/>
    <cellStyle name="標準 2 4 2 2 2 2 2 7 2 2" xfId="30691"/>
    <cellStyle name="標準 2 4 2 2 2 2 2 7 2 3" xfId="46519"/>
    <cellStyle name="標準 2 4 2 2 2 2 2 7 3" xfId="21290"/>
    <cellStyle name="標準 2 4 2 2 2 2 2 7 4" xfId="37716"/>
    <cellStyle name="標準 2 4 2 2 2 2 2 8" xfId="14270"/>
    <cellStyle name="標準 2 4 2 2 2 2 2 8 2" xfId="27822"/>
    <cellStyle name="標準 2 4 2 2 2 2 2 8 3" xfId="43662"/>
    <cellStyle name="標準 2 4 2 2 2 2 2 9" xfId="16588"/>
    <cellStyle name="標準 2 4 2 2 2 2 2_Sheet1" xfId="4712"/>
    <cellStyle name="標準 2 4 2 2 2 2 3" xfId="2694"/>
    <cellStyle name="標準 2 4 2 2 2 2 3 2" xfId="5670"/>
    <cellStyle name="標準 2 4 2 2 2 2 3 2 2" xfId="11941"/>
    <cellStyle name="標準 2 4 2 2 2 2 3 2 2 2" xfId="33828"/>
    <cellStyle name="標準 2 4 2 2 2 2 3 2 3" xfId="22052"/>
    <cellStyle name="標準 2 4 2 2 2 2 3 3" xfId="6817"/>
    <cellStyle name="標準 2 4 2 2 2 2 3 3 2" xfId="10525"/>
    <cellStyle name="標準 2 4 2 2 2 2 3 3 2 2" xfId="32377"/>
    <cellStyle name="標準 2 4 2 2 2 2 3 3 2 3" xfId="48201"/>
    <cellStyle name="標準 2 4 2 2 2 2 3 3 3" xfId="22053"/>
    <cellStyle name="標準 2 4 2 2 2 2 3 3 4" xfId="38322"/>
    <cellStyle name="標準 2 4 2 2 2 2 3 4" xfId="15362"/>
    <cellStyle name="標準 2 4 2 2 2 2 3 4 2" xfId="29052"/>
    <cellStyle name="標準 2 4 2 2 2 2 3 4 3" xfId="44890"/>
    <cellStyle name="標準 2 4 2 2 2 2 3 5" xfId="17817"/>
    <cellStyle name="標準 2 4 2 2 2 2 4" xfId="2679"/>
    <cellStyle name="標準 2 4 2 2 2 2 4 2" xfId="9891"/>
    <cellStyle name="標準 2 4 2 2 2 2 4 2 2" xfId="31731"/>
    <cellStyle name="標準 2 4 2 2 2 2 4 2 3" xfId="47556"/>
    <cellStyle name="標準 2 4 2 2 2 2 4 3" xfId="22055"/>
    <cellStyle name="標準 2 4 2 2 2 2 4 4" xfId="38323"/>
    <cellStyle name="標準 2 4 2 2 2 2 5" xfId="4178"/>
    <cellStyle name="標準 2 4 2 2 2 2 5 2" xfId="8936"/>
    <cellStyle name="標準 2 4 2 2 2 2 5 2 2" xfId="30690"/>
    <cellStyle name="標準 2 4 2 2 2 2 5 2 3" xfId="46518"/>
    <cellStyle name="標準 2 4 2 2 2 2 5 3" xfId="22057"/>
    <cellStyle name="標準 2 4 2 2 2 2 5 4" xfId="38324"/>
    <cellStyle name="標準 2 4 2 2 2 2 6" xfId="14269"/>
    <cellStyle name="標準 2 4 2 2 2 2 6 2" xfId="27821"/>
    <cellStyle name="標準 2 4 2 2 2 2 6 3" xfId="43661"/>
    <cellStyle name="標準 2 4 2 2 2 2 7" xfId="16587"/>
    <cellStyle name="標準 2 4 2 2 2 2_Sheet1" xfId="4713"/>
    <cellStyle name="標準 2 4 2 2 2 3" xfId="669"/>
    <cellStyle name="標準 2 4 2 2 2 3 2" xfId="670"/>
    <cellStyle name="標準 2 4 2 2 2 3 2 2" xfId="2697"/>
    <cellStyle name="標準 2 4 2 2 2 3 2 2 2" xfId="5677"/>
    <cellStyle name="標準 2 4 2 2 2 3 2 2 2 2" xfId="11948"/>
    <cellStyle name="標準 2 4 2 2 2 3 2 2 2 2 2" xfId="33835"/>
    <cellStyle name="標準 2 4 2 2 2 3 2 2 2 3" xfId="22058"/>
    <cellStyle name="標準 2 4 2 2 2 3 2 2 3" xfId="6824"/>
    <cellStyle name="標準 2 4 2 2 2 3 2 2 3 2" xfId="10708"/>
    <cellStyle name="標準 2 4 2 2 2 3 2 2 3 2 2" xfId="32569"/>
    <cellStyle name="標準 2 4 2 2 2 3 2 2 3 2 3" xfId="48393"/>
    <cellStyle name="標準 2 4 2 2 2 3 2 2 3 3" xfId="22059"/>
    <cellStyle name="標準 2 4 2 2 2 3 2 2 3 4" xfId="38325"/>
    <cellStyle name="標準 2 4 2 2 2 3 2 2 4" xfId="15369"/>
    <cellStyle name="標準 2 4 2 2 2 3 2 2 4 2" xfId="29059"/>
    <cellStyle name="標準 2 4 2 2 2 3 2 2 4 3" xfId="44897"/>
    <cellStyle name="標準 2 4 2 2 2 3 2 2 5" xfId="17824"/>
    <cellStyle name="標準 2 4 2 2 2 3 2 3" xfId="2696"/>
    <cellStyle name="標準 2 4 2 2 2 3 2 3 2" xfId="9898"/>
    <cellStyle name="標準 2 4 2 2 2 3 2 3 2 2" xfId="31738"/>
    <cellStyle name="標準 2 4 2 2 2 3 2 3 2 3" xfId="47563"/>
    <cellStyle name="標準 2 4 2 2 2 3 2 3 3" xfId="22060"/>
    <cellStyle name="標準 2 4 2 2 2 3 2 3 4" xfId="38326"/>
    <cellStyle name="標準 2 4 2 2 2 3 2 4" xfId="4185"/>
    <cellStyle name="標準 2 4 2 2 2 3 2 4 2" xfId="8945"/>
    <cellStyle name="標準 2 4 2 2 2 3 2 4 2 2" xfId="30699"/>
    <cellStyle name="標準 2 4 2 2 2 3 2 4 2 3" xfId="46527"/>
    <cellStyle name="標準 2 4 2 2 2 3 2 4 3" xfId="22062"/>
    <cellStyle name="標準 2 4 2 2 2 3 2 4 4" xfId="38328"/>
    <cellStyle name="標準 2 4 2 2 2 3 2 5" xfId="14276"/>
    <cellStyle name="標準 2 4 2 2 2 3 2 5 2" xfId="27828"/>
    <cellStyle name="標準 2 4 2 2 2 3 2 5 3" xfId="43668"/>
    <cellStyle name="標準 2 4 2 2 2 3 2 6" xfId="16594"/>
    <cellStyle name="標準 2 4 2 2 2 3 3" xfId="671"/>
    <cellStyle name="標準 2 4 2 2 2 3 3 2" xfId="672"/>
    <cellStyle name="標準 2 4 2 2 2 3 3 2 2" xfId="2700"/>
    <cellStyle name="標準 2 4 2 2 2 3 3 2 2 2" xfId="5679"/>
    <cellStyle name="標準 2 4 2 2 2 3 3 2 2 2 2" xfId="11950"/>
    <cellStyle name="標準 2 4 2 2 2 3 3 2 2 2 2 2" xfId="33837"/>
    <cellStyle name="標準 2 4 2 2 2 3 3 2 2 2 3" xfId="22064"/>
    <cellStyle name="標準 2 4 2 2 2 3 3 2 2 3" xfId="6826"/>
    <cellStyle name="標準 2 4 2 2 2 3 3 2 2 3 2" xfId="10706"/>
    <cellStyle name="標準 2 4 2 2 2 3 3 2 2 3 2 2" xfId="32567"/>
    <cellStyle name="標準 2 4 2 2 2 3 3 2 2 3 2 3" xfId="48391"/>
    <cellStyle name="標準 2 4 2 2 2 3 3 2 2 3 3" xfId="22065"/>
    <cellStyle name="標準 2 4 2 2 2 3 3 2 2 3 4" xfId="38330"/>
    <cellStyle name="標準 2 4 2 2 2 3 3 2 2 4" xfId="15371"/>
    <cellStyle name="標準 2 4 2 2 2 3 3 2 2 4 2" xfId="29061"/>
    <cellStyle name="標準 2 4 2 2 2 3 3 2 2 4 3" xfId="44899"/>
    <cellStyle name="標準 2 4 2 2 2 3 3 2 2 5" xfId="17826"/>
    <cellStyle name="標準 2 4 2 2 2 3 3 2 3" xfId="2699"/>
    <cellStyle name="標準 2 4 2 2 2 3 3 2 3 2" xfId="9900"/>
    <cellStyle name="標準 2 4 2 2 2 3 3 2 3 2 2" xfId="31740"/>
    <cellStyle name="標準 2 4 2 2 2 3 3 2 3 2 3" xfId="47565"/>
    <cellStyle name="標準 2 4 2 2 2 3 3 2 3 3" xfId="22067"/>
    <cellStyle name="標準 2 4 2 2 2 3 3 2 3 4" xfId="38332"/>
    <cellStyle name="標準 2 4 2 2 2 3 3 2 4" xfId="4187"/>
    <cellStyle name="標準 2 4 2 2 2 3 3 2 4 2" xfId="8947"/>
    <cellStyle name="標準 2 4 2 2 2 3 3 2 4 2 2" xfId="30701"/>
    <cellStyle name="標準 2 4 2 2 2 3 3 2 4 2 3" xfId="46529"/>
    <cellStyle name="標準 2 4 2 2 2 3 3 2 4 3" xfId="22069"/>
    <cellStyle name="標準 2 4 2 2 2 3 3 2 4 4" xfId="38334"/>
    <cellStyle name="標準 2 4 2 2 2 3 3 2 5" xfId="14278"/>
    <cellStyle name="標準 2 4 2 2 2 3 3 2 5 2" xfId="27830"/>
    <cellStyle name="標準 2 4 2 2 2 3 3 2 5 3" xfId="43670"/>
    <cellStyle name="標準 2 4 2 2 2 3 3 2 6" xfId="16596"/>
    <cellStyle name="標準 2 4 2 2 2 3 3 3" xfId="2701"/>
    <cellStyle name="標準 2 4 2 2 2 3 3 3 2" xfId="5678"/>
    <cellStyle name="標準 2 4 2 2 2 3 3 3 2 2" xfId="11949"/>
    <cellStyle name="標準 2 4 2 2 2 3 3 3 2 2 2" xfId="33836"/>
    <cellStyle name="標準 2 4 2 2 2 3 3 3 2 3" xfId="22070"/>
    <cellStyle name="標準 2 4 2 2 2 3 3 3 3" xfId="6825"/>
    <cellStyle name="標準 2 4 2 2 2 3 3 3 3 2" xfId="10707"/>
    <cellStyle name="標準 2 4 2 2 2 3 3 3 3 2 2" xfId="32568"/>
    <cellStyle name="標準 2 4 2 2 2 3 3 3 3 2 3" xfId="48392"/>
    <cellStyle name="標準 2 4 2 2 2 3 3 3 3 3" xfId="22072"/>
    <cellStyle name="標準 2 4 2 2 2 3 3 3 3 4" xfId="38336"/>
    <cellStyle name="標準 2 4 2 2 2 3 3 3 4" xfId="15370"/>
    <cellStyle name="標準 2 4 2 2 2 3 3 3 4 2" xfId="29060"/>
    <cellStyle name="標準 2 4 2 2 2 3 3 3 4 3" xfId="44898"/>
    <cellStyle name="標準 2 4 2 2 2 3 3 3 5" xfId="17825"/>
    <cellStyle name="標準 2 4 2 2 2 3 3 4" xfId="2698"/>
    <cellStyle name="標準 2 4 2 2 2 3 3 4 2" xfId="9899"/>
    <cellStyle name="標準 2 4 2 2 2 3 3 4 2 2" xfId="31739"/>
    <cellStyle name="標準 2 4 2 2 2 3 3 4 2 3" xfId="47564"/>
    <cellStyle name="標準 2 4 2 2 2 3 3 4 3" xfId="22074"/>
    <cellStyle name="標準 2 4 2 2 2 3 3 4 4" xfId="38338"/>
    <cellStyle name="標準 2 4 2 2 2 3 3 5" xfId="4186"/>
    <cellStyle name="標準 2 4 2 2 2 3 3 5 2" xfId="8946"/>
    <cellStyle name="標準 2 4 2 2 2 3 3 5 2 2" xfId="30700"/>
    <cellStyle name="標準 2 4 2 2 2 3 3 5 2 3" xfId="46528"/>
    <cellStyle name="標準 2 4 2 2 2 3 3 5 3" xfId="22076"/>
    <cellStyle name="標準 2 4 2 2 2 3 3 5 4" xfId="38340"/>
    <cellStyle name="標準 2 4 2 2 2 3 3 6" xfId="14277"/>
    <cellStyle name="標準 2 4 2 2 2 3 3 6 2" xfId="27829"/>
    <cellStyle name="標準 2 4 2 2 2 3 3 6 3" xfId="43669"/>
    <cellStyle name="標準 2 4 2 2 2 3 3 7" xfId="16595"/>
    <cellStyle name="標準 2 4 2 2 2 3 3_Sheet1" xfId="4709"/>
    <cellStyle name="標準 2 4 2 2 2 3 4" xfId="673"/>
    <cellStyle name="標準 2 4 2 2 2 3 4 2" xfId="1033"/>
    <cellStyle name="標準 2 4 2 2 2 3 4 2 2" xfId="2704"/>
    <cellStyle name="標準 2 4 2 2 2 3 4 2 2 2" xfId="6039"/>
    <cellStyle name="標準 2 4 2 2 2 3 4 2 2 2 2" xfId="12310"/>
    <cellStyle name="標準 2 4 2 2 2 3 4 2 2 2 2 2" xfId="34197"/>
    <cellStyle name="標準 2 4 2 2 2 3 4 2 2 2 3" xfId="22077"/>
    <cellStyle name="標準 2 4 2 2 2 3 4 2 2 3" xfId="7186"/>
    <cellStyle name="標準 2 4 2 2 2 3 4 2 2 3 2" xfId="11053"/>
    <cellStyle name="標準 2 4 2 2 2 3 4 2 2 3 2 2" xfId="32924"/>
    <cellStyle name="標準 2 4 2 2 2 3 4 2 2 3 2 3" xfId="48748"/>
    <cellStyle name="標準 2 4 2 2 2 3 4 2 2 3 3" xfId="22078"/>
    <cellStyle name="標準 2 4 2 2 2 3 4 2 2 3 4" xfId="38341"/>
    <cellStyle name="標準 2 4 2 2 2 3 4 2 2 4" xfId="15731"/>
    <cellStyle name="標準 2 4 2 2 2 3 4 2 2 4 2" xfId="29421"/>
    <cellStyle name="標準 2 4 2 2 2 3 4 2 2 4 3" xfId="45259"/>
    <cellStyle name="標準 2 4 2 2 2 3 4 2 2 5" xfId="18186"/>
    <cellStyle name="標準 2 4 2 2 2 3 4 2 3" xfId="2703"/>
    <cellStyle name="標準 2 4 2 2 2 3 4 2 3 2" xfId="10261"/>
    <cellStyle name="標準 2 4 2 2 2 3 4 2 3 2 2" xfId="32101"/>
    <cellStyle name="標準 2 4 2 2 2 3 4 2 3 2 3" xfId="47925"/>
    <cellStyle name="標準 2 4 2 2 2 3 4 2 3 3" xfId="22080"/>
    <cellStyle name="標準 2 4 2 2 2 3 4 2 3 4" xfId="38343"/>
    <cellStyle name="標準 2 4 2 2 2 3 4 2 4" xfId="4547"/>
    <cellStyle name="標準 2 4 2 2 2 3 4 2 4 2" xfId="8949"/>
    <cellStyle name="標準 2 4 2 2 2 3 4 2 4 2 2" xfId="30703"/>
    <cellStyle name="標準 2 4 2 2 2 3 4 2 4 2 3" xfId="46531"/>
    <cellStyle name="標準 2 4 2 2 2 3 4 2 4 3" xfId="22082"/>
    <cellStyle name="標準 2 4 2 2 2 3 4 2 4 4" xfId="38345"/>
    <cellStyle name="標準 2 4 2 2 2 3 4 2 5" xfId="14638"/>
    <cellStyle name="標準 2 4 2 2 2 3 4 2 5 2" xfId="28191"/>
    <cellStyle name="標準 2 4 2 2 2 3 4 2 5 3" xfId="44030"/>
    <cellStyle name="標準 2 4 2 2 2 3 4 2 6" xfId="16956"/>
    <cellStyle name="標準 2 4 2 2 2 3 4 3" xfId="930"/>
    <cellStyle name="標準 2 4 2 2 2 3 4 3 2" xfId="2706"/>
    <cellStyle name="標準 2 4 2 2 2 3 4 3 2 2" xfId="5936"/>
    <cellStyle name="標準 2 4 2 2 2 3 4 3 2 2 2" xfId="12207"/>
    <cellStyle name="標準 2 4 2 2 2 3 4 3 2 2 2 2" xfId="34094"/>
    <cellStyle name="標準 2 4 2 2 2 3 4 3 2 2 3" xfId="22083"/>
    <cellStyle name="標準 2 4 2 2 2 3 4 3 2 3" xfId="7083"/>
    <cellStyle name="標準 2 4 2 2 2 3 4 3 2 3 2" xfId="11238"/>
    <cellStyle name="標準 2 4 2 2 2 3 4 3 2 3 2 2" xfId="33113"/>
    <cellStyle name="標準 2 4 2 2 2 3 4 3 2 3 2 3" xfId="48937"/>
    <cellStyle name="標準 2 4 2 2 2 3 4 3 2 3 3" xfId="22084"/>
    <cellStyle name="標準 2 4 2 2 2 3 4 3 2 3 4" xfId="38346"/>
    <cellStyle name="標準 2 4 2 2 2 3 4 3 2 4" xfId="15628"/>
    <cellStyle name="標準 2 4 2 2 2 3 4 3 2 4 2" xfId="29318"/>
    <cellStyle name="標準 2 4 2 2 2 3 4 3 2 4 3" xfId="45156"/>
    <cellStyle name="標準 2 4 2 2 2 3 4 3 2 5" xfId="18083"/>
    <cellStyle name="標準 2 4 2 2 2 3 4 3 3" xfId="2705"/>
    <cellStyle name="標準 2 4 2 2 2 3 4 3 3 2" xfId="10158"/>
    <cellStyle name="標準 2 4 2 2 2 3 4 3 3 2 2" xfId="31998"/>
    <cellStyle name="標準 2 4 2 2 2 3 4 3 3 2 3" xfId="47822"/>
    <cellStyle name="標準 2 4 2 2 2 3 4 3 3 3" xfId="22086"/>
    <cellStyle name="標準 2 4 2 2 2 3 4 3 3 4" xfId="38348"/>
    <cellStyle name="標準 2 4 2 2 2 3 4 3 4" xfId="4444"/>
    <cellStyle name="標準 2 4 2 2 2 3 4 3 4 2" xfId="8950"/>
    <cellStyle name="標準 2 4 2 2 2 3 4 3 4 2 2" xfId="30704"/>
    <cellStyle name="標準 2 4 2 2 2 3 4 3 4 2 3" xfId="46532"/>
    <cellStyle name="標準 2 4 2 2 2 3 4 3 4 3" xfId="22088"/>
    <cellStyle name="標準 2 4 2 2 2 3 4 3 4 4" xfId="38350"/>
    <cellStyle name="標準 2 4 2 2 2 3 4 3 5" xfId="14535"/>
    <cellStyle name="標準 2 4 2 2 2 3 4 3 5 2" xfId="28088"/>
    <cellStyle name="標準 2 4 2 2 2 3 4 3 5 3" xfId="43927"/>
    <cellStyle name="標準 2 4 2 2 2 3 4 3 6" xfId="16853"/>
    <cellStyle name="標準 2 4 2 2 2 3 4 4" xfId="2707"/>
    <cellStyle name="標準 2 4 2 2 2 3 4 4 2" xfId="5680"/>
    <cellStyle name="標準 2 4 2 2 2 3 4 4 2 2" xfId="11951"/>
    <cellStyle name="標準 2 4 2 2 2 3 4 4 2 2 2" xfId="33838"/>
    <cellStyle name="標準 2 4 2 2 2 3 4 4 2 3" xfId="22089"/>
    <cellStyle name="標準 2 4 2 2 2 3 4 4 3" xfId="6827"/>
    <cellStyle name="標準 2 4 2 2 2 3 4 4 3 2" xfId="10961"/>
    <cellStyle name="標準 2 4 2 2 2 3 4 4 3 2 2" xfId="32824"/>
    <cellStyle name="標準 2 4 2 2 2 3 4 4 3 2 3" xfId="48648"/>
    <cellStyle name="標準 2 4 2 2 2 3 4 4 3 3" xfId="22091"/>
    <cellStyle name="標準 2 4 2 2 2 3 4 4 3 4" xfId="38352"/>
    <cellStyle name="標準 2 4 2 2 2 3 4 4 4" xfId="15372"/>
    <cellStyle name="標準 2 4 2 2 2 3 4 4 4 2" xfId="29062"/>
    <cellStyle name="標準 2 4 2 2 2 3 4 4 4 3" xfId="44900"/>
    <cellStyle name="標準 2 4 2 2 2 3 4 4 5" xfId="17827"/>
    <cellStyle name="標準 2 4 2 2 2 3 4 5" xfId="2702"/>
    <cellStyle name="標準 2 4 2 2 2 3 4 5 2" xfId="9901"/>
    <cellStyle name="標準 2 4 2 2 2 3 4 5 2 2" xfId="31741"/>
    <cellStyle name="標準 2 4 2 2 2 3 4 5 2 3" xfId="47566"/>
    <cellStyle name="標準 2 4 2 2 2 3 4 5 3" xfId="22092"/>
    <cellStyle name="標準 2 4 2 2 2 3 4 5 4" xfId="38353"/>
    <cellStyle name="標準 2 4 2 2 2 3 4 6" xfId="4188"/>
    <cellStyle name="標準 2 4 2 2 2 3 4 6 2" xfId="8948"/>
    <cellStyle name="標準 2 4 2 2 2 3 4 6 2 2" xfId="30702"/>
    <cellStyle name="標準 2 4 2 2 2 3 4 6 2 3" xfId="46530"/>
    <cellStyle name="標準 2 4 2 2 2 3 4 6 3" xfId="22093"/>
    <cellStyle name="標準 2 4 2 2 2 3 4 6 4" xfId="38354"/>
    <cellStyle name="標準 2 4 2 2 2 3 4 7" xfId="14279"/>
    <cellStyle name="標準 2 4 2 2 2 3 4 7 2" xfId="27831"/>
    <cellStyle name="標準 2 4 2 2 2 3 4 7 3" xfId="43671"/>
    <cellStyle name="標準 2 4 2 2 2 3 4 8" xfId="16597"/>
    <cellStyle name="標準 2 4 2 2 2 3 4_Sheet1" xfId="4963"/>
    <cellStyle name="標準 2 4 2 2 2 3 5" xfId="2708"/>
    <cellStyle name="標準 2 4 2 2 2 3 5 2" xfId="5676"/>
    <cellStyle name="標準 2 4 2 2 2 3 5 2 2" xfId="11947"/>
    <cellStyle name="標準 2 4 2 2 2 3 5 2 2 2" xfId="33834"/>
    <cellStyle name="標準 2 4 2 2 2 3 5 2 3" xfId="22094"/>
    <cellStyle name="標準 2 4 2 2 2 3 5 3" xfId="6823"/>
    <cellStyle name="標準 2 4 2 2 2 3 5 3 2" xfId="10709"/>
    <cellStyle name="標準 2 4 2 2 2 3 5 3 2 2" xfId="32570"/>
    <cellStyle name="標準 2 4 2 2 2 3 5 3 2 3" xfId="48394"/>
    <cellStyle name="標準 2 4 2 2 2 3 5 3 3" xfId="22095"/>
    <cellStyle name="標準 2 4 2 2 2 3 5 3 4" xfId="38355"/>
    <cellStyle name="標準 2 4 2 2 2 3 5 4" xfId="15368"/>
    <cellStyle name="標準 2 4 2 2 2 3 5 4 2" xfId="29058"/>
    <cellStyle name="標準 2 4 2 2 2 3 5 4 3" xfId="44896"/>
    <cellStyle name="標準 2 4 2 2 2 3 5 5" xfId="17823"/>
    <cellStyle name="標準 2 4 2 2 2 3 6" xfId="2695"/>
    <cellStyle name="標準 2 4 2 2 2 3 6 2" xfId="9897"/>
    <cellStyle name="標準 2 4 2 2 2 3 6 2 2" xfId="31737"/>
    <cellStyle name="標準 2 4 2 2 2 3 6 2 3" xfId="47562"/>
    <cellStyle name="標準 2 4 2 2 2 3 6 3" xfId="19728"/>
    <cellStyle name="標準 2 4 2 2 2 3 6 4" xfId="36478"/>
    <cellStyle name="標準 2 4 2 2 2 3 7" xfId="4184"/>
    <cellStyle name="標準 2 4 2 2 2 3 7 2" xfId="8944"/>
    <cellStyle name="標準 2 4 2 2 2 3 7 2 2" xfId="30698"/>
    <cellStyle name="標準 2 4 2 2 2 3 7 2 3" xfId="46526"/>
    <cellStyle name="標準 2 4 2 2 2 3 7 3" xfId="22096"/>
    <cellStyle name="標準 2 4 2 2 2 3 7 4" xfId="38356"/>
    <cellStyle name="標準 2 4 2 2 2 3 8" xfId="14275"/>
    <cellStyle name="標準 2 4 2 2 2 3 8 2" xfId="27827"/>
    <cellStyle name="標準 2 4 2 2 2 3 8 3" xfId="43667"/>
    <cellStyle name="標準 2 4 2 2 2 3 9" xfId="16593"/>
    <cellStyle name="標準 2 4 2 2 2 3_Sheet1" xfId="4710"/>
    <cellStyle name="標準 2 4 2 2 2 4" xfId="2709"/>
    <cellStyle name="標準 2 4 2 2 2 4 2" xfId="5669"/>
    <cellStyle name="標準 2 4 2 2 2 4 2 2" xfId="11940"/>
    <cellStyle name="標準 2 4 2 2 2 4 2 2 2" xfId="33827"/>
    <cellStyle name="標準 2 4 2 2 2 4 2 3" xfId="22097"/>
    <cellStyle name="標準 2 4 2 2 2 4 3" xfId="6816"/>
    <cellStyle name="標準 2 4 2 2 2 4 3 2" xfId="10962"/>
    <cellStyle name="標準 2 4 2 2 2 4 3 2 2" xfId="32825"/>
    <cellStyle name="標準 2 4 2 2 2 4 3 2 3" xfId="48649"/>
    <cellStyle name="標準 2 4 2 2 2 4 3 3" xfId="22099"/>
    <cellStyle name="標準 2 4 2 2 2 4 3 4" xfId="38358"/>
    <cellStyle name="標準 2 4 2 2 2 4 4" xfId="15361"/>
    <cellStyle name="標準 2 4 2 2 2 4 4 2" xfId="29051"/>
    <cellStyle name="標準 2 4 2 2 2 4 4 3" xfId="44889"/>
    <cellStyle name="標準 2 4 2 2 2 4 5" xfId="17816"/>
    <cellStyle name="標準 2 4 2 2 2 5" xfId="2678"/>
    <cellStyle name="標準 2 4 2 2 2 5 2" xfId="9890"/>
    <cellStyle name="標準 2 4 2 2 2 5 2 2" xfId="31730"/>
    <cellStyle name="標準 2 4 2 2 2 5 2 3" xfId="47555"/>
    <cellStyle name="標準 2 4 2 2 2 5 3" xfId="19775"/>
    <cellStyle name="標準 2 4 2 2 2 5 4" xfId="36511"/>
    <cellStyle name="標準 2 4 2 2 2 6" xfId="4177"/>
    <cellStyle name="標準 2 4 2 2 2 6 2" xfId="8935"/>
    <cellStyle name="標準 2 4 2 2 2 6 2 2" xfId="30689"/>
    <cellStyle name="標準 2 4 2 2 2 6 2 3" xfId="46517"/>
    <cellStyle name="標準 2 4 2 2 2 6 3" xfId="19789"/>
    <cellStyle name="標準 2 4 2 2 2 6 4" xfId="36522"/>
    <cellStyle name="標準 2 4 2 2 2 7" xfId="14268"/>
    <cellStyle name="標準 2 4 2 2 2 7 2" xfId="27820"/>
    <cellStyle name="標準 2 4 2 2 2 7 3" xfId="43660"/>
    <cellStyle name="標準 2 4 2 2 2 8" xfId="16586"/>
    <cellStyle name="標準 2 4 2 2 2_Sheet1" xfId="4714"/>
    <cellStyle name="標準 2 4 2 2 3" xfId="674"/>
    <cellStyle name="標準 2 4 2 2 3 2" xfId="675"/>
    <cellStyle name="標準 2 4 2 2 3 2 2" xfId="2712"/>
    <cellStyle name="標準 2 4 2 2 3 2 2 2" xfId="5682"/>
    <cellStyle name="標準 2 4 2 2 3 2 2 2 2" xfId="11953"/>
    <cellStyle name="標準 2 4 2 2 3 2 2 2 2 2" xfId="33840"/>
    <cellStyle name="標準 2 4 2 2 3 2 2 2 3" xfId="22100"/>
    <cellStyle name="標準 2 4 2 2 3 2 2 3" xfId="6829"/>
    <cellStyle name="標準 2 4 2 2 3 2 2 3 2" xfId="10400"/>
    <cellStyle name="標準 2 4 2 2 3 2 2 3 2 2" xfId="32251"/>
    <cellStyle name="標準 2 4 2 2 3 2 2 3 2 3" xfId="48075"/>
    <cellStyle name="標準 2 4 2 2 3 2 2 3 3" xfId="22101"/>
    <cellStyle name="標準 2 4 2 2 3 2 2 3 4" xfId="38359"/>
    <cellStyle name="標準 2 4 2 2 3 2 2 4" xfId="15374"/>
    <cellStyle name="標準 2 4 2 2 3 2 2 4 2" xfId="29064"/>
    <cellStyle name="標準 2 4 2 2 3 2 2 4 3" xfId="44902"/>
    <cellStyle name="標準 2 4 2 2 3 2 2 5" xfId="17829"/>
    <cellStyle name="標準 2 4 2 2 3 2 3" xfId="2711"/>
    <cellStyle name="標準 2 4 2 2 3 2 3 2" xfId="9903"/>
    <cellStyle name="標準 2 4 2 2 3 2 3 2 2" xfId="31743"/>
    <cellStyle name="標準 2 4 2 2 3 2 3 2 3" xfId="47568"/>
    <cellStyle name="標準 2 4 2 2 3 2 3 3" xfId="22102"/>
    <cellStyle name="標準 2 4 2 2 3 2 3 4" xfId="38360"/>
    <cellStyle name="標準 2 4 2 2 3 2 4" xfId="4190"/>
    <cellStyle name="標準 2 4 2 2 3 2 4 2" xfId="8952"/>
    <cellStyle name="標準 2 4 2 2 3 2 4 2 2" xfId="30706"/>
    <cellStyle name="標準 2 4 2 2 3 2 4 2 3" xfId="46534"/>
    <cellStyle name="標準 2 4 2 2 3 2 4 3" xfId="22103"/>
    <cellStyle name="標準 2 4 2 2 3 2 4 4" xfId="38361"/>
    <cellStyle name="標準 2 4 2 2 3 2 5" xfId="14281"/>
    <cellStyle name="標準 2 4 2 2 3 2 5 2" xfId="27833"/>
    <cellStyle name="標準 2 4 2 2 3 2 5 3" xfId="43673"/>
    <cellStyle name="標準 2 4 2 2 3 2 6" xfId="16599"/>
    <cellStyle name="標準 2 4 2 2 3 3" xfId="676"/>
    <cellStyle name="標準 2 4 2 2 3 3 2" xfId="677"/>
    <cellStyle name="標準 2 4 2 2 3 3 2 2" xfId="2715"/>
    <cellStyle name="標準 2 4 2 2 3 3 2 2 2" xfId="5684"/>
    <cellStyle name="標準 2 4 2 2 3 3 2 2 2 2" xfId="11955"/>
    <cellStyle name="標準 2 4 2 2 3 3 2 2 2 2 2" xfId="33842"/>
    <cellStyle name="標準 2 4 2 2 3 3 2 2 2 3" xfId="19169"/>
    <cellStyle name="標準 2 4 2 2 3 3 2 2 3" xfId="6831"/>
    <cellStyle name="標準 2 4 2 2 3 3 2 2 3 2" xfId="10705"/>
    <cellStyle name="標準 2 4 2 2 3 3 2 2 3 2 2" xfId="32566"/>
    <cellStyle name="標準 2 4 2 2 3 3 2 2 3 2 3" xfId="48390"/>
    <cellStyle name="標準 2 4 2 2 3 3 2 2 3 3" xfId="18672"/>
    <cellStyle name="標準 2 4 2 2 3 3 2 2 3 4" xfId="35646"/>
    <cellStyle name="標準 2 4 2 2 3 3 2 2 4" xfId="15376"/>
    <cellStyle name="標準 2 4 2 2 3 3 2 2 4 2" xfId="29066"/>
    <cellStyle name="標準 2 4 2 2 3 3 2 2 4 3" xfId="44904"/>
    <cellStyle name="標準 2 4 2 2 3 3 2 2 5" xfId="17831"/>
    <cellStyle name="標準 2 4 2 2 3 3 2 3" xfId="2714"/>
    <cellStyle name="標準 2 4 2 2 3 3 2 3 2" xfId="9905"/>
    <cellStyle name="標準 2 4 2 2 3 3 2 3 2 2" xfId="31745"/>
    <cellStyle name="標準 2 4 2 2 3 3 2 3 2 3" xfId="47570"/>
    <cellStyle name="標準 2 4 2 2 3 3 2 3 3" xfId="18490"/>
    <cellStyle name="標準 2 4 2 2 3 3 2 3 4" xfId="35495"/>
    <cellStyle name="標準 2 4 2 2 3 3 2 4" xfId="4192"/>
    <cellStyle name="標準 2 4 2 2 3 3 2 4 2" xfId="8954"/>
    <cellStyle name="標準 2 4 2 2 3 3 2 4 2 2" xfId="30708"/>
    <cellStyle name="標準 2 4 2 2 3 3 2 4 2 3" xfId="46536"/>
    <cellStyle name="標準 2 4 2 2 3 3 2 4 3" xfId="19127"/>
    <cellStyle name="標準 2 4 2 2 3 3 2 4 4" xfId="36021"/>
    <cellStyle name="標準 2 4 2 2 3 3 2 5" xfId="14283"/>
    <cellStyle name="標準 2 4 2 2 3 3 2 5 2" xfId="27835"/>
    <cellStyle name="標準 2 4 2 2 3 3 2 5 3" xfId="43675"/>
    <cellStyle name="標準 2 4 2 2 3 3 2 6" xfId="16601"/>
    <cellStyle name="標準 2 4 2 2 3 3 3" xfId="2716"/>
    <cellStyle name="標準 2 4 2 2 3 3 3 2" xfId="5683"/>
    <cellStyle name="標準 2 4 2 2 3 3 3 2 2" xfId="11954"/>
    <cellStyle name="標準 2 4 2 2 3 3 3 2 2 2" xfId="33841"/>
    <cellStyle name="標準 2 4 2 2 3 3 3 2 3" xfId="19196"/>
    <cellStyle name="標準 2 4 2 2 3 3 3 3" xfId="6830"/>
    <cellStyle name="標準 2 4 2 2 3 3 3 3 2" xfId="11064"/>
    <cellStyle name="標準 2 4 2 2 3 3 3 3 2 2" xfId="32935"/>
    <cellStyle name="標準 2 4 2 2 3 3 3 3 2 3" xfId="48759"/>
    <cellStyle name="標準 2 4 2 2 3 3 3 3 3" xfId="22104"/>
    <cellStyle name="標準 2 4 2 2 3 3 3 3 4" xfId="38362"/>
    <cellStyle name="標準 2 4 2 2 3 3 3 4" xfId="15375"/>
    <cellStyle name="標準 2 4 2 2 3 3 3 4 2" xfId="29065"/>
    <cellStyle name="標準 2 4 2 2 3 3 3 4 3" xfId="44903"/>
    <cellStyle name="標準 2 4 2 2 3 3 3 5" xfId="17830"/>
    <cellStyle name="標準 2 4 2 2 3 3 4" xfId="2713"/>
    <cellStyle name="標準 2 4 2 2 3 3 4 2" xfId="9904"/>
    <cellStyle name="標準 2 4 2 2 3 3 4 2 2" xfId="31744"/>
    <cellStyle name="標準 2 4 2 2 3 3 4 2 3" xfId="47569"/>
    <cellStyle name="標準 2 4 2 2 3 3 4 3" xfId="19807"/>
    <cellStyle name="標準 2 4 2 2 3 3 4 4" xfId="36536"/>
    <cellStyle name="標準 2 4 2 2 3 3 5" xfId="4191"/>
    <cellStyle name="標準 2 4 2 2 3 3 5 2" xfId="8953"/>
    <cellStyle name="標準 2 4 2 2 3 3 5 2 2" xfId="30707"/>
    <cellStyle name="標準 2 4 2 2 3 3 5 2 3" xfId="46535"/>
    <cellStyle name="標準 2 4 2 2 3 3 5 3" xfId="19831"/>
    <cellStyle name="標準 2 4 2 2 3 3 5 4" xfId="36555"/>
    <cellStyle name="標準 2 4 2 2 3 3 6" xfId="14282"/>
    <cellStyle name="標準 2 4 2 2 3 3 6 2" xfId="27834"/>
    <cellStyle name="標準 2 4 2 2 3 3 6 3" xfId="43674"/>
    <cellStyle name="標準 2 4 2 2 3 3 7" xfId="16600"/>
    <cellStyle name="標準 2 4 2 2 3 3_Sheet1" xfId="4707"/>
    <cellStyle name="標準 2 4 2 2 3 4" xfId="678"/>
    <cellStyle name="標準 2 4 2 2 3 4 2" xfId="1034"/>
    <cellStyle name="標準 2 4 2 2 3 4 2 2" xfId="2719"/>
    <cellStyle name="標準 2 4 2 2 3 4 2 2 2" xfId="6040"/>
    <cellStyle name="標準 2 4 2 2 3 4 2 2 2 2" xfId="12311"/>
    <cellStyle name="標準 2 4 2 2 3 4 2 2 2 2 2" xfId="34198"/>
    <cellStyle name="標準 2 4 2 2 3 4 2 2 2 3" xfId="22105"/>
    <cellStyle name="標準 2 4 2 2 3 4 2 2 3" xfId="7187"/>
    <cellStyle name="標準 2 4 2 2 3 4 2 2 3 2" xfId="11049"/>
    <cellStyle name="標準 2 4 2 2 3 4 2 2 3 2 2" xfId="32918"/>
    <cellStyle name="標準 2 4 2 2 3 4 2 2 3 2 3" xfId="48742"/>
    <cellStyle name="標準 2 4 2 2 3 4 2 2 3 3" xfId="22106"/>
    <cellStyle name="標準 2 4 2 2 3 4 2 2 3 4" xfId="38363"/>
    <cellStyle name="標準 2 4 2 2 3 4 2 2 4" xfId="15732"/>
    <cellStyle name="標準 2 4 2 2 3 4 2 2 4 2" xfId="29422"/>
    <cellStyle name="標準 2 4 2 2 3 4 2 2 4 3" xfId="45260"/>
    <cellStyle name="標準 2 4 2 2 3 4 2 2 5" xfId="18187"/>
    <cellStyle name="標準 2 4 2 2 3 4 2 3" xfId="2718"/>
    <cellStyle name="標準 2 4 2 2 3 4 2 3 2" xfId="10262"/>
    <cellStyle name="標準 2 4 2 2 3 4 2 3 2 2" xfId="32102"/>
    <cellStyle name="標準 2 4 2 2 3 4 2 3 2 3" xfId="47926"/>
    <cellStyle name="標準 2 4 2 2 3 4 2 3 3" xfId="18953"/>
    <cellStyle name="標準 2 4 2 2 3 4 2 3 4" xfId="35885"/>
    <cellStyle name="標準 2 4 2 2 3 4 2 4" xfId="4548"/>
    <cellStyle name="標準 2 4 2 2 3 4 2 4 2" xfId="8956"/>
    <cellStyle name="標準 2 4 2 2 3 4 2 4 2 2" xfId="30710"/>
    <cellStyle name="標準 2 4 2 2 3 4 2 4 2 3" xfId="46538"/>
    <cellStyle name="標準 2 4 2 2 3 4 2 4 3" xfId="21976"/>
    <cellStyle name="標準 2 4 2 2 3 4 2 4 4" xfId="38265"/>
    <cellStyle name="標準 2 4 2 2 3 4 2 5" xfId="14639"/>
    <cellStyle name="標準 2 4 2 2 3 4 2 5 2" xfId="28192"/>
    <cellStyle name="標準 2 4 2 2 3 4 2 5 3" xfId="44031"/>
    <cellStyle name="標準 2 4 2 2 3 4 2 6" xfId="16957"/>
    <cellStyle name="標準 2 4 2 2 3 4 3" xfId="931"/>
    <cellStyle name="標準 2 4 2 2 3 4 3 2" xfId="2721"/>
    <cellStyle name="標準 2 4 2 2 3 4 3 2 2" xfId="5937"/>
    <cellStyle name="標準 2 4 2 2 3 4 3 2 2 2" xfId="12208"/>
    <cellStyle name="標準 2 4 2 2 3 4 3 2 2 2 2" xfId="34095"/>
    <cellStyle name="標準 2 4 2 2 3 4 3 2 2 3" xfId="22107"/>
    <cellStyle name="標準 2 4 2 2 3 4 3 2 3" xfId="7084"/>
    <cellStyle name="標準 2 4 2 2 3 4 3 2 3 2" xfId="11077"/>
    <cellStyle name="標準 2 4 2 2 3 4 3 2 3 2 2" xfId="32950"/>
    <cellStyle name="標準 2 4 2 2 3 4 3 2 3 2 3" xfId="48774"/>
    <cellStyle name="標準 2 4 2 2 3 4 3 2 3 3" xfId="21394"/>
    <cellStyle name="標準 2 4 2 2 3 4 3 2 3 4" xfId="37796"/>
    <cellStyle name="標準 2 4 2 2 3 4 3 2 4" xfId="15629"/>
    <cellStyle name="標準 2 4 2 2 3 4 3 2 4 2" xfId="29319"/>
    <cellStyle name="標準 2 4 2 2 3 4 3 2 4 3" xfId="45157"/>
    <cellStyle name="標準 2 4 2 2 3 4 3 2 5" xfId="18084"/>
    <cellStyle name="標準 2 4 2 2 3 4 3 3" xfId="2720"/>
    <cellStyle name="標準 2 4 2 2 3 4 3 3 2" xfId="10159"/>
    <cellStyle name="標準 2 4 2 2 3 4 3 3 2 2" xfId="31999"/>
    <cellStyle name="標準 2 4 2 2 3 4 3 3 2 3" xfId="47823"/>
    <cellStyle name="標準 2 4 2 2 3 4 3 3 3" xfId="18565"/>
    <cellStyle name="標準 2 4 2 2 3 4 3 3 4" xfId="35557"/>
    <cellStyle name="標準 2 4 2 2 3 4 3 4" xfId="4445"/>
    <cellStyle name="標準 2 4 2 2 3 4 3 4 2" xfId="8957"/>
    <cellStyle name="標準 2 4 2 2 3 4 3 4 2 2" xfId="30711"/>
    <cellStyle name="標準 2 4 2 2 3 4 3 4 2 3" xfId="46539"/>
    <cellStyle name="標準 2 4 2 2 3 4 3 4 3" xfId="22108"/>
    <cellStyle name="標準 2 4 2 2 3 4 3 4 4" xfId="38364"/>
    <cellStyle name="標準 2 4 2 2 3 4 3 5" xfId="14536"/>
    <cellStyle name="標準 2 4 2 2 3 4 3 5 2" xfId="28089"/>
    <cellStyle name="標準 2 4 2 2 3 4 3 5 3" xfId="43928"/>
    <cellStyle name="標準 2 4 2 2 3 4 3 6" xfId="16854"/>
    <cellStyle name="標準 2 4 2 2 3 4 4" xfId="2722"/>
    <cellStyle name="標準 2 4 2 2 3 4 4 2" xfId="5685"/>
    <cellStyle name="標準 2 4 2 2 3 4 4 2 2" xfId="11956"/>
    <cellStyle name="標準 2 4 2 2 3 4 4 2 2 2" xfId="33843"/>
    <cellStyle name="標準 2 4 2 2 3 4 4 2 3" xfId="19157"/>
    <cellStyle name="標準 2 4 2 2 3 4 4 3" xfId="6832"/>
    <cellStyle name="標準 2 4 2 2 3 4 4 3 2" xfId="10704"/>
    <cellStyle name="標準 2 4 2 2 3 4 4 3 2 2" xfId="32565"/>
    <cellStyle name="標準 2 4 2 2 3 4 4 3 2 3" xfId="48389"/>
    <cellStyle name="標準 2 4 2 2 3 4 4 3 3" xfId="19160"/>
    <cellStyle name="標準 2 4 2 2 3 4 4 3 4" xfId="36048"/>
    <cellStyle name="標準 2 4 2 2 3 4 4 4" xfId="15377"/>
    <cellStyle name="標準 2 4 2 2 3 4 4 4 2" xfId="29067"/>
    <cellStyle name="標準 2 4 2 2 3 4 4 4 3" xfId="44905"/>
    <cellStyle name="標準 2 4 2 2 3 4 4 5" xfId="17832"/>
    <cellStyle name="標準 2 4 2 2 3 4 5" xfId="2717"/>
    <cellStyle name="標準 2 4 2 2 3 4 5 2" xfId="9906"/>
    <cellStyle name="標準 2 4 2 2 3 4 5 2 2" xfId="31746"/>
    <cellStyle name="標準 2 4 2 2 3 4 5 2 3" xfId="47571"/>
    <cellStyle name="標準 2 4 2 2 3 4 5 3" xfId="20777"/>
    <cellStyle name="標準 2 4 2 2 3 4 5 4" xfId="37306"/>
    <cellStyle name="標準 2 4 2 2 3 4 6" xfId="4193"/>
    <cellStyle name="標準 2 4 2 2 3 4 6 2" xfId="8955"/>
    <cellStyle name="標準 2 4 2 2 3 4 6 2 2" xfId="30709"/>
    <cellStyle name="標準 2 4 2 2 3 4 6 2 3" xfId="46537"/>
    <cellStyle name="標準 2 4 2 2 3 4 6 3" xfId="22109"/>
    <cellStyle name="標準 2 4 2 2 3 4 6 4" xfId="38365"/>
    <cellStyle name="標準 2 4 2 2 3 4 7" xfId="14284"/>
    <cellStyle name="標準 2 4 2 2 3 4 7 2" xfId="27836"/>
    <cellStyle name="標準 2 4 2 2 3 4 7 3" xfId="43676"/>
    <cellStyle name="標準 2 4 2 2 3 4 8" xfId="16602"/>
    <cellStyle name="標準 2 4 2 2 3 4_Sheet1" xfId="4706"/>
    <cellStyle name="標準 2 4 2 2 3 5" xfId="2723"/>
    <cellStyle name="標準 2 4 2 2 3 5 2" xfId="5681"/>
    <cellStyle name="標準 2 4 2 2 3 5 2 2" xfId="11952"/>
    <cellStyle name="標準 2 4 2 2 3 5 2 2 2" xfId="33839"/>
    <cellStyle name="標準 2 4 2 2 3 5 2 3" xfId="22110"/>
    <cellStyle name="標準 2 4 2 2 3 5 3" xfId="6828"/>
    <cellStyle name="標準 2 4 2 2 3 5 3 2" xfId="11024"/>
    <cellStyle name="標準 2 4 2 2 3 5 3 2 2" xfId="32887"/>
    <cellStyle name="標準 2 4 2 2 3 5 3 2 3" xfId="48711"/>
    <cellStyle name="標準 2 4 2 2 3 5 3 3" xfId="22111"/>
    <cellStyle name="標準 2 4 2 2 3 5 3 4" xfId="38366"/>
    <cellStyle name="標準 2 4 2 2 3 5 4" xfId="15373"/>
    <cellStyle name="標準 2 4 2 2 3 5 4 2" xfId="29063"/>
    <cellStyle name="標準 2 4 2 2 3 5 4 3" xfId="44901"/>
    <cellStyle name="標準 2 4 2 2 3 5 5" xfId="17828"/>
    <cellStyle name="標準 2 4 2 2 3 6" xfId="2710"/>
    <cellStyle name="標準 2 4 2 2 3 6 2" xfId="9902"/>
    <cellStyle name="標準 2 4 2 2 3 6 2 2" xfId="31742"/>
    <cellStyle name="標準 2 4 2 2 3 6 2 3" xfId="47567"/>
    <cellStyle name="標準 2 4 2 2 3 6 3" xfId="19847"/>
    <cellStyle name="標準 2 4 2 2 3 6 4" xfId="36567"/>
    <cellStyle name="標準 2 4 2 2 3 7" xfId="4189"/>
    <cellStyle name="標準 2 4 2 2 3 7 2" xfId="8951"/>
    <cellStyle name="標準 2 4 2 2 3 7 2 2" xfId="30705"/>
    <cellStyle name="標準 2 4 2 2 3 7 2 3" xfId="46533"/>
    <cellStyle name="標準 2 4 2 2 3 7 3" xfId="19850"/>
    <cellStyle name="標準 2 4 2 2 3 7 4" xfId="36570"/>
    <cellStyle name="標準 2 4 2 2 3 8" xfId="14280"/>
    <cellStyle name="標準 2 4 2 2 3 8 2" xfId="27832"/>
    <cellStyle name="標準 2 4 2 2 3 8 3" xfId="43672"/>
    <cellStyle name="標準 2 4 2 2 3 9" xfId="16598"/>
    <cellStyle name="標準 2 4 2 2 3_Sheet1" xfId="4708"/>
    <cellStyle name="標準 2 4 2 2 4" xfId="2724"/>
    <cellStyle name="標準 2 4 2 2 4 2" xfId="5668"/>
    <cellStyle name="標準 2 4 2 2 4 2 2" xfId="11939"/>
    <cellStyle name="標準 2 4 2 2 4 2 2 2" xfId="33826"/>
    <cellStyle name="標準 2 4 2 2 4 2 3" xfId="22112"/>
    <cellStyle name="標準 2 4 2 2 4 3" xfId="6815"/>
    <cellStyle name="標準 2 4 2 2 4 3 2" xfId="11093"/>
    <cellStyle name="標準 2 4 2 2 4 3 2 2" xfId="32966"/>
    <cellStyle name="標準 2 4 2 2 4 3 2 3" xfId="48790"/>
    <cellStyle name="標準 2 4 2 2 4 3 3" xfId="22113"/>
    <cellStyle name="標準 2 4 2 2 4 3 4" xfId="38367"/>
    <cellStyle name="標準 2 4 2 2 4 4" xfId="15360"/>
    <cellStyle name="標準 2 4 2 2 4 4 2" xfId="29050"/>
    <cellStyle name="標準 2 4 2 2 4 4 3" xfId="44888"/>
    <cellStyle name="標準 2 4 2 2 4 5" xfId="17815"/>
    <cellStyle name="標準 2 4 2 2 5" xfId="2677"/>
    <cellStyle name="標準 2 4 2 2 5 2" xfId="9889"/>
    <cellStyle name="標準 2 4 2 2 5 2 2" xfId="31729"/>
    <cellStyle name="標準 2 4 2 2 5 2 3" xfId="47554"/>
    <cellStyle name="標準 2 4 2 2 5 3" xfId="22114"/>
    <cellStyle name="標準 2 4 2 2 5 4" xfId="38368"/>
    <cellStyle name="標準 2 4 2 2 6" xfId="4176"/>
    <cellStyle name="標準 2 4 2 2 6 2" xfId="8934"/>
    <cellStyle name="標準 2 4 2 2 6 2 2" xfId="30688"/>
    <cellStyle name="標準 2 4 2 2 6 2 3" xfId="46516"/>
    <cellStyle name="標準 2 4 2 2 6 3" xfId="22115"/>
    <cellStyle name="標準 2 4 2 2 6 4" xfId="38369"/>
    <cellStyle name="標準 2 4 2 2 7" xfId="14267"/>
    <cellStyle name="標準 2 4 2 2 7 2" xfId="27819"/>
    <cellStyle name="標準 2 4 2 2 7 3" xfId="43659"/>
    <cellStyle name="標準 2 4 2 2 8" xfId="16585"/>
    <cellStyle name="標準 2 4 2 2_Sheet1" xfId="4715"/>
    <cellStyle name="標準 2 4 2 3" xfId="679"/>
    <cellStyle name="標準 2 4 2 3 2" xfId="680"/>
    <cellStyle name="標準 2 4 2 3 2 2" xfId="681"/>
    <cellStyle name="標準 2 4 2 3 2 2 2" xfId="682"/>
    <cellStyle name="標準 2 4 2 3 2 2 2 2" xfId="2729"/>
    <cellStyle name="標準 2 4 2 3 2 2 2 2 2" xfId="5689"/>
    <cellStyle name="標準 2 4 2 3 2 2 2 2 2 2" xfId="11960"/>
    <cellStyle name="標準 2 4 2 3 2 2 2 2 2 2 2" xfId="33847"/>
    <cellStyle name="標準 2 4 2 3 2 2 2 2 2 3" xfId="22118"/>
    <cellStyle name="標準 2 4 2 3 2 2 2 2 3" xfId="6836"/>
    <cellStyle name="標準 2 4 2 3 2 2 2 2 3 2" xfId="10960"/>
    <cellStyle name="標準 2 4 2 3 2 2 2 2 3 2 2" xfId="32823"/>
    <cellStyle name="標準 2 4 2 3 2 2 2 2 3 2 3" xfId="48647"/>
    <cellStyle name="標準 2 4 2 3 2 2 2 2 3 3" xfId="22119"/>
    <cellStyle name="標準 2 4 2 3 2 2 2 2 3 4" xfId="38372"/>
    <cellStyle name="標準 2 4 2 3 2 2 2 2 4" xfId="15381"/>
    <cellStyle name="標準 2 4 2 3 2 2 2 2 4 2" xfId="29071"/>
    <cellStyle name="標準 2 4 2 3 2 2 2 2 4 3" xfId="44909"/>
    <cellStyle name="標準 2 4 2 3 2 2 2 2 5" xfId="17836"/>
    <cellStyle name="標準 2 4 2 3 2 2 2 3" xfId="2728"/>
    <cellStyle name="標準 2 4 2 3 2 2 2 3 2" xfId="9910"/>
    <cellStyle name="標準 2 4 2 3 2 2 2 3 2 2" xfId="31750"/>
    <cellStyle name="標準 2 4 2 3 2 2 2 3 2 3" xfId="47575"/>
    <cellStyle name="標準 2 4 2 3 2 2 2 3 3" xfId="22120"/>
    <cellStyle name="標準 2 4 2 3 2 2 2 3 4" xfId="38373"/>
    <cellStyle name="標準 2 4 2 3 2 2 2 4" xfId="4197"/>
    <cellStyle name="標準 2 4 2 3 2 2 2 4 2" xfId="8961"/>
    <cellStyle name="標準 2 4 2 3 2 2 2 4 2 2" xfId="30715"/>
    <cellStyle name="標準 2 4 2 3 2 2 2 4 2 3" xfId="46543"/>
    <cellStyle name="標準 2 4 2 3 2 2 2 4 3" xfId="22121"/>
    <cellStyle name="標準 2 4 2 3 2 2 2 4 4" xfId="38374"/>
    <cellStyle name="標準 2 4 2 3 2 2 2 5" xfId="14288"/>
    <cellStyle name="標準 2 4 2 3 2 2 2 5 2" xfId="27840"/>
    <cellStyle name="標準 2 4 2 3 2 2 2 5 3" xfId="43680"/>
    <cellStyle name="標準 2 4 2 3 2 2 2 6" xfId="16606"/>
    <cellStyle name="標準 2 4 2 3 2 2 3" xfId="683"/>
    <cellStyle name="標準 2 4 2 3 2 2 3 2" xfId="684"/>
    <cellStyle name="標準 2 4 2 3 2 2 3 2 2" xfId="2732"/>
    <cellStyle name="標準 2 4 2 3 2 2 3 2 2 2" xfId="5691"/>
    <cellStyle name="標準 2 4 2 3 2 2 3 2 2 2 2" xfId="11962"/>
    <cellStyle name="標準 2 4 2 3 2 2 3 2 2 2 2 2" xfId="33849"/>
    <cellStyle name="標準 2 4 2 3 2 2 3 2 2 2 3" xfId="22122"/>
    <cellStyle name="標準 2 4 2 3 2 2 3 2 2 3" xfId="6838"/>
    <cellStyle name="標準 2 4 2 3 2 2 3 2 2 3 2" xfId="10348"/>
    <cellStyle name="標準 2 4 2 3 2 2 3 2 2 3 2 2" xfId="32191"/>
    <cellStyle name="標準 2 4 2 3 2 2 3 2 2 3 2 3" xfId="48015"/>
    <cellStyle name="標準 2 4 2 3 2 2 3 2 2 3 3" xfId="22123"/>
    <cellStyle name="標準 2 4 2 3 2 2 3 2 2 3 4" xfId="38375"/>
    <cellStyle name="標準 2 4 2 3 2 2 3 2 2 4" xfId="15383"/>
    <cellStyle name="標準 2 4 2 3 2 2 3 2 2 4 2" xfId="29073"/>
    <cellStyle name="標準 2 4 2 3 2 2 3 2 2 4 3" xfId="44911"/>
    <cellStyle name="標準 2 4 2 3 2 2 3 2 2 5" xfId="17838"/>
    <cellStyle name="標準 2 4 2 3 2 2 3 2 3" xfId="2731"/>
    <cellStyle name="標準 2 4 2 3 2 2 3 2 3 2" xfId="9912"/>
    <cellStyle name="標準 2 4 2 3 2 2 3 2 3 2 2" xfId="31752"/>
    <cellStyle name="標準 2 4 2 3 2 2 3 2 3 2 3" xfId="47577"/>
    <cellStyle name="標準 2 4 2 3 2 2 3 2 3 3" xfId="22124"/>
    <cellStyle name="標準 2 4 2 3 2 2 3 2 3 4" xfId="38376"/>
    <cellStyle name="標準 2 4 2 3 2 2 3 2 4" xfId="4199"/>
    <cellStyle name="標準 2 4 2 3 2 2 3 2 4 2" xfId="8963"/>
    <cellStyle name="標準 2 4 2 3 2 2 3 2 4 2 2" xfId="30717"/>
    <cellStyle name="標準 2 4 2 3 2 2 3 2 4 2 3" xfId="46545"/>
    <cellStyle name="標準 2 4 2 3 2 2 3 2 4 3" xfId="22125"/>
    <cellStyle name="標準 2 4 2 3 2 2 3 2 4 4" xfId="38377"/>
    <cellStyle name="標準 2 4 2 3 2 2 3 2 5" xfId="14290"/>
    <cellStyle name="標準 2 4 2 3 2 2 3 2 5 2" xfId="27842"/>
    <cellStyle name="標準 2 4 2 3 2 2 3 2 5 3" xfId="43682"/>
    <cellStyle name="標準 2 4 2 3 2 2 3 2 6" xfId="16608"/>
    <cellStyle name="標準 2 4 2 3 2 2 3 3" xfId="2733"/>
    <cellStyle name="標準 2 4 2 3 2 2 3 3 2" xfId="5690"/>
    <cellStyle name="標準 2 4 2 3 2 2 3 3 2 2" xfId="11961"/>
    <cellStyle name="標準 2 4 2 3 2 2 3 3 2 2 2" xfId="33848"/>
    <cellStyle name="標準 2 4 2 3 2 2 3 3 2 3" xfId="22126"/>
    <cellStyle name="標準 2 4 2 3 2 2 3 3 3" xfId="6837"/>
    <cellStyle name="標準 2 4 2 3 2 2 3 3 3 2" xfId="11023"/>
    <cellStyle name="標準 2 4 2 3 2 2 3 3 3 2 2" xfId="32886"/>
    <cellStyle name="標準 2 4 2 3 2 2 3 3 3 2 3" xfId="48710"/>
    <cellStyle name="標準 2 4 2 3 2 2 3 3 3 3" xfId="22127"/>
    <cellStyle name="標準 2 4 2 3 2 2 3 3 3 4" xfId="38378"/>
    <cellStyle name="標準 2 4 2 3 2 2 3 3 4" xfId="15382"/>
    <cellStyle name="標準 2 4 2 3 2 2 3 3 4 2" xfId="29072"/>
    <cellStyle name="標準 2 4 2 3 2 2 3 3 4 3" xfId="44910"/>
    <cellStyle name="標準 2 4 2 3 2 2 3 3 5" xfId="17837"/>
    <cellStyle name="標準 2 4 2 3 2 2 3 4" xfId="2730"/>
    <cellStyle name="標準 2 4 2 3 2 2 3 4 2" xfId="9911"/>
    <cellStyle name="標準 2 4 2 3 2 2 3 4 2 2" xfId="31751"/>
    <cellStyle name="標準 2 4 2 3 2 2 3 4 2 3" xfId="47576"/>
    <cellStyle name="標準 2 4 2 3 2 2 3 4 3" xfId="22129"/>
    <cellStyle name="標準 2 4 2 3 2 2 3 4 4" xfId="38379"/>
    <cellStyle name="標準 2 4 2 3 2 2 3 5" xfId="4198"/>
    <cellStyle name="標準 2 4 2 3 2 2 3 5 2" xfId="8962"/>
    <cellStyle name="標準 2 4 2 3 2 2 3 5 2 2" xfId="30716"/>
    <cellStyle name="標準 2 4 2 3 2 2 3 5 2 3" xfId="46544"/>
    <cellStyle name="標準 2 4 2 3 2 2 3 5 3" xfId="22130"/>
    <cellStyle name="標準 2 4 2 3 2 2 3 5 4" xfId="38380"/>
    <cellStyle name="標準 2 4 2 3 2 2 3 6" xfId="14289"/>
    <cellStyle name="標準 2 4 2 3 2 2 3 6 2" xfId="27841"/>
    <cellStyle name="標準 2 4 2 3 2 2 3 6 3" xfId="43681"/>
    <cellStyle name="標準 2 4 2 3 2 2 3 7" xfId="16607"/>
    <cellStyle name="標準 2 4 2 3 2 2 3_Sheet1" xfId="4704"/>
    <cellStyle name="標準 2 4 2 3 2 2 4" xfId="685"/>
    <cellStyle name="標準 2 4 2 3 2 2 4 2" xfId="1035"/>
    <cellStyle name="標準 2 4 2 3 2 2 4 2 2" xfId="2736"/>
    <cellStyle name="標準 2 4 2 3 2 2 4 2 2 2" xfId="6041"/>
    <cellStyle name="標準 2 4 2 3 2 2 4 2 2 2 2" xfId="12312"/>
    <cellStyle name="標準 2 4 2 3 2 2 4 2 2 2 2 2" xfId="34199"/>
    <cellStyle name="標準 2 4 2 3 2 2 4 2 2 2 3" xfId="22131"/>
    <cellStyle name="標準 2 4 2 3 2 2 4 2 2 3" xfId="7188"/>
    <cellStyle name="標準 2 4 2 3 2 2 4 2 2 3 2" xfId="11148"/>
    <cellStyle name="標準 2 4 2 3 2 2 4 2 2 3 2 2" xfId="33021"/>
    <cellStyle name="標準 2 4 2 3 2 2 4 2 2 3 2 3" xfId="48845"/>
    <cellStyle name="標準 2 4 2 3 2 2 4 2 2 3 3" xfId="22132"/>
    <cellStyle name="標準 2 4 2 3 2 2 4 2 2 3 4" xfId="38381"/>
    <cellStyle name="標準 2 4 2 3 2 2 4 2 2 4" xfId="15733"/>
    <cellStyle name="標準 2 4 2 3 2 2 4 2 2 4 2" xfId="29423"/>
    <cellStyle name="標準 2 4 2 3 2 2 4 2 2 4 3" xfId="45261"/>
    <cellStyle name="標準 2 4 2 3 2 2 4 2 2 5" xfId="18188"/>
    <cellStyle name="標準 2 4 2 3 2 2 4 2 3" xfId="2735"/>
    <cellStyle name="標準 2 4 2 3 2 2 4 2 3 2" xfId="10263"/>
    <cellStyle name="標準 2 4 2 3 2 2 4 2 3 2 2" xfId="32103"/>
    <cellStyle name="標準 2 4 2 3 2 2 4 2 3 2 3" xfId="47927"/>
    <cellStyle name="標準 2 4 2 3 2 2 4 2 3 3" xfId="22134"/>
    <cellStyle name="標準 2 4 2 3 2 2 4 2 3 4" xfId="38382"/>
    <cellStyle name="標準 2 4 2 3 2 2 4 2 4" xfId="4549"/>
    <cellStyle name="標準 2 4 2 3 2 2 4 2 4 2" xfId="8965"/>
    <cellStyle name="標準 2 4 2 3 2 2 4 2 4 2 2" xfId="30719"/>
    <cellStyle name="標準 2 4 2 3 2 2 4 2 4 2 3" xfId="46547"/>
    <cellStyle name="標準 2 4 2 3 2 2 4 2 4 3" xfId="22136"/>
    <cellStyle name="標準 2 4 2 3 2 2 4 2 4 4" xfId="38384"/>
    <cellStyle name="標準 2 4 2 3 2 2 4 2 5" xfId="14640"/>
    <cellStyle name="標準 2 4 2 3 2 2 4 2 5 2" xfId="28193"/>
    <cellStyle name="標準 2 4 2 3 2 2 4 2 5 3" xfId="44032"/>
    <cellStyle name="標準 2 4 2 3 2 2 4 2 6" xfId="16958"/>
    <cellStyle name="標準 2 4 2 3 2 2 4 3" xfId="932"/>
    <cellStyle name="標準 2 4 2 3 2 2 4 3 2" xfId="2738"/>
    <cellStyle name="標準 2 4 2 3 2 2 4 3 2 2" xfId="5938"/>
    <cellStyle name="標準 2 4 2 3 2 2 4 3 2 2 2" xfId="12209"/>
    <cellStyle name="標準 2 4 2 3 2 2 4 3 2 2 2 2" xfId="34096"/>
    <cellStyle name="標準 2 4 2 3 2 2 4 3 2 2 3" xfId="22137"/>
    <cellStyle name="標準 2 4 2 3 2 2 4 3 2 3" xfId="7085"/>
    <cellStyle name="標準 2 4 2 3 2 2 4 3 2 3 2" xfId="11173"/>
    <cellStyle name="標準 2 4 2 3 2 2 4 3 2 3 2 2" xfId="33048"/>
    <cellStyle name="標準 2 4 2 3 2 2 4 3 2 3 2 3" xfId="48872"/>
    <cellStyle name="標準 2 4 2 3 2 2 4 3 2 3 3" xfId="22138"/>
    <cellStyle name="標準 2 4 2 3 2 2 4 3 2 3 4" xfId="38385"/>
    <cellStyle name="標準 2 4 2 3 2 2 4 3 2 4" xfId="15630"/>
    <cellStyle name="標準 2 4 2 3 2 2 4 3 2 4 2" xfId="29320"/>
    <cellStyle name="標準 2 4 2 3 2 2 4 3 2 4 3" xfId="45158"/>
    <cellStyle name="標準 2 4 2 3 2 2 4 3 2 5" xfId="18085"/>
    <cellStyle name="標準 2 4 2 3 2 2 4 3 3" xfId="2737"/>
    <cellStyle name="標準 2 4 2 3 2 2 4 3 3 2" xfId="10160"/>
    <cellStyle name="標準 2 4 2 3 2 2 4 3 3 2 2" xfId="32000"/>
    <cellStyle name="標準 2 4 2 3 2 2 4 3 3 2 3" xfId="47824"/>
    <cellStyle name="標準 2 4 2 3 2 2 4 3 3 3" xfId="22139"/>
    <cellStyle name="標準 2 4 2 3 2 2 4 3 3 4" xfId="38386"/>
    <cellStyle name="標準 2 4 2 3 2 2 4 3 4" xfId="4446"/>
    <cellStyle name="標準 2 4 2 3 2 2 4 3 4 2" xfId="8966"/>
    <cellStyle name="標準 2 4 2 3 2 2 4 3 4 2 2" xfId="30720"/>
    <cellStyle name="標準 2 4 2 3 2 2 4 3 4 2 3" xfId="46548"/>
    <cellStyle name="標準 2 4 2 3 2 2 4 3 4 3" xfId="22140"/>
    <cellStyle name="標準 2 4 2 3 2 2 4 3 4 4" xfId="38387"/>
    <cellStyle name="標準 2 4 2 3 2 2 4 3 5" xfId="14537"/>
    <cellStyle name="標準 2 4 2 3 2 2 4 3 5 2" xfId="28090"/>
    <cellStyle name="標準 2 4 2 3 2 2 4 3 5 3" xfId="43929"/>
    <cellStyle name="標準 2 4 2 3 2 2 4 3 6" xfId="16855"/>
    <cellStyle name="標準 2 4 2 3 2 2 4 4" xfId="2739"/>
    <cellStyle name="標準 2 4 2 3 2 2 4 4 2" xfId="5692"/>
    <cellStyle name="標準 2 4 2 3 2 2 4 4 2 2" xfId="11963"/>
    <cellStyle name="標準 2 4 2 3 2 2 4 4 2 2 2" xfId="33850"/>
    <cellStyle name="標準 2 4 2 3 2 2 4 4 2 3" xfId="22142"/>
    <cellStyle name="標準 2 4 2 3 2 2 4 4 3" xfId="6839"/>
    <cellStyle name="標準 2 4 2 3 2 2 4 4 3 2" xfId="11160"/>
    <cellStyle name="標準 2 4 2 3 2 2 4 4 3 2 2" xfId="33034"/>
    <cellStyle name="標準 2 4 2 3 2 2 4 4 3 2 3" xfId="48858"/>
    <cellStyle name="標準 2 4 2 3 2 2 4 4 3 3" xfId="22143"/>
    <cellStyle name="標準 2 4 2 3 2 2 4 4 3 4" xfId="38388"/>
    <cellStyle name="標準 2 4 2 3 2 2 4 4 4" xfId="15384"/>
    <cellStyle name="標準 2 4 2 3 2 2 4 4 4 2" xfId="29074"/>
    <cellStyle name="標準 2 4 2 3 2 2 4 4 4 3" xfId="44912"/>
    <cellStyle name="標準 2 4 2 3 2 2 4 4 5" xfId="17839"/>
    <cellStyle name="標準 2 4 2 3 2 2 4 5" xfId="2734"/>
    <cellStyle name="標準 2 4 2 3 2 2 4 5 2" xfId="9913"/>
    <cellStyle name="標準 2 4 2 3 2 2 4 5 2 2" xfId="31753"/>
    <cellStyle name="標準 2 4 2 3 2 2 4 5 2 3" xfId="47578"/>
    <cellStyle name="標準 2 4 2 3 2 2 4 5 3" xfId="22144"/>
    <cellStyle name="標準 2 4 2 3 2 2 4 5 4" xfId="38389"/>
    <cellStyle name="標準 2 4 2 3 2 2 4 6" xfId="4200"/>
    <cellStyle name="標準 2 4 2 3 2 2 4 6 2" xfId="8964"/>
    <cellStyle name="標準 2 4 2 3 2 2 4 6 2 2" xfId="30718"/>
    <cellStyle name="標準 2 4 2 3 2 2 4 6 2 3" xfId="46546"/>
    <cellStyle name="標準 2 4 2 3 2 2 4 6 3" xfId="22145"/>
    <cellStyle name="標準 2 4 2 3 2 2 4 6 4" xfId="38390"/>
    <cellStyle name="標準 2 4 2 3 2 2 4 7" xfId="14291"/>
    <cellStyle name="標準 2 4 2 3 2 2 4 7 2" xfId="27843"/>
    <cellStyle name="標準 2 4 2 3 2 2 4 7 3" xfId="43683"/>
    <cellStyle name="標準 2 4 2 3 2 2 4 8" xfId="16609"/>
    <cellStyle name="標準 2 4 2 3 2 2 4_Sheet1" xfId="4703"/>
    <cellStyle name="標準 2 4 2 3 2 2 5" xfId="2740"/>
    <cellStyle name="標準 2 4 2 3 2 2 5 2" xfId="5688"/>
    <cellStyle name="標準 2 4 2 3 2 2 5 2 2" xfId="11959"/>
    <cellStyle name="標準 2 4 2 3 2 2 5 2 2 2" xfId="33846"/>
    <cellStyle name="標準 2 4 2 3 2 2 5 2 3" xfId="22146"/>
    <cellStyle name="標準 2 4 2 3 2 2 5 3" xfId="6835"/>
    <cellStyle name="標準 2 4 2 3 2 2 5 3 2" xfId="10701"/>
    <cellStyle name="標準 2 4 2 3 2 2 5 3 2 2" xfId="32562"/>
    <cellStyle name="標準 2 4 2 3 2 2 5 3 2 3" xfId="48386"/>
    <cellStyle name="標準 2 4 2 3 2 2 5 3 3" xfId="22147"/>
    <cellStyle name="標準 2 4 2 3 2 2 5 3 4" xfId="38391"/>
    <cellStyle name="標準 2 4 2 3 2 2 5 4" xfId="15380"/>
    <cellStyle name="標準 2 4 2 3 2 2 5 4 2" xfId="29070"/>
    <cellStyle name="標準 2 4 2 3 2 2 5 4 3" xfId="44908"/>
    <cellStyle name="標準 2 4 2 3 2 2 5 5" xfId="17835"/>
    <cellStyle name="標準 2 4 2 3 2 2 6" xfId="2727"/>
    <cellStyle name="標準 2 4 2 3 2 2 6 2" xfId="9909"/>
    <cellStyle name="標準 2 4 2 3 2 2 6 2 2" xfId="31749"/>
    <cellStyle name="標準 2 4 2 3 2 2 6 2 3" xfId="47574"/>
    <cellStyle name="標準 2 4 2 3 2 2 6 3" xfId="22148"/>
    <cellStyle name="標準 2 4 2 3 2 2 6 4" xfId="38392"/>
    <cellStyle name="標準 2 4 2 3 2 2 7" xfId="4196"/>
    <cellStyle name="標準 2 4 2 3 2 2 7 2" xfId="8960"/>
    <cellStyle name="標準 2 4 2 3 2 2 7 2 2" xfId="30714"/>
    <cellStyle name="標準 2 4 2 3 2 2 7 2 3" xfId="46542"/>
    <cellStyle name="標準 2 4 2 3 2 2 7 3" xfId="22149"/>
    <cellStyle name="標準 2 4 2 3 2 2 7 4" xfId="38393"/>
    <cellStyle name="標準 2 4 2 3 2 2 8" xfId="14287"/>
    <cellStyle name="標準 2 4 2 3 2 2 8 2" xfId="27839"/>
    <cellStyle name="標準 2 4 2 3 2 2 8 3" xfId="43679"/>
    <cellStyle name="標準 2 4 2 3 2 2 9" xfId="16605"/>
    <cellStyle name="標準 2 4 2 3 2 2_Sheet1" xfId="4705"/>
    <cellStyle name="標準 2 4 2 3 2 3" xfId="2741"/>
    <cellStyle name="標準 2 4 2 3 2 3 2" xfId="5687"/>
    <cellStyle name="標準 2 4 2 3 2 3 2 2" xfId="11958"/>
    <cellStyle name="標準 2 4 2 3 2 3 2 2 2" xfId="33845"/>
    <cellStyle name="標準 2 4 2 3 2 3 2 3" xfId="19295"/>
    <cellStyle name="標準 2 4 2 3 2 3 3" xfId="6834"/>
    <cellStyle name="標準 2 4 2 3 2 3 3 2" xfId="10702"/>
    <cellStyle name="標準 2 4 2 3 2 3 3 2 2" xfId="32563"/>
    <cellStyle name="標準 2 4 2 3 2 3 3 2 3" xfId="48387"/>
    <cellStyle name="標準 2 4 2 3 2 3 3 3" xfId="22150"/>
    <cellStyle name="標準 2 4 2 3 2 3 3 4" xfId="38394"/>
    <cellStyle name="標準 2 4 2 3 2 3 4" xfId="15379"/>
    <cellStyle name="標準 2 4 2 3 2 3 4 2" xfId="29069"/>
    <cellStyle name="標準 2 4 2 3 2 3 4 3" xfId="44907"/>
    <cellStyle name="標準 2 4 2 3 2 3 5" xfId="17834"/>
    <cellStyle name="標準 2 4 2 3 2 4" xfId="2726"/>
    <cellStyle name="標準 2 4 2 3 2 4 2" xfId="9908"/>
    <cellStyle name="標準 2 4 2 3 2 4 2 2" xfId="31748"/>
    <cellStyle name="標準 2 4 2 3 2 4 2 3" xfId="47573"/>
    <cellStyle name="標準 2 4 2 3 2 4 3" xfId="22153"/>
    <cellStyle name="標準 2 4 2 3 2 4 4" xfId="38397"/>
    <cellStyle name="標準 2 4 2 3 2 5" xfId="4195"/>
    <cellStyle name="標準 2 4 2 3 2 5 2" xfId="8959"/>
    <cellStyle name="標準 2 4 2 3 2 5 2 2" xfId="30713"/>
    <cellStyle name="標準 2 4 2 3 2 5 2 3" xfId="46541"/>
    <cellStyle name="標準 2 4 2 3 2 5 3" xfId="19983"/>
    <cellStyle name="標準 2 4 2 3 2 5 4" xfId="36674"/>
    <cellStyle name="標準 2 4 2 3 2 6" xfId="14286"/>
    <cellStyle name="標準 2 4 2 3 2 6 2" xfId="27838"/>
    <cellStyle name="標準 2 4 2 3 2 6 3" xfId="43678"/>
    <cellStyle name="標準 2 4 2 3 2 7" xfId="16604"/>
    <cellStyle name="標準 2 4 2 3 2_Sheet1" xfId="5014"/>
    <cellStyle name="標準 2 4 2 3 3" xfId="686"/>
    <cellStyle name="標準 2 4 2 3 3 2" xfId="687"/>
    <cellStyle name="標準 2 4 2 3 3 2 2" xfId="2744"/>
    <cellStyle name="標準 2 4 2 3 3 2 2 2" xfId="5694"/>
    <cellStyle name="標準 2 4 2 3 3 2 2 2 2" xfId="11965"/>
    <cellStyle name="標準 2 4 2 3 3 2 2 2 2 2" xfId="33852"/>
    <cellStyle name="標準 2 4 2 3 3 2 2 2 3" xfId="22154"/>
    <cellStyle name="標準 2 4 2 3 3 2 2 3" xfId="6841"/>
    <cellStyle name="標準 2 4 2 3 3 2 2 3 2" xfId="11092"/>
    <cellStyle name="標準 2 4 2 3 3 2 2 3 2 2" xfId="32965"/>
    <cellStyle name="標準 2 4 2 3 3 2 2 3 2 3" xfId="48789"/>
    <cellStyle name="標準 2 4 2 3 3 2 2 3 3" xfId="22155"/>
    <cellStyle name="標準 2 4 2 3 3 2 2 3 4" xfId="38398"/>
    <cellStyle name="標準 2 4 2 3 3 2 2 4" xfId="15386"/>
    <cellStyle name="標準 2 4 2 3 3 2 2 4 2" xfId="29076"/>
    <cellStyle name="標準 2 4 2 3 3 2 2 4 3" xfId="44914"/>
    <cellStyle name="標準 2 4 2 3 3 2 2 5" xfId="17841"/>
    <cellStyle name="標準 2 4 2 3 3 2 3" xfId="2743"/>
    <cellStyle name="標準 2 4 2 3 3 2 3 2" xfId="9915"/>
    <cellStyle name="標準 2 4 2 3 3 2 3 2 2" xfId="31755"/>
    <cellStyle name="標準 2 4 2 3 3 2 3 2 3" xfId="47580"/>
    <cellStyle name="標準 2 4 2 3 3 2 3 3" xfId="22156"/>
    <cellStyle name="標準 2 4 2 3 3 2 3 4" xfId="38399"/>
    <cellStyle name="標準 2 4 2 3 3 2 4" xfId="4202"/>
    <cellStyle name="標準 2 4 2 3 3 2 4 2" xfId="8968"/>
    <cellStyle name="標準 2 4 2 3 3 2 4 2 2" xfId="30722"/>
    <cellStyle name="標準 2 4 2 3 3 2 4 2 3" xfId="46550"/>
    <cellStyle name="標準 2 4 2 3 3 2 4 3" xfId="22157"/>
    <cellStyle name="標準 2 4 2 3 3 2 4 4" xfId="38400"/>
    <cellStyle name="標準 2 4 2 3 3 2 5" xfId="14293"/>
    <cellStyle name="標準 2 4 2 3 3 2 5 2" xfId="27845"/>
    <cellStyle name="標準 2 4 2 3 3 2 5 3" xfId="43685"/>
    <cellStyle name="標準 2 4 2 3 3 2 6" xfId="16611"/>
    <cellStyle name="標準 2 4 2 3 3 3" xfId="688"/>
    <cellStyle name="標準 2 4 2 3 3 3 2" xfId="689"/>
    <cellStyle name="標準 2 4 2 3 3 3 2 2" xfId="2747"/>
    <cellStyle name="標準 2 4 2 3 3 3 2 2 2" xfId="5696"/>
    <cellStyle name="標準 2 4 2 3 3 3 2 2 2 2" xfId="11967"/>
    <cellStyle name="標準 2 4 2 3 3 3 2 2 2 2 2" xfId="33854"/>
    <cellStyle name="標準 2 4 2 3 3 3 2 2 2 3" xfId="20003"/>
    <cellStyle name="標準 2 4 2 3 3 3 2 2 3" xfId="6843"/>
    <cellStyle name="標準 2 4 2 3 3 3 2 2 3 2" xfId="10699"/>
    <cellStyle name="標準 2 4 2 3 3 3 2 2 3 2 2" xfId="32560"/>
    <cellStyle name="標準 2 4 2 3 3 3 2 2 3 2 3" xfId="48384"/>
    <cellStyle name="標準 2 4 2 3 3 3 2 2 3 3" xfId="22158"/>
    <cellStyle name="標準 2 4 2 3 3 3 2 2 3 4" xfId="38401"/>
    <cellStyle name="標準 2 4 2 3 3 3 2 2 4" xfId="15388"/>
    <cellStyle name="標準 2 4 2 3 3 3 2 2 4 2" xfId="29078"/>
    <cellStyle name="標準 2 4 2 3 3 3 2 2 4 3" xfId="44916"/>
    <cellStyle name="標準 2 4 2 3 3 3 2 2 5" xfId="17843"/>
    <cellStyle name="標準 2 4 2 3 3 3 2 3" xfId="2746"/>
    <cellStyle name="標準 2 4 2 3 3 3 2 3 2" xfId="9917"/>
    <cellStyle name="標準 2 4 2 3 3 3 2 3 2 2" xfId="31757"/>
    <cellStyle name="標準 2 4 2 3 3 3 2 3 2 3" xfId="47582"/>
    <cellStyle name="標準 2 4 2 3 3 3 2 3 3" xfId="18595"/>
    <cellStyle name="標準 2 4 2 3 3 3 2 3 4" xfId="35582"/>
    <cellStyle name="標準 2 4 2 3 3 3 2 4" xfId="4204"/>
    <cellStyle name="標準 2 4 2 3 3 3 2 4 2" xfId="8970"/>
    <cellStyle name="標準 2 4 2 3 3 3 2 4 2 2" xfId="30724"/>
    <cellStyle name="標準 2 4 2 3 3 3 2 4 2 3" xfId="46552"/>
    <cellStyle name="標準 2 4 2 3 3 3 2 4 3" xfId="18603"/>
    <cellStyle name="標準 2 4 2 3 3 3 2 4 4" xfId="35589"/>
    <cellStyle name="標準 2 4 2 3 3 3 2 5" xfId="14295"/>
    <cellStyle name="標準 2 4 2 3 3 3 2 5 2" xfId="27847"/>
    <cellStyle name="標準 2 4 2 3 3 3 2 5 3" xfId="43687"/>
    <cellStyle name="標準 2 4 2 3 3 3 2 6" xfId="16613"/>
    <cellStyle name="標準 2 4 2 3 3 3 3" xfId="2748"/>
    <cellStyle name="標準 2 4 2 3 3 3 3 2" xfId="5695"/>
    <cellStyle name="標準 2 4 2 3 3 3 3 2 2" xfId="11966"/>
    <cellStyle name="標準 2 4 2 3 3 3 3 2 2 2" xfId="33853"/>
    <cellStyle name="標準 2 4 2 3 3 3 3 2 3" xfId="19364"/>
    <cellStyle name="標準 2 4 2 3 3 3 3 3" xfId="6842"/>
    <cellStyle name="標準 2 4 2 3 3 3 3 3 2" xfId="11188"/>
    <cellStyle name="標準 2 4 2 3 3 3 3 3 2 2" xfId="33063"/>
    <cellStyle name="標準 2 4 2 3 3 3 3 3 2 3" xfId="48887"/>
    <cellStyle name="標準 2 4 2 3 3 3 3 3 3" xfId="19369"/>
    <cellStyle name="標準 2 4 2 3 3 3 3 3 4" xfId="36200"/>
    <cellStyle name="標準 2 4 2 3 3 3 3 4" xfId="15387"/>
    <cellStyle name="標準 2 4 2 3 3 3 3 4 2" xfId="29077"/>
    <cellStyle name="標準 2 4 2 3 3 3 3 4 3" xfId="44915"/>
    <cellStyle name="標準 2 4 2 3 3 3 3 5" xfId="17842"/>
    <cellStyle name="標準 2 4 2 3 3 3 4" xfId="2745"/>
    <cellStyle name="標準 2 4 2 3 3 3 4 2" xfId="9916"/>
    <cellStyle name="標準 2 4 2 3 3 3 4 2 2" xfId="31756"/>
    <cellStyle name="標準 2 4 2 3 3 3 4 2 3" xfId="47581"/>
    <cellStyle name="標準 2 4 2 3 3 3 4 3" xfId="22159"/>
    <cellStyle name="標準 2 4 2 3 3 3 4 4" xfId="38402"/>
    <cellStyle name="標準 2 4 2 3 3 3 5" xfId="4203"/>
    <cellStyle name="標準 2 4 2 3 3 3 5 2" xfId="8969"/>
    <cellStyle name="標準 2 4 2 3 3 3 5 2 2" xfId="30723"/>
    <cellStyle name="標準 2 4 2 3 3 3 5 2 3" xfId="46551"/>
    <cellStyle name="標準 2 4 2 3 3 3 5 3" xfId="22160"/>
    <cellStyle name="標準 2 4 2 3 3 3 5 4" xfId="38403"/>
    <cellStyle name="標準 2 4 2 3 3 3 6" xfId="14294"/>
    <cellStyle name="標準 2 4 2 3 3 3 6 2" xfId="27846"/>
    <cellStyle name="標準 2 4 2 3 3 3 6 3" xfId="43686"/>
    <cellStyle name="標準 2 4 2 3 3 3 7" xfId="16612"/>
    <cellStyle name="標準 2 4 2 3 3 3_Sheet1" xfId="4702"/>
    <cellStyle name="標準 2 4 2 3 3 4" xfId="690"/>
    <cellStyle name="標準 2 4 2 3 3 4 2" xfId="1036"/>
    <cellStyle name="標準 2 4 2 3 3 4 2 2" xfId="2751"/>
    <cellStyle name="標準 2 4 2 3 3 4 2 2 2" xfId="6042"/>
    <cellStyle name="標準 2 4 2 3 3 4 2 2 2 2" xfId="12313"/>
    <cellStyle name="標準 2 4 2 3 3 4 2 2 2 2 2" xfId="34200"/>
    <cellStyle name="標準 2 4 2 3 3 4 2 2 2 3" xfId="18686"/>
    <cellStyle name="標準 2 4 2 3 3 4 2 2 3" xfId="7189"/>
    <cellStyle name="標準 2 4 2 3 3 4 2 2 3 2" xfId="11276"/>
    <cellStyle name="標準 2 4 2 3 3 4 2 2 3 2 2" xfId="33155"/>
    <cellStyle name="標準 2 4 2 3 3 4 2 2 3 2 3" xfId="48979"/>
    <cellStyle name="標準 2 4 2 3 3 4 2 2 3 3" xfId="22164"/>
    <cellStyle name="標準 2 4 2 3 3 4 2 2 3 4" xfId="38407"/>
    <cellStyle name="標準 2 4 2 3 3 4 2 2 4" xfId="15734"/>
    <cellStyle name="標準 2 4 2 3 3 4 2 2 4 2" xfId="29424"/>
    <cellStyle name="標準 2 4 2 3 3 4 2 2 4 3" xfId="45262"/>
    <cellStyle name="標準 2 4 2 3 3 4 2 2 5" xfId="18189"/>
    <cellStyle name="標準 2 4 2 3 3 4 2 3" xfId="2750"/>
    <cellStyle name="標準 2 4 2 3 3 4 2 3 2" xfId="10264"/>
    <cellStyle name="標準 2 4 2 3 3 4 2 3 2 2" xfId="32104"/>
    <cellStyle name="標準 2 4 2 3 3 4 2 3 2 3" xfId="47928"/>
    <cellStyle name="標準 2 4 2 3 3 4 2 3 3" xfId="22165"/>
    <cellStyle name="標準 2 4 2 3 3 4 2 3 4" xfId="38408"/>
    <cellStyle name="標準 2 4 2 3 3 4 2 4" xfId="4550"/>
    <cellStyle name="標準 2 4 2 3 3 4 2 4 2" xfId="8972"/>
    <cellStyle name="標準 2 4 2 3 3 4 2 4 2 2" xfId="30726"/>
    <cellStyle name="標準 2 4 2 3 3 4 2 4 2 3" xfId="46554"/>
    <cellStyle name="標準 2 4 2 3 3 4 2 4 3" xfId="20020"/>
    <cellStyle name="標準 2 4 2 3 3 4 2 4 4" xfId="36705"/>
    <cellStyle name="標準 2 4 2 3 3 4 2 5" xfId="14641"/>
    <cellStyle name="標準 2 4 2 3 3 4 2 5 2" xfId="28194"/>
    <cellStyle name="標準 2 4 2 3 3 4 2 5 3" xfId="44033"/>
    <cellStyle name="標準 2 4 2 3 3 4 2 6" xfId="16959"/>
    <cellStyle name="標準 2 4 2 3 3 4 3" xfId="933"/>
    <cellStyle name="標準 2 4 2 3 3 4 3 2" xfId="2753"/>
    <cellStyle name="標準 2 4 2 3 3 4 3 2 2" xfId="5939"/>
    <cellStyle name="標準 2 4 2 3 3 4 3 2 2 2" xfId="12210"/>
    <cellStyle name="標準 2 4 2 3 3 4 3 2 2 2 2" xfId="34097"/>
    <cellStyle name="標準 2 4 2 3 3 4 3 2 2 3" xfId="19800"/>
    <cellStyle name="標準 2 4 2 3 3 4 3 2 3" xfId="7086"/>
    <cellStyle name="標準 2 4 2 3 3 4 3 2 3 2" xfId="10584"/>
    <cellStyle name="標準 2 4 2 3 3 4 3 2 3 2 2" xfId="32445"/>
    <cellStyle name="標準 2 4 2 3 3 4 3 2 3 2 3" xfId="48269"/>
    <cellStyle name="標準 2 4 2 3 3 4 3 2 3 3" xfId="21711"/>
    <cellStyle name="標準 2 4 2 3 3 4 3 2 3 4" xfId="38049"/>
    <cellStyle name="標準 2 4 2 3 3 4 3 2 4" xfId="15631"/>
    <cellStyle name="標準 2 4 2 3 3 4 3 2 4 2" xfId="29321"/>
    <cellStyle name="標準 2 4 2 3 3 4 3 2 4 3" xfId="45159"/>
    <cellStyle name="標準 2 4 2 3 3 4 3 2 5" xfId="18086"/>
    <cellStyle name="標準 2 4 2 3 3 4 3 3" xfId="2752"/>
    <cellStyle name="標準 2 4 2 3 3 4 3 3 2" xfId="10161"/>
    <cellStyle name="標準 2 4 2 3 3 4 3 3 2 2" xfId="32001"/>
    <cellStyle name="標準 2 4 2 3 3 4 3 3 2 3" xfId="47825"/>
    <cellStyle name="標準 2 4 2 3 3 4 3 3 3" xfId="22167"/>
    <cellStyle name="標準 2 4 2 3 3 4 3 3 4" xfId="38410"/>
    <cellStyle name="標準 2 4 2 3 3 4 3 4" xfId="4447"/>
    <cellStyle name="標準 2 4 2 3 3 4 3 4 2" xfId="8973"/>
    <cellStyle name="標準 2 4 2 3 3 4 3 4 2 2" xfId="30727"/>
    <cellStyle name="標準 2 4 2 3 3 4 3 4 2 3" xfId="46555"/>
    <cellStyle name="標準 2 4 2 3 3 4 3 4 3" xfId="22168"/>
    <cellStyle name="標準 2 4 2 3 3 4 3 4 4" xfId="38411"/>
    <cellStyle name="標準 2 4 2 3 3 4 3 5" xfId="14538"/>
    <cellStyle name="標準 2 4 2 3 3 4 3 5 2" xfId="28091"/>
    <cellStyle name="標準 2 4 2 3 3 4 3 5 3" xfId="43930"/>
    <cellStyle name="標準 2 4 2 3 3 4 3 6" xfId="16856"/>
    <cellStyle name="標準 2 4 2 3 3 4 4" xfId="2754"/>
    <cellStyle name="標準 2 4 2 3 3 4 4 2" xfId="5697"/>
    <cellStyle name="標準 2 4 2 3 3 4 4 2 2" xfId="11968"/>
    <cellStyle name="標準 2 4 2 3 3 4 4 2 2 2" xfId="33855"/>
    <cellStyle name="標準 2 4 2 3 3 4 4 2 3" xfId="22169"/>
    <cellStyle name="標準 2 4 2 3 3 4 4 3" xfId="6844"/>
    <cellStyle name="標準 2 4 2 3 3 4 4 3 2" xfId="10698"/>
    <cellStyle name="標準 2 4 2 3 3 4 4 3 2 2" xfId="32559"/>
    <cellStyle name="標準 2 4 2 3 3 4 4 3 2 3" xfId="48383"/>
    <cellStyle name="標準 2 4 2 3 3 4 4 3 3" xfId="22170"/>
    <cellStyle name="標準 2 4 2 3 3 4 4 3 4" xfId="38412"/>
    <cellStyle name="標準 2 4 2 3 3 4 4 4" xfId="15389"/>
    <cellStyle name="標準 2 4 2 3 3 4 4 4 2" xfId="29079"/>
    <cellStyle name="標準 2 4 2 3 3 4 4 4 3" xfId="44917"/>
    <cellStyle name="標準 2 4 2 3 3 4 4 5" xfId="17844"/>
    <cellStyle name="標準 2 4 2 3 3 4 5" xfId="2749"/>
    <cellStyle name="標準 2 4 2 3 3 4 5 2" xfId="9918"/>
    <cellStyle name="標準 2 4 2 3 3 4 5 2 2" xfId="31758"/>
    <cellStyle name="標準 2 4 2 3 3 4 5 2 3" xfId="47583"/>
    <cellStyle name="標準 2 4 2 3 3 4 5 3" xfId="22171"/>
    <cellStyle name="標準 2 4 2 3 3 4 5 4" xfId="38413"/>
    <cellStyle name="標準 2 4 2 3 3 4 6" xfId="4205"/>
    <cellStyle name="標準 2 4 2 3 3 4 6 2" xfId="8971"/>
    <cellStyle name="標準 2 4 2 3 3 4 6 2 2" xfId="30725"/>
    <cellStyle name="標準 2 4 2 3 3 4 6 2 3" xfId="46553"/>
    <cellStyle name="標準 2 4 2 3 3 4 6 3" xfId="22172"/>
    <cellStyle name="標準 2 4 2 3 3 4 6 4" xfId="38414"/>
    <cellStyle name="標準 2 4 2 3 3 4 7" xfId="14296"/>
    <cellStyle name="標準 2 4 2 3 3 4 7 2" xfId="27848"/>
    <cellStyle name="標準 2 4 2 3 3 4 7 3" xfId="43688"/>
    <cellStyle name="標準 2 4 2 3 3 4 8" xfId="16614"/>
    <cellStyle name="標準 2 4 2 3 3 4_Sheet1" xfId="4701"/>
    <cellStyle name="標準 2 4 2 3 3 5" xfId="2755"/>
    <cellStyle name="標準 2 4 2 3 3 5 2" xfId="5693"/>
    <cellStyle name="標準 2 4 2 3 3 5 2 2" xfId="11964"/>
    <cellStyle name="標準 2 4 2 3 3 5 2 2 2" xfId="33851"/>
    <cellStyle name="標準 2 4 2 3 3 5 2 3" xfId="20033"/>
    <cellStyle name="標準 2 4 2 3 3 5 3" xfId="6840"/>
    <cellStyle name="標準 2 4 2 3 3 5 3 2" xfId="10700"/>
    <cellStyle name="標準 2 4 2 3 3 5 3 2 2" xfId="32561"/>
    <cellStyle name="標準 2 4 2 3 3 5 3 2 3" xfId="48385"/>
    <cellStyle name="標準 2 4 2 3 3 5 3 3" xfId="20042"/>
    <cellStyle name="標準 2 4 2 3 3 5 3 4" xfId="36722"/>
    <cellStyle name="標準 2 4 2 3 3 5 4" xfId="15385"/>
    <cellStyle name="標準 2 4 2 3 3 5 4 2" xfId="29075"/>
    <cellStyle name="標準 2 4 2 3 3 5 4 3" xfId="44913"/>
    <cellStyle name="標準 2 4 2 3 3 5 5" xfId="17840"/>
    <cellStyle name="標準 2 4 2 3 3 6" xfId="2742"/>
    <cellStyle name="標準 2 4 2 3 3 6 2" xfId="9914"/>
    <cellStyle name="標準 2 4 2 3 3 6 2 2" xfId="31754"/>
    <cellStyle name="標準 2 4 2 3 3 6 2 3" xfId="47579"/>
    <cellStyle name="標準 2 4 2 3 3 6 3" xfId="20062"/>
    <cellStyle name="標準 2 4 2 3 3 6 4" xfId="36737"/>
    <cellStyle name="標準 2 4 2 3 3 7" xfId="4201"/>
    <cellStyle name="標準 2 4 2 3 3 7 2" xfId="8967"/>
    <cellStyle name="標準 2 4 2 3 3 7 2 2" xfId="30721"/>
    <cellStyle name="標準 2 4 2 3 3 7 2 3" xfId="46549"/>
    <cellStyle name="標準 2 4 2 3 3 7 3" xfId="20068"/>
    <cellStyle name="標準 2 4 2 3 3 7 4" xfId="36741"/>
    <cellStyle name="標準 2 4 2 3 3 8" xfId="14292"/>
    <cellStyle name="標準 2 4 2 3 3 8 2" xfId="27844"/>
    <cellStyle name="標準 2 4 2 3 3 8 3" xfId="43684"/>
    <cellStyle name="標準 2 4 2 3 3 9" xfId="16610"/>
    <cellStyle name="標準 2 4 2 3 3_Sheet1" xfId="4961"/>
    <cellStyle name="標準 2 4 2 3 4" xfId="2756"/>
    <cellStyle name="標準 2 4 2 3 4 2" xfId="5686"/>
    <cellStyle name="標準 2 4 2 3 4 2 2" xfId="11957"/>
    <cellStyle name="標準 2 4 2 3 4 2 2 2" xfId="33844"/>
    <cellStyle name="標準 2 4 2 3 4 2 3" xfId="22174"/>
    <cellStyle name="標準 2 4 2 3 4 3" xfId="6833"/>
    <cellStyle name="標準 2 4 2 3 4 3 2" xfId="10703"/>
    <cellStyle name="標準 2 4 2 3 4 3 2 2" xfId="32564"/>
    <cellStyle name="標準 2 4 2 3 4 3 2 3" xfId="48388"/>
    <cellStyle name="標準 2 4 2 3 4 3 3" xfId="22175"/>
    <cellStyle name="標準 2 4 2 3 4 3 4" xfId="38416"/>
    <cellStyle name="標準 2 4 2 3 4 4" xfId="15378"/>
    <cellStyle name="標準 2 4 2 3 4 4 2" xfId="29068"/>
    <cellStyle name="標準 2 4 2 3 4 4 3" xfId="44906"/>
    <cellStyle name="標準 2 4 2 3 4 5" xfId="17833"/>
    <cellStyle name="標準 2 4 2 3 5" xfId="2725"/>
    <cellStyle name="標準 2 4 2 3 5 2" xfId="9907"/>
    <cellStyle name="標準 2 4 2 3 5 2 2" xfId="31747"/>
    <cellStyle name="標準 2 4 2 3 5 2 3" xfId="47572"/>
    <cellStyle name="標準 2 4 2 3 5 3" xfId="22176"/>
    <cellStyle name="標準 2 4 2 3 5 4" xfId="38417"/>
    <cellStyle name="標準 2 4 2 3 6" xfId="4194"/>
    <cellStyle name="標準 2 4 2 3 6 2" xfId="8958"/>
    <cellStyle name="標準 2 4 2 3 6 2 2" xfId="30712"/>
    <cellStyle name="標準 2 4 2 3 6 2 3" xfId="46540"/>
    <cellStyle name="標準 2 4 2 3 6 3" xfId="22177"/>
    <cellStyle name="標準 2 4 2 3 6 4" xfId="38418"/>
    <cellStyle name="標準 2 4 2 3 7" xfId="14285"/>
    <cellStyle name="標準 2 4 2 3 7 2" xfId="27837"/>
    <cellStyle name="標準 2 4 2 3 7 3" xfId="43677"/>
    <cellStyle name="標準 2 4 2 3 8" xfId="16603"/>
    <cellStyle name="標準 2 4 2 3_Sheet1" xfId="4962"/>
    <cellStyle name="標準 2 4 2 4" xfId="691"/>
    <cellStyle name="標準 2 4 2 4 2" xfId="692"/>
    <cellStyle name="標準 2 4 2 4 2 2" xfId="2759"/>
    <cellStyle name="標準 2 4 2 4 2 2 2" xfId="5699"/>
    <cellStyle name="標準 2 4 2 4 2 2 2 2" xfId="11970"/>
    <cellStyle name="標準 2 4 2 4 2 2 2 2 2" xfId="33857"/>
    <cellStyle name="標準 2 4 2 4 2 2 2 3" xfId="19221"/>
    <cellStyle name="標準 2 4 2 4 2 2 3" xfId="6846"/>
    <cellStyle name="標準 2 4 2 4 2 2 3 2" xfId="10959"/>
    <cellStyle name="標準 2 4 2 4 2 2 3 2 2" xfId="32822"/>
    <cellStyle name="標準 2 4 2 4 2 2 3 2 3" xfId="48646"/>
    <cellStyle name="標準 2 4 2 4 2 2 3 3" xfId="19224"/>
    <cellStyle name="標準 2 4 2 4 2 2 3 4" xfId="36093"/>
    <cellStyle name="標準 2 4 2 4 2 2 4" xfId="15391"/>
    <cellStyle name="標準 2 4 2 4 2 2 4 2" xfId="29081"/>
    <cellStyle name="標準 2 4 2 4 2 2 4 3" xfId="44919"/>
    <cellStyle name="標準 2 4 2 4 2 2 5" xfId="17846"/>
    <cellStyle name="標準 2 4 2 4 2 3" xfId="2758"/>
    <cellStyle name="標準 2 4 2 4 2 3 2" xfId="9920"/>
    <cellStyle name="標準 2 4 2 4 2 3 2 2" xfId="31760"/>
    <cellStyle name="標準 2 4 2 4 2 3 2 3" xfId="47585"/>
    <cellStyle name="標準 2 4 2 4 2 3 3" xfId="22179"/>
    <cellStyle name="標準 2 4 2 4 2 3 4" xfId="38420"/>
    <cellStyle name="標準 2 4 2 4 2 4" xfId="4207"/>
    <cellStyle name="標準 2 4 2 4 2 4 2" xfId="8975"/>
    <cellStyle name="標準 2 4 2 4 2 4 2 2" xfId="30729"/>
    <cellStyle name="標準 2 4 2 4 2 4 2 3" xfId="46557"/>
    <cellStyle name="標準 2 4 2 4 2 4 3" xfId="22181"/>
    <cellStyle name="標準 2 4 2 4 2 4 4" xfId="38422"/>
    <cellStyle name="標準 2 4 2 4 2 5" xfId="14298"/>
    <cellStyle name="標準 2 4 2 4 2 5 2" xfId="27850"/>
    <cellStyle name="標準 2 4 2 4 2 5 3" xfId="43690"/>
    <cellStyle name="標準 2 4 2 4 2 6" xfId="16616"/>
    <cellStyle name="標準 2 4 2 4 3" xfId="693"/>
    <cellStyle name="標準 2 4 2 4 3 2" xfId="694"/>
    <cellStyle name="標準 2 4 2 4 3 2 2" xfId="2762"/>
    <cellStyle name="標準 2 4 2 4 3 2 2 2" xfId="5701"/>
    <cellStyle name="標準 2 4 2 4 3 2 2 2 2" xfId="11972"/>
    <cellStyle name="標準 2 4 2 4 3 2 2 2 2 2" xfId="33859"/>
    <cellStyle name="標準 2 4 2 4 3 2 2 2 3" xfId="22182"/>
    <cellStyle name="標準 2 4 2 4 3 2 2 3" xfId="6848"/>
    <cellStyle name="標準 2 4 2 4 3 2 2 3 2" xfId="10696"/>
    <cellStyle name="標準 2 4 2 4 3 2 2 3 2 2" xfId="32557"/>
    <cellStyle name="標準 2 4 2 4 3 2 2 3 2 3" xfId="48381"/>
    <cellStyle name="標準 2 4 2 4 3 2 2 3 3" xfId="22183"/>
    <cellStyle name="標準 2 4 2 4 3 2 2 3 4" xfId="38423"/>
    <cellStyle name="標準 2 4 2 4 3 2 2 4" xfId="15393"/>
    <cellStyle name="標準 2 4 2 4 3 2 2 4 2" xfId="29083"/>
    <cellStyle name="標準 2 4 2 4 3 2 2 4 3" xfId="44921"/>
    <cellStyle name="標準 2 4 2 4 3 2 2 5" xfId="17848"/>
    <cellStyle name="標準 2 4 2 4 3 2 3" xfId="2761"/>
    <cellStyle name="標準 2 4 2 4 3 2 3 2" xfId="9922"/>
    <cellStyle name="標準 2 4 2 4 3 2 3 2 2" xfId="31762"/>
    <cellStyle name="標準 2 4 2 4 3 2 3 2 3" xfId="47587"/>
    <cellStyle name="標準 2 4 2 4 3 2 3 3" xfId="22184"/>
    <cellStyle name="標準 2 4 2 4 3 2 3 4" xfId="38424"/>
    <cellStyle name="標準 2 4 2 4 3 2 4" xfId="4209"/>
    <cellStyle name="標準 2 4 2 4 3 2 4 2" xfId="8977"/>
    <cellStyle name="標準 2 4 2 4 3 2 4 2 2" xfId="30731"/>
    <cellStyle name="標準 2 4 2 4 3 2 4 2 3" xfId="46559"/>
    <cellStyle name="標準 2 4 2 4 3 2 4 3" xfId="19536"/>
    <cellStyle name="標準 2 4 2 4 3 2 4 4" xfId="36329"/>
    <cellStyle name="標準 2 4 2 4 3 2 5" xfId="14300"/>
    <cellStyle name="標準 2 4 2 4 3 2 5 2" xfId="27852"/>
    <cellStyle name="標準 2 4 2 4 3 2 5 3" xfId="43692"/>
    <cellStyle name="標準 2 4 2 4 3 2 6" xfId="16618"/>
    <cellStyle name="標準 2 4 2 4 3 3" xfId="2763"/>
    <cellStyle name="標準 2 4 2 4 3 3 2" xfId="5700"/>
    <cellStyle name="標準 2 4 2 4 3 3 2 2" xfId="11971"/>
    <cellStyle name="標準 2 4 2 4 3 3 2 2 2" xfId="33858"/>
    <cellStyle name="標準 2 4 2 4 3 3 2 3" xfId="19495"/>
    <cellStyle name="標準 2 4 2 4 3 3 3" xfId="6847"/>
    <cellStyle name="標準 2 4 2 4 3 3 3 2" xfId="11022"/>
    <cellStyle name="標準 2 4 2 4 3 3 3 2 2" xfId="32885"/>
    <cellStyle name="標準 2 4 2 4 3 3 3 2 3" xfId="48709"/>
    <cellStyle name="標準 2 4 2 4 3 3 3 3" xfId="19498"/>
    <cellStyle name="標準 2 4 2 4 3 3 3 4" xfId="36299"/>
    <cellStyle name="標準 2 4 2 4 3 3 4" xfId="15392"/>
    <cellStyle name="標準 2 4 2 4 3 3 4 2" xfId="29082"/>
    <cellStyle name="標準 2 4 2 4 3 3 4 3" xfId="44920"/>
    <cellStyle name="標準 2 4 2 4 3 3 5" xfId="17847"/>
    <cellStyle name="標準 2 4 2 4 3 4" xfId="2760"/>
    <cellStyle name="標準 2 4 2 4 3 4 2" xfId="9921"/>
    <cellStyle name="標準 2 4 2 4 3 4 2 2" xfId="31761"/>
    <cellStyle name="標準 2 4 2 4 3 4 2 3" xfId="47586"/>
    <cellStyle name="標準 2 4 2 4 3 4 3" xfId="22186"/>
    <cellStyle name="標準 2 4 2 4 3 4 4" xfId="38426"/>
    <cellStyle name="標準 2 4 2 4 3 5" xfId="4208"/>
    <cellStyle name="標準 2 4 2 4 3 5 2" xfId="8976"/>
    <cellStyle name="標準 2 4 2 4 3 5 2 2" xfId="30730"/>
    <cellStyle name="標準 2 4 2 4 3 5 2 3" xfId="46558"/>
    <cellStyle name="標準 2 4 2 4 3 5 3" xfId="22188"/>
    <cellStyle name="標準 2 4 2 4 3 5 4" xfId="38428"/>
    <cellStyle name="標準 2 4 2 4 3 6" xfId="14299"/>
    <cellStyle name="標準 2 4 2 4 3 6 2" xfId="27851"/>
    <cellStyle name="標準 2 4 2 4 3 6 3" xfId="43691"/>
    <cellStyle name="標準 2 4 2 4 3 7" xfId="16617"/>
    <cellStyle name="標準 2 4 2 4 3_Sheet1" xfId="4699"/>
    <cellStyle name="標準 2 4 2 4 4" xfId="695"/>
    <cellStyle name="標準 2 4 2 4 4 2" xfId="1037"/>
    <cellStyle name="標準 2 4 2 4 4 2 2" xfId="2766"/>
    <cellStyle name="標準 2 4 2 4 4 2 2 2" xfId="6043"/>
    <cellStyle name="標準 2 4 2 4 4 2 2 2 2" xfId="12314"/>
    <cellStyle name="標準 2 4 2 4 4 2 2 2 2 2" xfId="34201"/>
    <cellStyle name="標準 2 4 2 4 4 2 2 2 3" xfId="22189"/>
    <cellStyle name="標準 2 4 2 4 4 2 2 3" xfId="7190"/>
    <cellStyle name="標準 2 4 2 4 4 2 2 3 2" xfId="10322"/>
    <cellStyle name="標準 2 4 2 4 4 2 2 3 2 2" xfId="32165"/>
    <cellStyle name="標準 2 4 2 4 4 2 2 3 2 3" xfId="47989"/>
    <cellStyle name="標準 2 4 2 4 4 2 2 3 3" xfId="22190"/>
    <cellStyle name="標準 2 4 2 4 4 2 2 3 4" xfId="38429"/>
    <cellStyle name="標準 2 4 2 4 4 2 2 4" xfId="15735"/>
    <cellStyle name="標準 2 4 2 4 4 2 2 4 2" xfId="29425"/>
    <cellStyle name="標準 2 4 2 4 4 2 2 4 3" xfId="45263"/>
    <cellStyle name="標準 2 4 2 4 4 2 2 5" xfId="18190"/>
    <cellStyle name="標準 2 4 2 4 4 2 3" xfId="2765"/>
    <cellStyle name="標準 2 4 2 4 4 2 3 2" xfId="10265"/>
    <cellStyle name="標準 2 4 2 4 4 2 3 2 2" xfId="32105"/>
    <cellStyle name="標準 2 4 2 4 4 2 3 2 3" xfId="47929"/>
    <cellStyle name="標準 2 4 2 4 4 2 3 3" xfId="19594"/>
    <cellStyle name="標準 2 4 2 4 4 2 3 4" xfId="36374"/>
    <cellStyle name="標準 2 4 2 4 4 2 4" xfId="4551"/>
    <cellStyle name="標準 2 4 2 4 4 2 4 2" xfId="8979"/>
    <cellStyle name="標準 2 4 2 4 4 2 4 2 2" xfId="30733"/>
    <cellStyle name="標準 2 4 2 4 4 2 4 2 3" xfId="46561"/>
    <cellStyle name="標準 2 4 2 4 4 2 4 3" xfId="19553"/>
    <cellStyle name="標準 2 4 2 4 4 2 4 4" xfId="36342"/>
    <cellStyle name="標準 2 4 2 4 4 2 5" xfId="14642"/>
    <cellStyle name="標準 2 4 2 4 4 2 5 2" xfId="28195"/>
    <cellStyle name="標準 2 4 2 4 4 2 5 3" xfId="44034"/>
    <cellStyle name="標準 2 4 2 4 4 2 6" xfId="16960"/>
    <cellStyle name="標準 2 4 2 4 4 3" xfId="934"/>
    <cellStyle name="標準 2 4 2 4 4 3 2" xfId="2768"/>
    <cellStyle name="標準 2 4 2 4 4 3 2 2" xfId="5940"/>
    <cellStyle name="標準 2 4 2 4 4 3 2 2 2" xfId="12211"/>
    <cellStyle name="標準 2 4 2 4 4 3 2 2 2 2" xfId="34098"/>
    <cellStyle name="標準 2 4 2 4 4 3 2 2 3" xfId="22191"/>
    <cellStyle name="標準 2 4 2 4 4 3 2 3" xfId="7087"/>
    <cellStyle name="標準 2 4 2 4 4 3 2 3 2" xfId="10325"/>
    <cellStyle name="標準 2 4 2 4 4 3 2 3 2 2" xfId="32168"/>
    <cellStyle name="標準 2 4 2 4 4 3 2 3 2 3" xfId="47992"/>
    <cellStyle name="標準 2 4 2 4 4 3 2 3 3" xfId="22192"/>
    <cellStyle name="標準 2 4 2 4 4 3 2 3 4" xfId="38430"/>
    <cellStyle name="標準 2 4 2 4 4 3 2 4" xfId="15632"/>
    <cellStyle name="標準 2 4 2 4 4 3 2 4 2" xfId="29322"/>
    <cellStyle name="標準 2 4 2 4 4 3 2 4 3" xfId="45160"/>
    <cellStyle name="標準 2 4 2 4 4 3 2 5" xfId="18087"/>
    <cellStyle name="標準 2 4 2 4 4 3 3" xfId="2767"/>
    <cellStyle name="標準 2 4 2 4 4 3 3 2" xfId="10162"/>
    <cellStyle name="標準 2 4 2 4 4 3 3 2 2" xfId="32002"/>
    <cellStyle name="標準 2 4 2 4 4 3 3 2 3" xfId="47826"/>
    <cellStyle name="標準 2 4 2 4 4 3 3 3" xfId="22193"/>
    <cellStyle name="標準 2 4 2 4 4 3 3 4" xfId="38431"/>
    <cellStyle name="標準 2 4 2 4 4 3 4" xfId="4448"/>
    <cellStyle name="標準 2 4 2 4 4 3 4 2" xfId="8980"/>
    <cellStyle name="標準 2 4 2 4 4 3 4 2 2" xfId="30734"/>
    <cellStyle name="標準 2 4 2 4 4 3 4 2 3" xfId="46562"/>
    <cellStyle name="標準 2 4 2 4 4 3 4 3" xfId="19567"/>
    <cellStyle name="標準 2 4 2 4 4 3 4 4" xfId="36354"/>
    <cellStyle name="標準 2 4 2 4 4 3 5" xfId="14539"/>
    <cellStyle name="標準 2 4 2 4 4 3 5 2" xfId="28092"/>
    <cellStyle name="標準 2 4 2 4 4 3 5 3" xfId="43931"/>
    <cellStyle name="標準 2 4 2 4 4 3 6" xfId="16857"/>
    <cellStyle name="標準 2 4 2 4 4 4" xfId="2769"/>
    <cellStyle name="標準 2 4 2 4 4 4 2" xfId="5702"/>
    <cellStyle name="標準 2 4 2 4 4 4 2 2" xfId="11973"/>
    <cellStyle name="標準 2 4 2 4 4 4 2 2 2" xfId="33860"/>
    <cellStyle name="標準 2 4 2 4 4 4 2 3" xfId="22195"/>
    <cellStyle name="標準 2 4 2 4 4 4 3" xfId="6849"/>
    <cellStyle name="標準 2 4 2 4 4 4 3 2" xfId="10330"/>
    <cellStyle name="標準 2 4 2 4 4 4 3 2 2" xfId="32173"/>
    <cellStyle name="標準 2 4 2 4 4 4 3 2 3" xfId="47997"/>
    <cellStyle name="標準 2 4 2 4 4 4 3 3" xfId="22196"/>
    <cellStyle name="標準 2 4 2 4 4 4 3 4" xfId="38433"/>
    <cellStyle name="標準 2 4 2 4 4 4 4" xfId="15394"/>
    <cellStyle name="標準 2 4 2 4 4 4 4 2" xfId="29084"/>
    <cellStyle name="標準 2 4 2 4 4 4 4 3" xfId="44922"/>
    <cellStyle name="標準 2 4 2 4 4 4 5" xfId="17849"/>
    <cellStyle name="標準 2 4 2 4 4 5" xfId="2764"/>
    <cellStyle name="標準 2 4 2 4 4 5 2" xfId="9923"/>
    <cellStyle name="標準 2 4 2 4 4 5 2 2" xfId="31763"/>
    <cellStyle name="標準 2 4 2 4 4 5 2 3" xfId="47588"/>
    <cellStyle name="標準 2 4 2 4 4 5 3" xfId="22198"/>
    <cellStyle name="標準 2 4 2 4 4 5 4" xfId="38435"/>
    <cellStyle name="標準 2 4 2 4 4 6" xfId="4210"/>
    <cellStyle name="標準 2 4 2 4 4 6 2" xfId="8978"/>
    <cellStyle name="標準 2 4 2 4 4 6 2 2" xfId="30732"/>
    <cellStyle name="標準 2 4 2 4 4 6 2 3" xfId="46560"/>
    <cellStyle name="標準 2 4 2 4 4 6 3" xfId="22199"/>
    <cellStyle name="標準 2 4 2 4 4 6 4" xfId="38436"/>
    <cellStyle name="標準 2 4 2 4 4 7" xfId="14301"/>
    <cellStyle name="標準 2 4 2 4 4 7 2" xfId="27853"/>
    <cellStyle name="標準 2 4 2 4 4 7 3" xfId="43693"/>
    <cellStyle name="標準 2 4 2 4 4 8" xfId="16619"/>
    <cellStyle name="標準 2 4 2 4 4_Sheet1" xfId="4960"/>
    <cellStyle name="標準 2 4 2 4 5" xfId="2770"/>
    <cellStyle name="標準 2 4 2 4 5 2" xfId="5698"/>
    <cellStyle name="標準 2 4 2 4 5 2 2" xfId="11969"/>
    <cellStyle name="標準 2 4 2 4 5 2 2 2" xfId="33856"/>
    <cellStyle name="標準 2 4 2 4 5 2 3" xfId="22200"/>
    <cellStyle name="標準 2 4 2 4 5 3" xfId="6845"/>
    <cellStyle name="標準 2 4 2 4 5 3 2" xfId="10697"/>
    <cellStyle name="標準 2 4 2 4 5 3 2 2" xfId="32558"/>
    <cellStyle name="標準 2 4 2 4 5 3 2 3" xfId="48382"/>
    <cellStyle name="標準 2 4 2 4 5 3 3" xfId="22201"/>
    <cellStyle name="標準 2 4 2 4 5 3 4" xfId="38437"/>
    <cellStyle name="標準 2 4 2 4 5 4" xfId="15390"/>
    <cellStyle name="標準 2 4 2 4 5 4 2" xfId="29080"/>
    <cellStyle name="標準 2 4 2 4 5 4 3" xfId="44918"/>
    <cellStyle name="標準 2 4 2 4 5 5" xfId="17845"/>
    <cellStyle name="標準 2 4 2 4 6" xfId="2757"/>
    <cellStyle name="標準 2 4 2 4 6 2" xfId="9919"/>
    <cellStyle name="標準 2 4 2 4 6 2 2" xfId="31759"/>
    <cellStyle name="標準 2 4 2 4 6 2 3" xfId="47584"/>
    <cellStyle name="標準 2 4 2 4 6 3" xfId="22202"/>
    <cellStyle name="標準 2 4 2 4 6 4" xfId="38438"/>
    <cellStyle name="標準 2 4 2 4 7" xfId="4206"/>
    <cellStyle name="標準 2 4 2 4 7 2" xfId="8974"/>
    <cellStyle name="標準 2 4 2 4 7 2 2" xfId="30728"/>
    <cellStyle name="標準 2 4 2 4 7 2 3" xfId="46556"/>
    <cellStyle name="標準 2 4 2 4 7 3" xfId="22203"/>
    <cellStyle name="標準 2 4 2 4 7 4" xfId="38439"/>
    <cellStyle name="標準 2 4 2 4 8" xfId="14297"/>
    <cellStyle name="標準 2 4 2 4 8 2" xfId="27849"/>
    <cellStyle name="標準 2 4 2 4 8 3" xfId="43689"/>
    <cellStyle name="標準 2 4 2 4 9" xfId="16615"/>
    <cellStyle name="標準 2 4 2 4_Sheet1" xfId="4700"/>
    <cellStyle name="標準 2 4 2 5" xfId="2771"/>
    <cellStyle name="標準 2 4 2 5 2" xfId="5667"/>
    <cellStyle name="標準 2 4 2 5 2 2" xfId="11938"/>
    <cellStyle name="標準 2 4 2 5 2 2 2" xfId="33825"/>
    <cellStyle name="標準 2 4 2 5 2 3" xfId="22204"/>
    <cellStyle name="標準 2 4 2 5 3" xfId="6814"/>
    <cellStyle name="標準 2 4 2 5 3 2" xfId="10712"/>
    <cellStyle name="標準 2 4 2 5 3 2 2" xfId="32573"/>
    <cellStyle name="標準 2 4 2 5 3 2 3" xfId="48397"/>
    <cellStyle name="標準 2 4 2 5 3 3" xfId="22206"/>
    <cellStyle name="標準 2 4 2 5 3 4" xfId="38441"/>
    <cellStyle name="標準 2 4 2 5 4" xfId="15359"/>
    <cellStyle name="標準 2 4 2 5 4 2" xfId="29049"/>
    <cellStyle name="標準 2 4 2 5 4 3" xfId="44887"/>
    <cellStyle name="標準 2 4 2 5 5" xfId="17814"/>
    <cellStyle name="標準 2 4 2 6" xfId="2676"/>
    <cellStyle name="標準 2 4 2 6 2" xfId="9888"/>
    <cellStyle name="標準 2 4 2 6 2 2" xfId="31728"/>
    <cellStyle name="標準 2 4 2 6 2 3" xfId="47553"/>
    <cellStyle name="標準 2 4 2 6 3" xfId="22207"/>
    <cellStyle name="標準 2 4 2 6 4" xfId="38442"/>
    <cellStyle name="標準 2 4 2 7" xfId="4175"/>
    <cellStyle name="標準 2 4 2 7 2" xfId="8933"/>
    <cellStyle name="標準 2 4 2 7 2 2" xfId="30687"/>
    <cellStyle name="標準 2 4 2 7 2 3" xfId="46515"/>
    <cellStyle name="標準 2 4 2 7 3" xfId="22208"/>
    <cellStyle name="標準 2 4 2 7 4" xfId="38443"/>
    <cellStyle name="標準 2 4 2 8" xfId="14266"/>
    <cellStyle name="標準 2 4 2 8 2" xfId="27818"/>
    <cellStyle name="標準 2 4 2 8 3" xfId="43658"/>
    <cellStyle name="標準 2 4 2 9" xfId="16584"/>
    <cellStyle name="標準 2 4 2_Sheet1" xfId="4716"/>
    <cellStyle name="標準 2 4 3" xfId="696"/>
    <cellStyle name="標準 2 4 3 2" xfId="697"/>
    <cellStyle name="標準 2 4 3 2 2" xfId="698"/>
    <cellStyle name="標準 2 4 3 2 2 2" xfId="699"/>
    <cellStyle name="標準 2 4 3 2 2 2 2" xfId="700"/>
    <cellStyle name="標準 2 4 3 2 2 2 2 2" xfId="701"/>
    <cellStyle name="標準 2 4 3 2 2 2 2 2 2" xfId="2778"/>
    <cellStyle name="標準 2 4 3 2 2 2 2 2 2 2" xfId="5708"/>
    <cellStyle name="標準 2 4 3 2 2 2 2 2 2 2 2" xfId="11979"/>
    <cellStyle name="標準 2 4 3 2 2 2 2 2 2 2 2 2" xfId="33866"/>
    <cellStyle name="標準 2 4 3 2 2 2 2 2 2 2 3" xfId="22213"/>
    <cellStyle name="標準 2 4 3 2 2 2 2 2 2 3" xfId="6855"/>
    <cellStyle name="標準 2 4 3 2 2 2 2 2 2 3 2" xfId="11134"/>
    <cellStyle name="標準 2 4 3 2 2 2 2 2 2 3 2 2" xfId="33007"/>
    <cellStyle name="標準 2 4 3 2 2 2 2 2 2 3 2 3" xfId="48831"/>
    <cellStyle name="標準 2 4 3 2 2 2 2 2 2 3 3" xfId="22215"/>
    <cellStyle name="標準 2 4 3 2 2 2 2 2 2 3 4" xfId="38449"/>
    <cellStyle name="標準 2 4 3 2 2 2 2 2 2 4" xfId="15400"/>
    <cellStyle name="標準 2 4 3 2 2 2 2 2 2 4 2" xfId="29090"/>
    <cellStyle name="標準 2 4 3 2 2 2 2 2 2 4 3" xfId="44928"/>
    <cellStyle name="標準 2 4 3 2 2 2 2 2 2 5" xfId="17855"/>
    <cellStyle name="標準 2 4 3 2 2 2 2 2 3" xfId="2777"/>
    <cellStyle name="標準 2 4 3 2 2 2 2 2 3 2" xfId="9929"/>
    <cellStyle name="標準 2 4 3 2 2 2 2 2 3 2 2" xfId="31769"/>
    <cellStyle name="標準 2 4 3 2 2 2 2 2 3 2 3" xfId="47594"/>
    <cellStyle name="標準 2 4 3 2 2 2 2 2 3 3" xfId="22216"/>
    <cellStyle name="標準 2 4 3 2 2 2 2 2 3 4" xfId="38450"/>
    <cellStyle name="標準 2 4 3 2 2 2 2 2 4" xfId="4216"/>
    <cellStyle name="標準 2 4 3 2 2 2 2 2 4 2" xfId="8986"/>
    <cellStyle name="標準 2 4 3 2 2 2 2 2 4 2 2" xfId="30740"/>
    <cellStyle name="標準 2 4 3 2 2 2 2 2 4 2 3" xfId="46568"/>
    <cellStyle name="標準 2 4 3 2 2 2 2 2 4 3" xfId="21745"/>
    <cellStyle name="標準 2 4 3 2 2 2 2 2 4 4" xfId="38075"/>
    <cellStyle name="標準 2 4 3 2 2 2 2 2 5" xfId="14307"/>
    <cellStyle name="標準 2 4 3 2 2 2 2 2 5 2" xfId="27859"/>
    <cellStyle name="標準 2 4 3 2 2 2 2 2 5 3" xfId="43699"/>
    <cellStyle name="標準 2 4 3 2 2 2 2 2 6" xfId="16625"/>
    <cellStyle name="標準 2 4 3 2 2 2 2 3" xfId="702"/>
    <cellStyle name="標準 2 4 3 2 2 2 2 3 2" xfId="703"/>
    <cellStyle name="標準 2 4 3 2 2 2 2 3 2 2" xfId="2781"/>
    <cellStyle name="標準 2 4 3 2 2 2 2 3 2 2 2" xfId="5710"/>
    <cellStyle name="標準 2 4 3 2 2 2 2 3 2 2 2 2" xfId="11981"/>
    <cellStyle name="標準 2 4 3 2 2 2 2 3 2 2 2 2 2" xfId="33868"/>
    <cellStyle name="標準 2 4 3 2 2 2 2 3 2 2 2 3" xfId="22219"/>
    <cellStyle name="標準 2 4 3 2 2 2 2 3 2 2 3" xfId="6857"/>
    <cellStyle name="標準 2 4 3 2 2 2 2 3 2 2 3 2" xfId="11187"/>
    <cellStyle name="標準 2 4 3 2 2 2 2 3 2 2 3 2 2" xfId="33062"/>
    <cellStyle name="標準 2 4 3 2 2 2 2 3 2 2 3 2 3" xfId="48886"/>
    <cellStyle name="標準 2 4 3 2 2 2 2 3 2 2 3 3" xfId="22220"/>
    <cellStyle name="標準 2 4 3 2 2 2 2 3 2 2 3 4" xfId="38453"/>
    <cellStyle name="標準 2 4 3 2 2 2 2 3 2 2 4" xfId="15402"/>
    <cellStyle name="標準 2 4 3 2 2 2 2 3 2 2 4 2" xfId="29092"/>
    <cellStyle name="標準 2 4 3 2 2 2 2 3 2 2 4 3" xfId="44930"/>
    <cellStyle name="標準 2 4 3 2 2 2 2 3 2 2 5" xfId="17857"/>
    <cellStyle name="標準 2 4 3 2 2 2 2 3 2 3" xfId="2780"/>
    <cellStyle name="標準 2 4 3 2 2 2 2 3 2 3 2" xfId="9931"/>
    <cellStyle name="標準 2 4 3 2 2 2 2 3 2 3 2 2" xfId="31771"/>
    <cellStyle name="標準 2 4 3 2 2 2 2 3 2 3 2 3" xfId="47596"/>
    <cellStyle name="標準 2 4 3 2 2 2 2 3 2 3 3" xfId="22222"/>
    <cellStyle name="標準 2 4 3 2 2 2 2 3 2 3 4" xfId="38455"/>
    <cellStyle name="標準 2 4 3 2 2 2 2 3 2 4" xfId="4218"/>
    <cellStyle name="標準 2 4 3 2 2 2 2 3 2 4 2" xfId="8988"/>
    <cellStyle name="標準 2 4 3 2 2 2 2 3 2 4 2 2" xfId="30742"/>
    <cellStyle name="標準 2 4 3 2 2 2 2 3 2 4 2 3" xfId="46570"/>
    <cellStyle name="標準 2 4 3 2 2 2 2 3 2 4 3" xfId="22223"/>
    <cellStyle name="標準 2 4 3 2 2 2 2 3 2 4 4" xfId="38456"/>
    <cellStyle name="標準 2 4 3 2 2 2 2 3 2 5" xfId="14309"/>
    <cellStyle name="標準 2 4 3 2 2 2 2 3 2 5 2" xfId="27861"/>
    <cellStyle name="標準 2 4 3 2 2 2 2 3 2 5 3" xfId="43701"/>
    <cellStyle name="標準 2 4 3 2 2 2 2 3 2 6" xfId="16627"/>
    <cellStyle name="標準 2 4 3 2 2 2 2 3 3" xfId="2782"/>
    <cellStyle name="標準 2 4 3 2 2 2 2 3 3 2" xfId="5709"/>
    <cellStyle name="標準 2 4 3 2 2 2 2 3 3 2 2" xfId="11980"/>
    <cellStyle name="標準 2 4 3 2 2 2 2 3 3 2 2 2" xfId="33867"/>
    <cellStyle name="標準 2 4 3 2 2 2 2 3 3 2 3" xfId="22224"/>
    <cellStyle name="標準 2 4 3 2 2 2 2 3 3 3" xfId="6856"/>
    <cellStyle name="標準 2 4 3 2 2 2 2 3 3 3 2" xfId="11021"/>
    <cellStyle name="標準 2 4 3 2 2 2 2 3 3 3 2 2" xfId="32884"/>
    <cellStyle name="標準 2 4 3 2 2 2 2 3 3 3 2 3" xfId="48708"/>
    <cellStyle name="標準 2 4 3 2 2 2 2 3 3 3 3" xfId="22225"/>
    <cellStyle name="標準 2 4 3 2 2 2 2 3 3 3 4" xfId="38457"/>
    <cellStyle name="標準 2 4 3 2 2 2 2 3 3 4" xfId="15401"/>
    <cellStyle name="標準 2 4 3 2 2 2 2 3 3 4 2" xfId="29091"/>
    <cellStyle name="標準 2 4 3 2 2 2 2 3 3 4 3" xfId="44929"/>
    <cellStyle name="標準 2 4 3 2 2 2 2 3 3 5" xfId="17856"/>
    <cellStyle name="標準 2 4 3 2 2 2 2 3 4" xfId="2779"/>
    <cellStyle name="標準 2 4 3 2 2 2 2 3 4 2" xfId="9930"/>
    <cellStyle name="標準 2 4 3 2 2 2 2 3 4 2 2" xfId="31770"/>
    <cellStyle name="標準 2 4 3 2 2 2 2 3 4 2 3" xfId="47595"/>
    <cellStyle name="標準 2 4 3 2 2 2 2 3 4 3" xfId="19080"/>
    <cellStyle name="標準 2 4 3 2 2 2 2 3 4 4" xfId="35984"/>
    <cellStyle name="標準 2 4 3 2 2 2 2 3 5" xfId="4217"/>
    <cellStyle name="標準 2 4 3 2 2 2 2 3 5 2" xfId="8987"/>
    <cellStyle name="標準 2 4 3 2 2 2 2 3 5 2 2" xfId="30741"/>
    <cellStyle name="標準 2 4 3 2 2 2 2 3 5 2 3" xfId="46569"/>
    <cellStyle name="標準 2 4 3 2 2 2 2 3 5 3" xfId="19085"/>
    <cellStyle name="標準 2 4 3 2 2 2 2 3 5 4" xfId="35987"/>
    <cellStyle name="標準 2 4 3 2 2 2 2 3 6" xfId="14308"/>
    <cellStyle name="標準 2 4 3 2 2 2 2 3 6 2" xfId="27860"/>
    <cellStyle name="標準 2 4 3 2 2 2 2 3 6 3" xfId="43700"/>
    <cellStyle name="標準 2 4 3 2 2 2 2 3 7" xfId="16626"/>
    <cellStyle name="標準 2 4 3 2 2 2 2 3_Sheet1" xfId="4959"/>
    <cellStyle name="標準 2 4 3 2 2 2 2 4" xfId="704"/>
    <cellStyle name="標準 2 4 3 2 2 2 2 4 2" xfId="1038"/>
    <cellStyle name="標準 2 4 3 2 2 2 2 4 2 2" xfId="2785"/>
    <cellStyle name="標準 2 4 3 2 2 2 2 4 2 2 2" xfId="6044"/>
    <cellStyle name="標準 2 4 3 2 2 2 2 4 2 2 2 2" xfId="12315"/>
    <cellStyle name="標準 2 4 3 2 2 2 2 4 2 2 2 2 2" xfId="34202"/>
    <cellStyle name="標準 2 4 3 2 2 2 2 4 2 2 2 3" xfId="21575"/>
    <cellStyle name="標準 2 4 3 2 2 2 2 4 2 2 3" xfId="7191"/>
    <cellStyle name="標準 2 4 3 2 2 2 2 4 2 2 3 2" xfId="11274"/>
    <cellStyle name="標準 2 4 3 2 2 2 2 4 2 2 3 2 2" xfId="33153"/>
    <cellStyle name="標準 2 4 3 2 2 2 2 4 2 2 3 2 3" xfId="48977"/>
    <cellStyle name="標準 2 4 3 2 2 2 2 4 2 2 3 3" xfId="22226"/>
    <cellStyle name="標準 2 4 3 2 2 2 2 4 2 2 3 4" xfId="38458"/>
    <cellStyle name="標準 2 4 3 2 2 2 2 4 2 2 4" xfId="15736"/>
    <cellStyle name="標準 2 4 3 2 2 2 2 4 2 2 4 2" xfId="29426"/>
    <cellStyle name="標準 2 4 3 2 2 2 2 4 2 2 4 3" xfId="45264"/>
    <cellStyle name="標準 2 4 3 2 2 2 2 4 2 2 5" xfId="18191"/>
    <cellStyle name="標準 2 4 3 2 2 2 2 4 2 3" xfId="2784"/>
    <cellStyle name="標準 2 4 3 2 2 2 2 4 2 3 2" xfId="10266"/>
    <cellStyle name="標準 2 4 3 2 2 2 2 4 2 3 2 2" xfId="32106"/>
    <cellStyle name="標準 2 4 3 2 2 2 2 4 2 3 2 3" xfId="47930"/>
    <cellStyle name="標準 2 4 3 2 2 2 2 4 2 3 3" xfId="22227"/>
    <cellStyle name="標準 2 4 3 2 2 2 2 4 2 3 4" xfId="38459"/>
    <cellStyle name="標準 2 4 3 2 2 2 2 4 2 4" xfId="4552"/>
    <cellStyle name="標準 2 4 3 2 2 2 2 4 2 4 2" xfId="8990"/>
    <cellStyle name="標準 2 4 3 2 2 2 2 4 2 4 2 2" xfId="30744"/>
    <cellStyle name="標準 2 4 3 2 2 2 2 4 2 4 2 3" xfId="46572"/>
    <cellStyle name="標準 2 4 3 2 2 2 2 4 2 4 3" xfId="22228"/>
    <cellStyle name="標準 2 4 3 2 2 2 2 4 2 4 4" xfId="38460"/>
    <cellStyle name="標準 2 4 3 2 2 2 2 4 2 5" xfId="14643"/>
    <cellStyle name="標準 2 4 3 2 2 2 2 4 2 5 2" xfId="28196"/>
    <cellStyle name="標準 2 4 3 2 2 2 2 4 2 5 3" xfId="44035"/>
    <cellStyle name="標準 2 4 3 2 2 2 2 4 2 6" xfId="16961"/>
    <cellStyle name="標準 2 4 3 2 2 2 2 4 3" xfId="935"/>
    <cellStyle name="標準 2 4 3 2 2 2 2 4 3 2" xfId="2787"/>
    <cellStyle name="標準 2 4 3 2 2 2 2 4 3 2 2" xfId="5941"/>
    <cellStyle name="標準 2 4 3 2 2 2 2 4 3 2 2 2" xfId="12212"/>
    <cellStyle name="標準 2 4 3 2 2 2 2 4 3 2 2 2 2" xfId="34099"/>
    <cellStyle name="標準 2 4 3 2 2 2 2 4 3 2 2 3" xfId="22230"/>
    <cellStyle name="標準 2 4 3 2 2 2 2 4 3 2 3" xfId="7088"/>
    <cellStyle name="標準 2 4 3 2 2 2 2 4 3 2 3 2" xfId="10459"/>
    <cellStyle name="標準 2 4 3 2 2 2 2 4 3 2 3 2 2" xfId="32311"/>
    <cellStyle name="標準 2 4 3 2 2 2 2 4 3 2 3 2 3" xfId="48135"/>
    <cellStyle name="標準 2 4 3 2 2 2 2 4 3 2 3 3" xfId="22232"/>
    <cellStyle name="標準 2 4 3 2 2 2 2 4 3 2 3 4" xfId="38463"/>
    <cellStyle name="標準 2 4 3 2 2 2 2 4 3 2 4" xfId="15633"/>
    <cellStyle name="標準 2 4 3 2 2 2 2 4 3 2 4 2" xfId="29323"/>
    <cellStyle name="標準 2 4 3 2 2 2 2 4 3 2 4 3" xfId="45161"/>
    <cellStyle name="標準 2 4 3 2 2 2 2 4 3 2 5" xfId="18088"/>
    <cellStyle name="標準 2 4 3 2 2 2 2 4 3 3" xfId="2786"/>
    <cellStyle name="標準 2 4 3 2 2 2 2 4 3 3 2" xfId="10163"/>
    <cellStyle name="標準 2 4 3 2 2 2 2 4 3 3 2 2" xfId="32003"/>
    <cellStyle name="標準 2 4 3 2 2 2 2 4 3 3 2 3" xfId="47827"/>
    <cellStyle name="標準 2 4 3 2 2 2 2 4 3 3 3" xfId="22233"/>
    <cellStyle name="標準 2 4 3 2 2 2 2 4 3 3 4" xfId="38464"/>
    <cellStyle name="標準 2 4 3 2 2 2 2 4 3 4" xfId="4449"/>
    <cellStyle name="標準 2 4 3 2 2 2 2 4 3 4 2" xfId="8991"/>
    <cellStyle name="標準 2 4 3 2 2 2 2 4 3 4 2 2" xfId="30745"/>
    <cellStyle name="標準 2 4 3 2 2 2 2 4 3 4 2 3" xfId="46573"/>
    <cellStyle name="標準 2 4 3 2 2 2 2 4 3 4 3" xfId="22234"/>
    <cellStyle name="標準 2 4 3 2 2 2 2 4 3 4 4" xfId="38465"/>
    <cellStyle name="標準 2 4 3 2 2 2 2 4 3 5" xfId="14540"/>
    <cellStyle name="標準 2 4 3 2 2 2 2 4 3 5 2" xfId="28093"/>
    <cellStyle name="標準 2 4 3 2 2 2 2 4 3 5 3" xfId="43932"/>
    <cellStyle name="標準 2 4 3 2 2 2 2 4 3 6" xfId="16858"/>
    <cellStyle name="標準 2 4 3 2 2 2 2 4 4" xfId="2788"/>
    <cellStyle name="標準 2 4 3 2 2 2 2 4 4 2" xfId="5711"/>
    <cellStyle name="標準 2 4 3 2 2 2 2 4 4 2 2" xfId="11982"/>
    <cellStyle name="標準 2 4 3 2 2 2 2 4 4 2 2 2" xfId="33869"/>
    <cellStyle name="標準 2 4 3 2 2 2 2 4 4 2 3" xfId="22235"/>
    <cellStyle name="標準 2 4 3 2 2 2 2 4 4 3" xfId="6858"/>
    <cellStyle name="標準 2 4 3 2 2 2 2 4 4 3 2" xfId="10324"/>
    <cellStyle name="標準 2 4 3 2 2 2 2 4 4 3 2 2" xfId="32167"/>
    <cellStyle name="標準 2 4 3 2 2 2 2 4 4 3 2 3" xfId="47991"/>
    <cellStyle name="標準 2 4 3 2 2 2 2 4 4 3 3" xfId="22236"/>
    <cellStyle name="標準 2 4 3 2 2 2 2 4 4 3 4" xfId="38466"/>
    <cellStyle name="標準 2 4 3 2 2 2 2 4 4 4" xfId="15403"/>
    <cellStyle name="標準 2 4 3 2 2 2 2 4 4 4 2" xfId="29093"/>
    <cellStyle name="標準 2 4 3 2 2 2 2 4 4 4 3" xfId="44931"/>
    <cellStyle name="標準 2 4 3 2 2 2 2 4 4 5" xfId="17858"/>
    <cellStyle name="標準 2 4 3 2 2 2 2 4 5" xfId="2783"/>
    <cellStyle name="標準 2 4 3 2 2 2 2 4 5 2" xfId="9932"/>
    <cellStyle name="標準 2 4 3 2 2 2 2 4 5 2 2" xfId="31772"/>
    <cellStyle name="標準 2 4 3 2 2 2 2 4 5 2 3" xfId="47597"/>
    <cellStyle name="標準 2 4 3 2 2 2 2 4 5 3" xfId="19235"/>
    <cellStyle name="標準 2 4 3 2 2 2 2 4 5 4" xfId="36103"/>
    <cellStyle name="標準 2 4 3 2 2 2 2 4 6" xfId="4219"/>
    <cellStyle name="標準 2 4 3 2 2 2 2 4 6 2" xfId="8989"/>
    <cellStyle name="標準 2 4 3 2 2 2 2 4 6 2 2" xfId="30743"/>
    <cellStyle name="標準 2 4 3 2 2 2 2 4 6 2 3" xfId="46571"/>
    <cellStyle name="標準 2 4 3 2 2 2 2 4 6 3" xfId="22237"/>
    <cellStyle name="標準 2 4 3 2 2 2 2 4 6 4" xfId="38467"/>
    <cellStyle name="標準 2 4 3 2 2 2 2 4 7" xfId="14310"/>
    <cellStyle name="標準 2 4 3 2 2 2 2 4 7 2" xfId="27862"/>
    <cellStyle name="標準 2 4 3 2 2 2 2 4 7 3" xfId="43702"/>
    <cellStyle name="標準 2 4 3 2 2 2 2 4 8" xfId="16628"/>
    <cellStyle name="標準 2 4 3 2 2 2 2 4_Sheet1" xfId="4693"/>
    <cellStyle name="標準 2 4 3 2 2 2 2 5" xfId="2789"/>
    <cellStyle name="標準 2 4 3 2 2 2 2 5 2" xfId="5707"/>
    <cellStyle name="標準 2 4 3 2 2 2 2 5 2 2" xfId="11978"/>
    <cellStyle name="標準 2 4 3 2 2 2 2 5 2 2 2" xfId="33865"/>
    <cellStyle name="標準 2 4 3 2 2 2 2 5 2 3" xfId="22238"/>
    <cellStyle name="標準 2 4 3 2 2 2 2 5 3" xfId="6854"/>
    <cellStyle name="標準 2 4 3 2 2 2 2 5 3 2" xfId="11091"/>
    <cellStyle name="標準 2 4 3 2 2 2 2 5 3 2 2" xfId="32964"/>
    <cellStyle name="標準 2 4 3 2 2 2 2 5 3 2 3" xfId="48788"/>
    <cellStyle name="標準 2 4 3 2 2 2 2 5 3 3" xfId="22239"/>
    <cellStyle name="標準 2 4 3 2 2 2 2 5 3 4" xfId="38468"/>
    <cellStyle name="標準 2 4 3 2 2 2 2 5 4" xfId="15399"/>
    <cellStyle name="標準 2 4 3 2 2 2 2 5 4 2" xfId="29089"/>
    <cellStyle name="標準 2 4 3 2 2 2 2 5 4 3" xfId="44927"/>
    <cellStyle name="標準 2 4 3 2 2 2 2 5 5" xfId="17854"/>
    <cellStyle name="標準 2 4 3 2 2 2 2 6" xfId="2776"/>
    <cellStyle name="標準 2 4 3 2 2 2 2 6 2" xfId="9928"/>
    <cellStyle name="標準 2 4 3 2 2 2 2 6 2 2" xfId="31768"/>
    <cellStyle name="標準 2 4 3 2 2 2 2 6 2 3" xfId="47593"/>
    <cellStyle name="標準 2 4 3 2 2 2 2 6 3" xfId="22240"/>
    <cellStyle name="標準 2 4 3 2 2 2 2 6 4" xfId="38469"/>
    <cellStyle name="標準 2 4 3 2 2 2 2 7" xfId="4215"/>
    <cellStyle name="標準 2 4 3 2 2 2 2 7 2" xfId="8985"/>
    <cellStyle name="標準 2 4 3 2 2 2 2 7 2 2" xfId="30739"/>
    <cellStyle name="標準 2 4 3 2 2 2 2 7 2 3" xfId="46567"/>
    <cellStyle name="標準 2 4 3 2 2 2 2 7 3" xfId="22241"/>
    <cellStyle name="標準 2 4 3 2 2 2 2 7 4" xfId="38470"/>
    <cellStyle name="標準 2 4 3 2 2 2 2 8" xfId="14306"/>
    <cellStyle name="標準 2 4 3 2 2 2 2 8 2" xfId="27858"/>
    <cellStyle name="標準 2 4 3 2 2 2 2 8 3" xfId="43698"/>
    <cellStyle name="標準 2 4 3 2 2 2 2 9" xfId="16624"/>
    <cellStyle name="標準 2 4 3 2 2 2 2_Sheet1" xfId="4694"/>
    <cellStyle name="標準 2 4 3 2 2 2 3" xfId="2790"/>
    <cellStyle name="標準 2 4 3 2 2 2 3 2" xfId="5706"/>
    <cellStyle name="標準 2 4 3 2 2 2 3 2 2" xfId="11977"/>
    <cellStyle name="標準 2 4 3 2 2 2 3 2 2 2" xfId="33864"/>
    <cellStyle name="標準 2 4 3 2 2 2 3 2 3" xfId="22243"/>
    <cellStyle name="標準 2 4 3 2 2 2 3 3" xfId="6853"/>
    <cellStyle name="標準 2 4 3 2 2 2 3 3 2" xfId="10693"/>
    <cellStyle name="標準 2 4 3 2 2 2 3 3 2 2" xfId="32554"/>
    <cellStyle name="標準 2 4 3 2 2 2 3 3 2 3" xfId="48378"/>
    <cellStyle name="標準 2 4 3 2 2 2 3 3 3" xfId="22245"/>
    <cellStyle name="標準 2 4 3 2 2 2 3 3 4" xfId="38473"/>
    <cellStyle name="標準 2 4 3 2 2 2 3 4" xfId="15398"/>
    <cellStyle name="標準 2 4 3 2 2 2 3 4 2" xfId="29088"/>
    <cellStyle name="標準 2 4 3 2 2 2 3 4 3" xfId="44926"/>
    <cellStyle name="標準 2 4 3 2 2 2 3 5" xfId="17853"/>
    <cellStyle name="標準 2 4 3 2 2 2 4" xfId="2775"/>
    <cellStyle name="標準 2 4 3 2 2 2 4 2" xfId="9927"/>
    <cellStyle name="標準 2 4 3 2 2 2 4 2 2" xfId="31767"/>
    <cellStyle name="標準 2 4 3 2 2 2 4 2 3" xfId="47592"/>
    <cellStyle name="標準 2 4 3 2 2 2 4 3" xfId="22246"/>
    <cellStyle name="標準 2 4 3 2 2 2 4 4" xfId="38474"/>
    <cellStyle name="標準 2 4 3 2 2 2 5" xfId="4214"/>
    <cellStyle name="標準 2 4 3 2 2 2 5 2" xfId="8984"/>
    <cellStyle name="標準 2 4 3 2 2 2 5 2 2" xfId="30738"/>
    <cellStyle name="標準 2 4 3 2 2 2 5 2 3" xfId="46566"/>
    <cellStyle name="標準 2 4 3 2 2 2 5 3" xfId="22247"/>
    <cellStyle name="標準 2 4 3 2 2 2 5 4" xfId="38475"/>
    <cellStyle name="標準 2 4 3 2 2 2 6" xfId="14305"/>
    <cellStyle name="標準 2 4 3 2 2 2 6 2" xfId="27857"/>
    <cellStyle name="標準 2 4 3 2 2 2 6 3" xfId="43697"/>
    <cellStyle name="標準 2 4 3 2 2 2 7" xfId="16623"/>
    <cellStyle name="標準 2 4 3 2 2 2_Sheet1" xfId="4695"/>
    <cellStyle name="標準 2 4 3 2 2 3" xfId="705"/>
    <cellStyle name="標準 2 4 3 2 2 3 2" xfId="706"/>
    <cellStyle name="標準 2 4 3 2 2 3 2 2" xfId="2793"/>
    <cellStyle name="標準 2 4 3 2 2 3 2 2 2" xfId="5713"/>
    <cellStyle name="標準 2 4 3 2 2 3 2 2 2 2" xfId="11984"/>
    <cellStyle name="標準 2 4 3 2 2 3 2 2 2 2 2" xfId="33871"/>
    <cellStyle name="標準 2 4 3 2 2 3 2 2 2 3" xfId="22250"/>
    <cellStyle name="標準 2 4 3 2 2 3 2 2 3" xfId="6860"/>
    <cellStyle name="標準 2 4 3 2 2 3 2 2 3 2" xfId="10692"/>
    <cellStyle name="標準 2 4 3 2 2 3 2 2 3 2 2" xfId="32553"/>
    <cellStyle name="標準 2 4 3 2 2 3 2 2 3 2 3" xfId="48377"/>
    <cellStyle name="標準 2 4 3 2 2 3 2 2 3 3" xfId="22252"/>
    <cellStyle name="標準 2 4 3 2 2 3 2 2 3 4" xfId="38479"/>
    <cellStyle name="標準 2 4 3 2 2 3 2 2 4" xfId="15405"/>
    <cellStyle name="標準 2 4 3 2 2 3 2 2 4 2" xfId="29095"/>
    <cellStyle name="標準 2 4 3 2 2 3 2 2 4 3" xfId="44933"/>
    <cellStyle name="標準 2 4 3 2 2 3 2 2 5" xfId="17860"/>
    <cellStyle name="標準 2 4 3 2 2 3 2 3" xfId="2792"/>
    <cellStyle name="標準 2 4 3 2 2 3 2 3 2" xfId="9934"/>
    <cellStyle name="標準 2 4 3 2 2 3 2 3 2 2" xfId="31774"/>
    <cellStyle name="標準 2 4 3 2 2 3 2 3 2 3" xfId="47599"/>
    <cellStyle name="標準 2 4 3 2 2 3 2 3 3" xfId="22254"/>
    <cellStyle name="標準 2 4 3 2 2 3 2 3 4" xfId="38481"/>
    <cellStyle name="標準 2 4 3 2 2 3 2 4" xfId="4221"/>
    <cellStyle name="標準 2 4 3 2 2 3 2 4 2" xfId="8993"/>
    <cellStyle name="標準 2 4 3 2 2 3 2 4 2 2" xfId="30747"/>
    <cellStyle name="標準 2 4 3 2 2 3 2 4 2 3" xfId="46575"/>
    <cellStyle name="標準 2 4 3 2 2 3 2 4 3" xfId="20182"/>
    <cellStyle name="標準 2 4 3 2 2 3 2 4 4" xfId="36827"/>
    <cellStyle name="標準 2 4 3 2 2 3 2 5" xfId="14312"/>
    <cellStyle name="標準 2 4 3 2 2 3 2 5 2" xfId="27864"/>
    <cellStyle name="標準 2 4 3 2 2 3 2 5 3" xfId="43704"/>
    <cellStyle name="標準 2 4 3 2 2 3 2 6" xfId="16630"/>
    <cellStyle name="標準 2 4 3 2 2 3 3" xfId="707"/>
    <cellStyle name="標準 2 4 3 2 2 3 3 2" xfId="708"/>
    <cellStyle name="標準 2 4 3 2 2 3 3 2 2" xfId="2796"/>
    <cellStyle name="標準 2 4 3 2 2 3 3 2 2 2" xfId="5715"/>
    <cellStyle name="標準 2 4 3 2 2 3 3 2 2 2 2" xfId="11986"/>
    <cellStyle name="標準 2 4 3 2 2 3 3 2 2 2 2 2" xfId="33873"/>
    <cellStyle name="標準 2 4 3 2 2 3 3 2 2 2 3" xfId="22255"/>
    <cellStyle name="標準 2 4 3 2 2 3 3 2 2 3" xfId="6862"/>
    <cellStyle name="標準 2 4 3 2 2 3 3 2 2 3 2" xfId="10690"/>
    <cellStyle name="標準 2 4 3 2 2 3 3 2 2 3 2 2" xfId="32551"/>
    <cellStyle name="標準 2 4 3 2 2 3 3 2 2 3 2 3" xfId="48375"/>
    <cellStyle name="標準 2 4 3 2 2 3 3 2 2 3 3" xfId="22256"/>
    <cellStyle name="標準 2 4 3 2 2 3 3 2 2 3 4" xfId="38482"/>
    <cellStyle name="標準 2 4 3 2 2 3 3 2 2 4" xfId="15407"/>
    <cellStyle name="標準 2 4 3 2 2 3 3 2 2 4 2" xfId="29097"/>
    <cellStyle name="標準 2 4 3 2 2 3 3 2 2 4 3" xfId="44935"/>
    <cellStyle name="標準 2 4 3 2 2 3 3 2 2 5" xfId="17862"/>
    <cellStyle name="標準 2 4 3 2 2 3 3 2 3" xfId="2795"/>
    <cellStyle name="標準 2 4 3 2 2 3 3 2 3 2" xfId="9936"/>
    <cellStyle name="標準 2 4 3 2 2 3 3 2 3 2 2" xfId="31776"/>
    <cellStyle name="標準 2 4 3 2 2 3 3 2 3 2 3" xfId="47601"/>
    <cellStyle name="標準 2 4 3 2 2 3 3 2 3 3" xfId="22257"/>
    <cellStyle name="標準 2 4 3 2 2 3 3 2 3 4" xfId="38483"/>
    <cellStyle name="標準 2 4 3 2 2 3 3 2 4" xfId="4223"/>
    <cellStyle name="標準 2 4 3 2 2 3 3 2 4 2" xfId="8995"/>
    <cellStyle name="標準 2 4 3 2 2 3 3 2 4 2 2" xfId="30749"/>
    <cellStyle name="標準 2 4 3 2 2 3 3 2 4 2 3" xfId="46577"/>
    <cellStyle name="標準 2 4 3 2 2 3 3 2 4 3" xfId="22258"/>
    <cellStyle name="標準 2 4 3 2 2 3 3 2 4 4" xfId="38484"/>
    <cellStyle name="標準 2 4 3 2 2 3 3 2 5" xfId="14314"/>
    <cellStyle name="標準 2 4 3 2 2 3 3 2 5 2" xfId="27866"/>
    <cellStyle name="標準 2 4 3 2 2 3 3 2 5 3" xfId="43706"/>
    <cellStyle name="標準 2 4 3 2 2 3 3 2 6" xfId="16632"/>
    <cellStyle name="標準 2 4 3 2 2 3 3 3" xfId="2797"/>
    <cellStyle name="標準 2 4 3 2 2 3 3 3 2" xfId="5714"/>
    <cellStyle name="標準 2 4 3 2 2 3 3 3 2 2" xfId="11985"/>
    <cellStyle name="標準 2 4 3 2 2 3 3 3 2 2 2" xfId="33872"/>
    <cellStyle name="標準 2 4 3 2 2 3 3 3 2 3" xfId="22259"/>
    <cellStyle name="標準 2 4 3 2 2 3 3 3 3" xfId="6861"/>
    <cellStyle name="標準 2 4 3 2 2 3 3 3 3 2" xfId="10691"/>
    <cellStyle name="標準 2 4 3 2 2 3 3 3 3 2 2" xfId="32552"/>
    <cellStyle name="標準 2 4 3 2 2 3 3 3 3 2 3" xfId="48376"/>
    <cellStyle name="標準 2 4 3 2 2 3 3 3 3 3" xfId="22260"/>
    <cellStyle name="標準 2 4 3 2 2 3 3 3 3 4" xfId="38485"/>
    <cellStyle name="標準 2 4 3 2 2 3 3 3 4" xfId="15406"/>
    <cellStyle name="標準 2 4 3 2 2 3 3 3 4 2" xfId="29096"/>
    <cellStyle name="標準 2 4 3 2 2 3 3 3 4 3" xfId="44934"/>
    <cellStyle name="標準 2 4 3 2 2 3 3 3 5" xfId="17861"/>
    <cellStyle name="標準 2 4 3 2 2 3 3 4" xfId="2794"/>
    <cellStyle name="標準 2 4 3 2 2 3 3 4 2" xfId="9935"/>
    <cellStyle name="標準 2 4 3 2 2 3 3 4 2 2" xfId="31775"/>
    <cellStyle name="標準 2 4 3 2 2 3 3 4 2 3" xfId="47600"/>
    <cellStyle name="標準 2 4 3 2 2 3 3 4 3" xfId="22261"/>
    <cellStyle name="標準 2 4 3 2 2 3 3 4 4" xfId="38486"/>
    <cellStyle name="標準 2 4 3 2 2 3 3 5" xfId="4222"/>
    <cellStyle name="標準 2 4 3 2 2 3 3 5 2" xfId="8994"/>
    <cellStyle name="標準 2 4 3 2 2 3 3 5 2 2" xfId="30748"/>
    <cellStyle name="標準 2 4 3 2 2 3 3 5 2 3" xfId="46576"/>
    <cellStyle name="標準 2 4 3 2 2 3 3 5 3" xfId="22262"/>
    <cellStyle name="標準 2 4 3 2 2 3 3 5 4" xfId="38487"/>
    <cellStyle name="標準 2 4 3 2 2 3 3 6" xfId="14313"/>
    <cellStyle name="標準 2 4 3 2 2 3 3 6 2" xfId="27865"/>
    <cellStyle name="標準 2 4 3 2 2 3 3 6 3" xfId="43705"/>
    <cellStyle name="標準 2 4 3 2 2 3 3 7" xfId="16631"/>
    <cellStyle name="標準 2 4 3 2 2 3 3_Sheet1" xfId="4691"/>
    <cellStyle name="標準 2 4 3 2 2 3 4" xfId="709"/>
    <cellStyle name="標準 2 4 3 2 2 3 4 2" xfId="1039"/>
    <cellStyle name="標準 2 4 3 2 2 3 4 2 2" xfId="2800"/>
    <cellStyle name="標準 2 4 3 2 2 3 4 2 2 2" xfId="6045"/>
    <cellStyle name="標準 2 4 3 2 2 3 4 2 2 2 2" xfId="12316"/>
    <cellStyle name="標準 2 4 3 2 2 3 4 2 2 2 2 2" xfId="34203"/>
    <cellStyle name="標準 2 4 3 2 2 3 4 2 2 2 3" xfId="22263"/>
    <cellStyle name="標準 2 4 3 2 2 3 4 2 2 3" xfId="7192"/>
    <cellStyle name="標準 2 4 3 2 2 3 4 2 2 3 2" xfId="11253"/>
    <cellStyle name="標準 2 4 3 2 2 3 4 2 2 3 2 2" xfId="33129"/>
    <cellStyle name="標準 2 4 3 2 2 3 4 2 2 3 2 3" xfId="48953"/>
    <cellStyle name="標準 2 4 3 2 2 3 4 2 2 3 3" xfId="22264"/>
    <cellStyle name="標準 2 4 3 2 2 3 4 2 2 3 4" xfId="38488"/>
    <cellStyle name="標準 2 4 3 2 2 3 4 2 2 4" xfId="15737"/>
    <cellStyle name="標準 2 4 3 2 2 3 4 2 2 4 2" xfId="29427"/>
    <cellStyle name="標準 2 4 3 2 2 3 4 2 2 4 3" xfId="45265"/>
    <cellStyle name="標準 2 4 3 2 2 3 4 2 2 5" xfId="18192"/>
    <cellStyle name="標準 2 4 3 2 2 3 4 2 3" xfId="2799"/>
    <cellStyle name="標準 2 4 3 2 2 3 4 2 3 2" xfId="10267"/>
    <cellStyle name="標準 2 4 3 2 2 3 4 2 3 2 2" xfId="32107"/>
    <cellStyle name="標準 2 4 3 2 2 3 4 2 3 2 3" xfId="47931"/>
    <cellStyle name="標準 2 4 3 2 2 3 4 2 3 3" xfId="22265"/>
    <cellStyle name="標準 2 4 3 2 2 3 4 2 3 4" xfId="38489"/>
    <cellStyle name="標準 2 4 3 2 2 3 4 2 4" xfId="4553"/>
    <cellStyle name="標準 2 4 3 2 2 3 4 2 4 2" xfId="8997"/>
    <cellStyle name="標準 2 4 3 2 2 3 4 2 4 2 2" xfId="30751"/>
    <cellStyle name="標準 2 4 3 2 2 3 4 2 4 2 3" xfId="46579"/>
    <cellStyle name="標準 2 4 3 2 2 3 4 2 4 3" xfId="22266"/>
    <cellStyle name="標準 2 4 3 2 2 3 4 2 4 4" xfId="38490"/>
    <cellStyle name="標準 2 4 3 2 2 3 4 2 5" xfId="14644"/>
    <cellStyle name="標準 2 4 3 2 2 3 4 2 5 2" xfId="28197"/>
    <cellStyle name="標準 2 4 3 2 2 3 4 2 5 3" xfId="44036"/>
    <cellStyle name="標準 2 4 3 2 2 3 4 2 6" xfId="16962"/>
    <cellStyle name="標準 2 4 3 2 2 3 4 3" xfId="936"/>
    <cellStyle name="標準 2 4 3 2 2 3 4 3 2" xfId="2802"/>
    <cellStyle name="標準 2 4 3 2 2 3 4 3 2 2" xfId="5942"/>
    <cellStyle name="標準 2 4 3 2 2 3 4 3 2 2 2" xfId="12213"/>
    <cellStyle name="標準 2 4 3 2 2 3 4 3 2 2 2 2" xfId="34100"/>
    <cellStyle name="標準 2 4 3 2 2 3 4 3 2 2 3" xfId="22267"/>
    <cellStyle name="標準 2 4 3 2 2 3 4 3 2 3" xfId="7089"/>
    <cellStyle name="標準 2 4 3 2 2 3 4 3 2 3 2" xfId="10583"/>
    <cellStyle name="標準 2 4 3 2 2 3 4 3 2 3 2 2" xfId="32444"/>
    <cellStyle name="標準 2 4 3 2 2 3 4 3 2 3 2 3" xfId="48268"/>
    <cellStyle name="標準 2 4 3 2 2 3 4 3 2 3 3" xfId="22268"/>
    <cellStyle name="標準 2 4 3 2 2 3 4 3 2 3 4" xfId="38491"/>
    <cellStyle name="標準 2 4 3 2 2 3 4 3 2 4" xfId="15634"/>
    <cellStyle name="標準 2 4 3 2 2 3 4 3 2 4 2" xfId="29324"/>
    <cellStyle name="標準 2 4 3 2 2 3 4 3 2 4 3" xfId="45162"/>
    <cellStyle name="標準 2 4 3 2 2 3 4 3 2 5" xfId="18089"/>
    <cellStyle name="標準 2 4 3 2 2 3 4 3 3" xfId="2801"/>
    <cellStyle name="標準 2 4 3 2 2 3 4 3 3 2" xfId="10164"/>
    <cellStyle name="標準 2 4 3 2 2 3 4 3 3 2 2" xfId="32004"/>
    <cellStyle name="標準 2 4 3 2 2 3 4 3 3 2 3" xfId="47828"/>
    <cellStyle name="標準 2 4 3 2 2 3 4 3 3 3" xfId="22269"/>
    <cellStyle name="標準 2 4 3 2 2 3 4 3 3 4" xfId="38492"/>
    <cellStyle name="標準 2 4 3 2 2 3 4 3 4" xfId="4450"/>
    <cellStyle name="標準 2 4 3 2 2 3 4 3 4 2" xfId="8998"/>
    <cellStyle name="標準 2 4 3 2 2 3 4 3 4 2 2" xfId="30752"/>
    <cellStyle name="標準 2 4 3 2 2 3 4 3 4 2 3" xfId="46580"/>
    <cellStyle name="標準 2 4 3 2 2 3 4 3 4 3" xfId="22270"/>
    <cellStyle name="標準 2 4 3 2 2 3 4 3 4 4" xfId="38493"/>
    <cellStyle name="標準 2 4 3 2 2 3 4 3 5" xfId="14541"/>
    <cellStyle name="標準 2 4 3 2 2 3 4 3 5 2" xfId="28094"/>
    <cellStyle name="標準 2 4 3 2 2 3 4 3 5 3" xfId="43933"/>
    <cellStyle name="標準 2 4 3 2 2 3 4 3 6" xfId="16859"/>
    <cellStyle name="標準 2 4 3 2 2 3 4 4" xfId="2803"/>
    <cellStyle name="標準 2 4 3 2 2 3 4 4 2" xfId="5716"/>
    <cellStyle name="標準 2 4 3 2 2 3 4 4 2 2" xfId="11987"/>
    <cellStyle name="標準 2 4 3 2 2 3 4 4 2 2 2" xfId="33874"/>
    <cellStyle name="標準 2 4 3 2 2 3 4 4 2 3" xfId="22271"/>
    <cellStyle name="標準 2 4 3 2 2 3 4 4 3" xfId="6863"/>
    <cellStyle name="標準 2 4 3 2 2 3 4 4 3 2" xfId="10689"/>
    <cellStyle name="標準 2 4 3 2 2 3 4 4 3 2 2" xfId="32550"/>
    <cellStyle name="標準 2 4 3 2 2 3 4 4 3 2 3" xfId="48374"/>
    <cellStyle name="標準 2 4 3 2 2 3 4 4 3 3" xfId="22272"/>
    <cellStyle name="標準 2 4 3 2 2 3 4 4 3 4" xfId="38494"/>
    <cellStyle name="標準 2 4 3 2 2 3 4 4 4" xfId="15408"/>
    <cellStyle name="標準 2 4 3 2 2 3 4 4 4 2" xfId="29098"/>
    <cellStyle name="標準 2 4 3 2 2 3 4 4 4 3" xfId="44936"/>
    <cellStyle name="標準 2 4 3 2 2 3 4 4 5" xfId="17863"/>
    <cellStyle name="標準 2 4 3 2 2 3 4 5" xfId="2798"/>
    <cellStyle name="標準 2 4 3 2 2 3 4 5 2" xfId="9937"/>
    <cellStyle name="標準 2 4 3 2 2 3 4 5 2 2" xfId="31777"/>
    <cellStyle name="標準 2 4 3 2 2 3 4 5 2 3" xfId="47602"/>
    <cellStyle name="標準 2 4 3 2 2 3 4 5 3" xfId="22273"/>
    <cellStyle name="標準 2 4 3 2 2 3 4 5 4" xfId="38495"/>
    <cellStyle name="標準 2 4 3 2 2 3 4 6" xfId="4224"/>
    <cellStyle name="標準 2 4 3 2 2 3 4 6 2" xfId="8996"/>
    <cellStyle name="標準 2 4 3 2 2 3 4 6 2 2" xfId="30750"/>
    <cellStyle name="標準 2 4 3 2 2 3 4 6 2 3" xfId="46578"/>
    <cellStyle name="標準 2 4 3 2 2 3 4 6 3" xfId="22274"/>
    <cellStyle name="標準 2 4 3 2 2 3 4 6 4" xfId="38496"/>
    <cellStyle name="標準 2 4 3 2 2 3 4 7" xfId="14315"/>
    <cellStyle name="標準 2 4 3 2 2 3 4 7 2" xfId="27867"/>
    <cellStyle name="標準 2 4 3 2 2 3 4 7 3" xfId="43707"/>
    <cellStyle name="標準 2 4 3 2 2 3 4 8" xfId="16633"/>
    <cellStyle name="標準 2 4 3 2 2 3 4_Sheet1" xfId="4690"/>
    <cellStyle name="標準 2 4 3 2 2 3 5" xfId="2804"/>
    <cellStyle name="標準 2 4 3 2 2 3 5 2" xfId="5712"/>
    <cellStyle name="標準 2 4 3 2 2 3 5 2 2" xfId="11983"/>
    <cellStyle name="標準 2 4 3 2 2 3 5 2 2 2" xfId="33870"/>
    <cellStyle name="標準 2 4 3 2 2 3 5 2 3" xfId="22275"/>
    <cellStyle name="標準 2 4 3 2 2 3 5 3" xfId="6859"/>
    <cellStyle name="標準 2 4 3 2 2 3 5 3 2" xfId="10478"/>
    <cellStyle name="標準 2 4 3 2 2 3 5 3 2 2" xfId="32330"/>
    <cellStyle name="標準 2 4 3 2 2 3 5 3 2 3" xfId="48154"/>
    <cellStyle name="標準 2 4 3 2 2 3 5 3 3" xfId="22276"/>
    <cellStyle name="標準 2 4 3 2 2 3 5 3 4" xfId="38497"/>
    <cellStyle name="標準 2 4 3 2 2 3 5 4" xfId="15404"/>
    <cellStyle name="標準 2 4 3 2 2 3 5 4 2" xfId="29094"/>
    <cellStyle name="標準 2 4 3 2 2 3 5 4 3" xfId="44932"/>
    <cellStyle name="標準 2 4 3 2 2 3 5 5" xfId="17859"/>
    <cellStyle name="標準 2 4 3 2 2 3 6" xfId="2791"/>
    <cellStyle name="標準 2 4 3 2 2 3 6 2" xfId="9933"/>
    <cellStyle name="標準 2 4 3 2 2 3 6 2 2" xfId="31773"/>
    <cellStyle name="標準 2 4 3 2 2 3 6 2 3" xfId="47598"/>
    <cellStyle name="標準 2 4 3 2 2 3 6 3" xfId="22277"/>
    <cellStyle name="標準 2 4 3 2 2 3 6 4" xfId="38498"/>
    <cellStyle name="標準 2 4 3 2 2 3 7" xfId="4220"/>
    <cellStyle name="標準 2 4 3 2 2 3 7 2" xfId="8992"/>
    <cellStyle name="標準 2 4 3 2 2 3 7 2 2" xfId="30746"/>
    <cellStyle name="標準 2 4 3 2 2 3 7 2 3" xfId="46574"/>
    <cellStyle name="標準 2 4 3 2 2 3 7 3" xfId="22278"/>
    <cellStyle name="標準 2 4 3 2 2 3 7 4" xfId="38499"/>
    <cellStyle name="標準 2 4 3 2 2 3 8" xfId="14311"/>
    <cellStyle name="標準 2 4 3 2 2 3 8 2" xfId="27863"/>
    <cellStyle name="標準 2 4 3 2 2 3 8 3" xfId="43703"/>
    <cellStyle name="標準 2 4 3 2 2 3 9" xfId="16629"/>
    <cellStyle name="標準 2 4 3 2 2 3_Sheet1" xfId="4692"/>
    <cellStyle name="標準 2 4 3 2 2 4" xfId="2805"/>
    <cellStyle name="標準 2 4 3 2 2 4 2" xfId="5705"/>
    <cellStyle name="標準 2 4 3 2 2 4 2 2" xfId="11976"/>
    <cellStyle name="標準 2 4 3 2 2 4 2 2 2" xfId="33863"/>
    <cellStyle name="標準 2 4 3 2 2 4 2 3" xfId="22279"/>
    <cellStyle name="標準 2 4 3 2 2 4 3" xfId="6852"/>
    <cellStyle name="標準 2 4 3 2 2 4 3 2" xfId="10694"/>
    <cellStyle name="標準 2 4 3 2 2 4 3 2 2" xfId="32555"/>
    <cellStyle name="標準 2 4 3 2 2 4 3 2 3" xfId="48379"/>
    <cellStyle name="標準 2 4 3 2 2 4 3 3" xfId="22280"/>
    <cellStyle name="標準 2 4 3 2 2 4 3 4" xfId="38500"/>
    <cellStyle name="標準 2 4 3 2 2 4 4" xfId="15397"/>
    <cellStyle name="標準 2 4 3 2 2 4 4 2" xfId="29087"/>
    <cellStyle name="標準 2 4 3 2 2 4 4 3" xfId="44925"/>
    <cellStyle name="標準 2 4 3 2 2 4 5" xfId="17852"/>
    <cellStyle name="標準 2 4 3 2 2 5" xfId="2774"/>
    <cellStyle name="標準 2 4 3 2 2 5 2" xfId="9926"/>
    <cellStyle name="標準 2 4 3 2 2 5 2 2" xfId="31766"/>
    <cellStyle name="標準 2 4 3 2 2 5 2 3" xfId="47591"/>
    <cellStyle name="標準 2 4 3 2 2 5 3" xfId="20220"/>
    <cellStyle name="標準 2 4 3 2 2 5 4" xfId="36860"/>
    <cellStyle name="標準 2 4 3 2 2 6" xfId="4213"/>
    <cellStyle name="標準 2 4 3 2 2 6 2" xfId="8983"/>
    <cellStyle name="標準 2 4 3 2 2 6 2 2" xfId="30737"/>
    <cellStyle name="標準 2 4 3 2 2 6 2 3" xfId="46565"/>
    <cellStyle name="標準 2 4 3 2 2 6 3" xfId="20241"/>
    <cellStyle name="標準 2 4 3 2 2 6 4" xfId="36875"/>
    <cellStyle name="標準 2 4 3 2 2 7" xfId="14304"/>
    <cellStyle name="標準 2 4 3 2 2 7 2" xfId="27856"/>
    <cellStyle name="標準 2 4 3 2 2 7 3" xfId="43696"/>
    <cellStyle name="標準 2 4 3 2 2 8" xfId="16622"/>
    <cellStyle name="標準 2 4 3 2 2_Sheet1" xfId="4696"/>
    <cellStyle name="標準 2 4 3 2 3" xfId="710"/>
    <cellStyle name="標準 2 4 3 2 3 2" xfId="711"/>
    <cellStyle name="標準 2 4 3 2 3 2 2" xfId="2808"/>
    <cellStyle name="標準 2 4 3 2 3 2 2 2" xfId="5718"/>
    <cellStyle name="標準 2 4 3 2 3 2 2 2 2" xfId="11989"/>
    <cellStyle name="標準 2 4 3 2 3 2 2 2 2 2" xfId="33876"/>
    <cellStyle name="標準 2 4 3 2 3 2 2 2 3" xfId="22281"/>
    <cellStyle name="標準 2 4 3 2 3 2 2 3" xfId="6865"/>
    <cellStyle name="標準 2 4 3 2 3 2 2 3 2" xfId="10351"/>
    <cellStyle name="標準 2 4 3 2 3 2 2 3 2 2" xfId="32195"/>
    <cellStyle name="標準 2 4 3 2 3 2 2 3 2 3" xfId="48019"/>
    <cellStyle name="標準 2 4 3 2 3 2 2 3 3" xfId="22282"/>
    <cellStyle name="標準 2 4 3 2 3 2 2 3 4" xfId="38501"/>
    <cellStyle name="標準 2 4 3 2 3 2 2 4" xfId="15410"/>
    <cellStyle name="標準 2 4 3 2 3 2 2 4 2" xfId="29100"/>
    <cellStyle name="標準 2 4 3 2 3 2 2 4 3" xfId="44938"/>
    <cellStyle name="標準 2 4 3 2 3 2 2 5" xfId="17865"/>
    <cellStyle name="標準 2 4 3 2 3 2 3" xfId="2807"/>
    <cellStyle name="標準 2 4 3 2 3 2 3 2" xfId="9939"/>
    <cellStyle name="標準 2 4 3 2 3 2 3 2 2" xfId="31779"/>
    <cellStyle name="標準 2 4 3 2 3 2 3 2 3" xfId="47604"/>
    <cellStyle name="標準 2 4 3 2 3 2 3 3" xfId="22283"/>
    <cellStyle name="標準 2 4 3 2 3 2 3 4" xfId="38502"/>
    <cellStyle name="標準 2 4 3 2 3 2 4" xfId="4226"/>
    <cellStyle name="標準 2 4 3 2 3 2 4 2" xfId="9000"/>
    <cellStyle name="標準 2 4 3 2 3 2 4 2 2" xfId="30754"/>
    <cellStyle name="標準 2 4 3 2 3 2 4 2 3" xfId="46582"/>
    <cellStyle name="標準 2 4 3 2 3 2 4 3" xfId="22284"/>
    <cellStyle name="標準 2 4 3 2 3 2 4 4" xfId="38503"/>
    <cellStyle name="標準 2 4 3 2 3 2 5" xfId="14317"/>
    <cellStyle name="標準 2 4 3 2 3 2 5 2" xfId="27869"/>
    <cellStyle name="標準 2 4 3 2 3 2 5 3" xfId="43709"/>
    <cellStyle name="標準 2 4 3 2 3 2 6" xfId="16635"/>
    <cellStyle name="標準 2 4 3 2 3 3" xfId="712"/>
    <cellStyle name="標準 2 4 3 2 3 3 2" xfId="713"/>
    <cellStyle name="標準 2 4 3 2 3 3 2 2" xfId="2811"/>
    <cellStyle name="標準 2 4 3 2 3 3 2 2 2" xfId="5720"/>
    <cellStyle name="標準 2 4 3 2 3 3 2 2 2 2" xfId="11991"/>
    <cellStyle name="標準 2 4 3 2 3 3 2 2 2 2 2" xfId="33878"/>
    <cellStyle name="標準 2 4 3 2 3 3 2 2 2 3" xfId="19688"/>
    <cellStyle name="標準 2 4 3 2 3 3 2 2 3" xfId="6867"/>
    <cellStyle name="標準 2 4 3 2 3 3 2 2 3 2" xfId="11020"/>
    <cellStyle name="標準 2 4 3 2 3 3 2 2 3 2 2" xfId="32883"/>
    <cellStyle name="標準 2 4 3 2 3 3 2 2 3 2 3" xfId="48707"/>
    <cellStyle name="標準 2 4 3 2 3 3 2 2 3 3" xfId="19693"/>
    <cellStyle name="標準 2 4 3 2 3 3 2 2 3 4" xfId="36450"/>
    <cellStyle name="標準 2 4 3 2 3 3 2 2 4" xfId="15412"/>
    <cellStyle name="標準 2 4 3 2 3 3 2 2 4 2" xfId="29102"/>
    <cellStyle name="標準 2 4 3 2 3 3 2 2 4 3" xfId="44940"/>
    <cellStyle name="標準 2 4 3 2 3 3 2 2 5" xfId="17867"/>
    <cellStyle name="標準 2 4 3 2 3 3 2 3" xfId="2810"/>
    <cellStyle name="標準 2 4 3 2 3 3 2 3 2" xfId="9941"/>
    <cellStyle name="標準 2 4 3 2 3 3 2 3 2 2" xfId="31781"/>
    <cellStyle name="標準 2 4 3 2 3 3 2 3 2 3" xfId="47606"/>
    <cellStyle name="標準 2 4 3 2 3 3 2 3 3" xfId="19706"/>
    <cellStyle name="標準 2 4 3 2 3 3 2 3 4" xfId="36460"/>
    <cellStyle name="標準 2 4 3 2 3 3 2 4" xfId="4228"/>
    <cellStyle name="標準 2 4 3 2 3 3 2 4 2" xfId="9002"/>
    <cellStyle name="標準 2 4 3 2 3 3 2 4 2 2" xfId="30756"/>
    <cellStyle name="標準 2 4 3 2 3 3 2 4 2 3" xfId="46584"/>
    <cellStyle name="標準 2 4 3 2 3 3 2 4 3" xfId="19710"/>
    <cellStyle name="標準 2 4 3 2 3 3 2 4 4" xfId="36463"/>
    <cellStyle name="標準 2 4 3 2 3 3 2 5" xfId="14319"/>
    <cellStyle name="標準 2 4 3 2 3 3 2 5 2" xfId="27871"/>
    <cellStyle name="標準 2 4 3 2 3 3 2 5 3" xfId="43711"/>
    <cellStyle name="標準 2 4 3 2 3 3 2 6" xfId="16637"/>
    <cellStyle name="標準 2 4 3 2 3 3 3" xfId="2812"/>
    <cellStyle name="標準 2 4 3 2 3 3 3 2" xfId="5719"/>
    <cellStyle name="標準 2 4 3 2 3 3 3 2 2" xfId="11990"/>
    <cellStyle name="標準 2 4 3 2 3 3 3 2 2 2" xfId="33877"/>
    <cellStyle name="標準 2 4 3 2 3 3 3 2 3" xfId="19719"/>
    <cellStyle name="標準 2 4 3 2 3 3 3 3" xfId="6866"/>
    <cellStyle name="標準 2 4 3 2 3 3 3 3 2" xfId="10439"/>
    <cellStyle name="標準 2 4 3 2 3 3 3 3 2 2" xfId="32290"/>
    <cellStyle name="標準 2 4 3 2 3 3 3 3 2 3" xfId="48114"/>
    <cellStyle name="標準 2 4 3 2 3 3 3 3 3" xfId="22285"/>
    <cellStyle name="標準 2 4 3 2 3 3 3 3 4" xfId="38504"/>
    <cellStyle name="標準 2 4 3 2 3 3 3 4" xfId="15411"/>
    <cellStyle name="標準 2 4 3 2 3 3 3 4 2" xfId="29101"/>
    <cellStyle name="標準 2 4 3 2 3 3 3 4 3" xfId="44939"/>
    <cellStyle name="標準 2 4 3 2 3 3 3 5" xfId="17866"/>
    <cellStyle name="標準 2 4 3 2 3 3 4" xfId="2809"/>
    <cellStyle name="標準 2 4 3 2 3 3 4 2" xfId="9940"/>
    <cellStyle name="標準 2 4 3 2 3 3 4 2 2" xfId="31780"/>
    <cellStyle name="標準 2 4 3 2 3 3 4 2 3" xfId="47605"/>
    <cellStyle name="標準 2 4 3 2 3 3 4 3" xfId="22286"/>
    <cellStyle name="標準 2 4 3 2 3 3 4 4" xfId="38505"/>
    <cellStyle name="標準 2 4 3 2 3 3 5" xfId="4227"/>
    <cellStyle name="標準 2 4 3 2 3 3 5 2" xfId="9001"/>
    <cellStyle name="標準 2 4 3 2 3 3 5 2 2" xfId="30755"/>
    <cellStyle name="標準 2 4 3 2 3 3 5 2 3" xfId="46583"/>
    <cellStyle name="標準 2 4 3 2 3 3 5 3" xfId="22287"/>
    <cellStyle name="標準 2 4 3 2 3 3 5 4" xfId="38506"/>
    <cellStyle name="標準 2 4 3 2 3 3 6" xfId="14318"/>
    <cellStyle name="標準 2 4 3 2 3 3 6 2" xfId="27870"/>
    <cellStyle name="標準 2 4 3 2 3 3 6 3" xfId="43710"/>
    <cellStyle name="標準 2 4 3 2 3 3 7" xfId="16636"/>
    <cellStyle name="標準 2 4 3 2 3 3_Sheet1" xfId="4688"/>
    <cellStyle name="標準 2 4 3 2 3 4" xfId="714"/>
    <cellStyle name="標準 2 4 3 2 3 4 2" xfId="1040"/>
    <cellStyle name="標準 2 4 3 2 3 4 2 2" xfId="2815"/>
    <cellStyle name="標準 2 4 3 2 3 4 2 2 2" xfId="6046"/>
    <cellStyle name="標準 2 4 3 2 3 4 2 2 2 2" xfId="12317"/>
    <cellStyle name="標準 2 4 3 2 3 4 2 2 2 2 2" xfId="34204"/>
    <cellStyle name="標準 2 4 3 2 3 4 2 2 2 3" xfId="21871"/>
    <cellStyle name="標準 2 4 3 2 3 4 2 2 3" xfId="7193"/>
    <cellStyle name="標準 2 4 3 2 3 4 2 2 3 2" xfId="11260"/>
    <cellStyle name="標準 2 4 3 2 3 4 2 2 3 2 2" xfId="33136"/>
    <cellStyle name="標準 2 4 3 2 3 4 2 2 3 2 3" xfId="48960"/>
    <cellStyle name="標準 2 4 3 2 3 4 2 2 3 3" xfId="22289"/>
    <cellStyle name="標準 2 4 3 2 3 4 2 2 3 4" xfId="38507"/>
    <cellStyle name="標準 2 4 3 2 3 4 2 2 4" xfId="15738"/>
    <cellStyle name="標準 2 4 3 2 3 4 2 2 4 2" xfId="29428"/>
    <cellStyle name="標準 2 4 3 2 3 4 2 2 4 3" xfId="45266"/>
    <cellStyle name="標準 2 4 3 2 3 4 2 2 5" xfId="18193"/>
    <cellStyle name="標準 2 4 3 2 3 4 2 3" xfId="2814"/>
    <cellStyle name="標準 2 4 3 2 3 4 2 3 2" xfId="10268"/>
    <cellStyle name="標準 2 4 3 2 3 4 2 3 2 2" xfId="32108"/>
    <cellStyle name="標準 2 4 3 2 3 4 2 3 2 3" xfId="47932"/>
    <cellStyle name="標準 2 4 3 2 3 4 2 3 3" xfId="19741"/>
    <cellStyle name="標準 2 4 3 2 3 4 2 3 4" xfId="36488"/>
    <cellStyle name="標準 2 4 3 2 3 4 2 4" xfId="4554"/>
    <cellStyle name="標準 2 4 3 2 3 4 2 4 2" xfId="9004"/>
    <cellStyle name="標準 2 4 3 2 3 4 2 4 2 2" xfId="30758"/>
    <cellStyle name="標準 2 4 3 2 3 4 2 4 2 3" xfId="46586"/>
    <cellStyle name="標準 2 4 3 2 3 4 2 4 3" xfId="20364"/>
    <cellStyle name="標準 2 4 3 2 3 4 2 4 4" xfId="36978"/>
    <cellStyle name="標準 2 4 3 2 3 4 2 5" xfId="14645"/>
    <cellStyle name="標準 2 4 3 2 3 4 2 5 2" xfId="28198"/>
    <cellStyle name="標準 2 4 3 2 3 4 2 5 3" xfId="44037"/>
    <cellStyle name="標準 2 4 3 2 3 4 2 6" xfId="16963"/>
    <cellStyle name="標準 2 4 3 2 3 4 3" xfId="937"/>
    <cellStyle name="標準 2 4 3 2 3 4 3 2" xfId="2817"/>
    <cellStyle name="標準 2 4 3 2 3 4 3 2 2" xfId="5943"/>
    <cellStyle name="標準 2 4 3 2 3 4 3 2 2 2" xfId="12214"/>
    <cellStyle name="標準 2 4 3 2 3 4 3 2 2 2 2" xfId="34101"/>
    <cellStyle name="標準 2 4 3 2 3 4 3 2 2 3" xfId="22290"/>
    <cellStyle name="標準 2 4 3 2 3 4 3 2 3" xfId="7090"/>
    <cellStyle name="標準 2 4 3 2 3 4 3 2 3 2" xfId="10582"/>
    <cellStyle name="標準 2 4 3 2 3 4 3 2 3 2 2" xfId="32443"/>
    <cellStyle name="標準 2 4 3 2 3 4 3 2 3 2 3" xfId="48267"/>
    <cellStyle name="標準 2 4 3 2 3 4 3 2 3 3" xfId="22025"/>
    <cellStyle name="標準 2 4 3 2 3 4 3 2 3 4" xfId="38303"/>
    <cellStyle name="標準 2 4 3 2 3 4 3 2 4" xfId="15635"/>
    <cellStyle name="標準 2 4 3 2 3 4 3 2 4 2" xfId="29325"/>
    <cellStyle name="標準 2 4 3 2 3 4 3 2 4 3" xfId="45163"/>
    <cellStyle name="標準 2 4 3 2 3 4 3 2 5" xfId="18090"/>
    <cellStyle name="標準 2 4 3 2 3 4 3 3" xfId="2816"/>
    <cellStyle name="標準 2 4 3 2 3 4 3 3 2" xfId="10165"/>
    <cellStyle name="標準 2 4 3 2 3 4 3 3 2 2" xfId="32005"/>
    <cellStyle name="標準 2 4 3 2 3 4 3 3 2 3" xfId="47829"/>
    <cellStyle name="標準 2 4 3 2 3 4 3 3 3" xfId="19751"/>
    <cellStyle name="標準 2 4 3 2 3 4 3 3 4" xfId="36495"/>
    <cellStyle name="標準 2 4 3 2 3 4 3 4" xfId="4451"/>
    <cellStyle name="標準 2 4 3 2 3 4 3 4 2" xfId="9005"/>
    <cellStyle name="標準 2 4 3 2 3 4 3 4 2 2" xfId="30759"/>
    <cellStyle name="標準 2 4 3 2 3 4 3 4 2 3" xfId="46587"/>
    <cellStyle name="標準 2 4 3 2 3 4 3 4 3" xfId="22291"/>
    <cellStyle name="標準 2 4 3 2 3 4 3 4 4" xfId="38508"/>
    <cellStyle name="標準 2 4 3 2 3 4 3 5" xfId="14542"/>
    <cellStyle name="標準 2 4 3 2 3 4 3 5 2" xfId="28095"/>
    <cellStyle name="標準 2 4 3 2 3 4 3 5 3" xfId="43934"/>
    <cellStyle name="標準 2 4 3 2 3 4 3 6" xfId="16860"/>
    <cellStyle name="標準 2 4 3 2 3 4 4" xfId="2818"/>
    <cellStyle name="標準 2 4 3 2 3 4 4 2" xfId="5721"/>
    <cellStyle name="標準 2 4 3 2 3 4 4 2 2" xfId="11992"/>
    <cellStyle name="標準 2 4 3 2 3 4 4 2 2 2" xfId="33879"/>
    <cellStyle name="標準 2 4 3 2 3 4 4 2 3" xfId="19763"/>
    <cellStyle name="標準 2 4 3 2 3 4 4 3" xfId="6868"/>
    <cellStyle name="標準 2 4 3 2 3 4 4 3 2" xfId="10477"/>
    <cellStyle name="標準 2 4 3 2 3 4 4 3 2 2" xfId="32329"/>
    <cellStyle name="標準 2 4 3 2 3 4 4 3 2 3" xfId="48153"/>
    <cellStyle name="標準 2 4 3 2 3 4 4 3 3" xfId="19766"/>
    <cellStyle name="標準 2 4 3 2 3 4 4 3 4" xfId="36503"/>
    <cellStyle name="標準 2 4 3 2 3 4 4 4" xfId="15413"/>
    <cellStyle name="標準 2 4 3 2 3 4 4 4 2" xfId="29103"/>
    <cellStyle name="標準 2 4 3 2 3 4 4 4 3" xfId="44941"/>
    <cellStyle name="標準 2 4 3 2 3 4 4 5" xfId="17868"/>
    <cellStyle name="標準 2 4 3 2 3 4 5" xfId="2813"/>
    <cellStyle name="標準 2 4 3 2 3 4 5 2" xfId="9942"/>
    <cellStyle name="標準 2 4 3 2 3 4 5 2 2" xfId="31782"/>
    <cellStyle name="標準 2 4 3 2 3 4 5 2 3" xfId="47607"/>
    <cellStyle name="標準 2 4 3 2 3 4 5 3" xfId="22292"/>
    <cellStyle name="標準 2 4 3 2 3 4 5 4" xfId="38509"/>
    <cellStyle name="標準 2 4 3 2 3 4 6" xfId="4229"/>
    <cellStyle name="標準 2 4 3 2 3 4 6 2" xfId="9003"/>
    <cellStyle name="標準 2 4 3 2 3 4 6 2 2" xfId="30757"/>
    <cellStyle name="標準 2 4 3 2 3 4 6 2 3" xfId="46585"/>
    <cellStyle name="標準 2 4 3 2 3 4 6 3" xfId="22293"/>
    <cellStyle name="標準 2 4 3 2 3 4 6 4" xfId="38510"/>
    <cellStyle name="標準 2 4 3 2 3 4 7" xfId="14320"/>
    <cellStyle name="標準 2 4 3 2 3 4 7 2" xfId="27872"/>
    <cellStyle name="標準 2 4 3 2 3 4 7 3" xfId="43712"/>
    <cellStyle name="標準 2 4 3 2 3 4 8" xfId="16638"/>
    <cellStyle name="標準 2 4 3 2 3 4_Sheet1" xfId="4687"/>
    <cellStyle name="標準 2 4 3 2 3 5" xfId="2819"/>
    <cellStyle name="標準 2 4 3 2 3 5 2" xfId="5717"/>
    <cellStyle name="標準 2 4 3 2 3 5 2 2" xfId="11988"/>
    <cellStyle name="標準 2 4 3 2 3 5 2 2 2" xfId="33875"/>
    <cellStyle name="標準 2 4 3 2 3 5 2 3" xfId="22294"/>
    <cellStyle name="標準 2 4 3 2 3 5 3" xfId="6864"/>
    <cellStyle name="標準 2 4 3 2 3 5 3 2" xfId="10688"/>
    <cellStyle name="標準 2 4 3 2 3 5 3 2 2" xfId="32549"/>
    <cellStyle name="標準 2 4 3 2 3 5 3 2 3" xfId="48373"/>
    <cellStyle name="標準 2 4 3 2 3 5 3 3" xfId="22295"/>
    <cellStyle name="標準 2 4 3 2 3 5 3 4" xfId="38511"/>
    <cellStyle name="標準 2 4 3 2 3 5 4" xfId="15409"/>
    <cellStyle name="標準 2 4 3 2 3 5 4 2" xfId="29099"/>
    <cellStyle name="標準 2 4 3 2 3 5 4 3" xfId="44937"/>
    <cellStyle name="標準 2 4 3 2 3 5 5" xfId="17864"/>
    <cellStyle name="標準 2 4 3 2 3 6" xfId="2806"/>
    <cellStyle name="標準 2 4 3 2 3 6 2" xfId="9938"/>
    <cellStyle name="標準 2 4 3 2 3 6 2 2" xfId="31778"/>
    <cellStyle name="標準 2 4 3 2 3 6 2 3" xfId="47603"/>
    <cellStyle name="標準 2 4 3 2 3 6 3" xfId="22297"/>
    <cellStyle name="標準 2 4 3 2 3 6 4" xfId="38513"/>
    <cellStyle name="標準 2 4 3 2 3 7" xfId="4225"/>
    <cellStyle name="標準 2 4 3 2 3 7 2" xfId="8999"/>
    <cellStyle name="標準 2 4 3 2 3 7 2 2" xfId="30753"/>
    <cellStyle name="標準 2 4 3 2 3 7 2 3" xfId="46581"/>
    <cellStyle name="標準 2 4 3 2 3 7 3" xfId="22299"/>
    <cellStyle name="標準 2 4 3 2 3 7 4" xfId="38515"/>
    <cellStyle name="標準 2 4 3 2 3 8" xfId="14316"/>
    <cellStyle name="標準 2 4 3 2 3 8 2" xfId="27868"/>
    <cellStyle name="標準 2 4 3 2 3 8 3" xfId="43708"/>
    <cellStyle name="標準 2 4 3 2 3 9" xfId="16634"/>
    <cellStyle name="標準 2 4 3 2 3_Sheet1" xfId="4689"/>
    <cellStyle name="標準 2 4 3 2 4" xfId="2820"/>
    <cellStyle name="標準 2 4 3 2 4 2" xfId="5704"/>
    <cellStyle name="標準 2 4 3 2 4 2 2" xfId="11975"/>
    <cellStyle name="標準 2 4 3 2 4 2 2 2" xfId="33862"/>
    <cellStyle name="標準 2 4 3 2 4 2 3" xfId="22300"/>
    <cellStyle name="標準 2 4 3 2 4 3" xfId="6851"/>
    <cellStyle name="標準 2 4 3 2 4 3 2" xfId="10695"/>
    <cellStyle name="標準 2 4 3 2 4 3 2 2" xfId="32556"/>
    <cellStyle name="標準 2 4 3 2 4 3 2 3" xfId="48380"/>
    <cellStyle name="標準 2 4 3 2 4 3 3" xfId="22301"/>
    <cellStyle name="標準 2 4 3 2 4 3 4" xfId="38516"/>
    <cellStyle name="標準 2 4 3 2 4 4" xfId="15396"/>
    <cellStyle name="標準 2 4 3 2 4 4 2" xfId="29086"/>
    <cellStyle name="標準 2 4 3 2 4 4 3" xfId="44924"/>
    <cellStyle name="標準 2 4 3 2 4 5" xfId="17851"/>
    <cellStyle name="標準 2 4 3 2 5" xfId="2773"/>
    <cellStyle name="標準 2 4 3 2 5 2" xfId="9925"/>
    <cellStyle name="標準 2 4 3 2 5 2 2" xfId="31765"/>
    <cellStyle name="標準 2 4 3 2 5 2 3" xfId="47590"/>
    <cellStyle name="標準 2 4 3 2 5 3" xfId="22302"/>
    <cellStyle name="標準 2 4 3 2 5 4" xfId="38517"/>
    <cellStyle name="標準 2 4 3 2 6" xfId="4212"/>
    <cellStyle name="標準 2 4 3 2 6 2" xfId="8982"/>
    <cellStyle name="標準 2 4 3 2 6 2 2" xfId="30736"/>
    <cellStyle name="標準 2 4 3 2 6 2 3" xfId="46564"/>
    <cellStyle name="標準 2 4 3 2 6 3" xfId="22303"/>
    <cellStyle name="標準 2 4 3 2 6 4" xfId="38518"/>
    <cellStyle name="標準 2 4 3 2 7" xfId="14303"/>
    <cellStyle name="標準 2 4 3 2 7 2" xfId="27855"/>
    <cellStyle name="標準 2 4 3 2 7 3" xfId="43695"/>
    <cellStyle name="標準 2 4 3 2 8" xfId="16621"/>
    <cellStyle name="標準 2 4 3 2_Sheet1" xfId="4697"/>
    <cellStyle name="標準 2 4 3 3" xfId="715"/>
    <cellStyle name="標準 2 4 3 3 2" xfId="716"/>
    <cellStyle name="標準 2 4 3 3 2 2" xfId="717"/>
    <cellStyle name="標準 2 4 3 3 2 2 2" xfId="718"/>
    <cellStyle name="標準 2 4 3 3 2 2 2 2" xfId="2825"/>
    <cellStyle name="標準 2 4 3 3 2 2 2 2 2" xfId="5725"/>
    <cellStyle name="標準 2 4 3 3 2 2 2 2 2 2" xfId="11996"/>
    <cellStyle name="標準 2 4 3 3 2 2 2 2 2 2 2" xfId="33883"/>
    <cellStyle name="標準 2 4 3 3 2 2 2 2 2 3" xfId="22306"/>
    <cellStyle name="標準 2 4 3 3 2 2 2 2 3" xfId="6872"/>
    <cellStyle name="標準 2 4 3 3 2 2 2 2 3 2" xfId="11090"/>
    <cellStyle name="標準 2 4 3 3 2 2 2 2 3 2 2" xfId="32963"/>
    <cellStyle name="標準 2 4 3 3 2 2 2 2 3 2 3" xfId="48787"/>
    <cellStyle name="標準 2 4 3 3 2 2 2 2 3 3" xfId="22307"/>
    <cellStyle name="標準 2 4 3 3 2 2 2 2 3 4" xfId="38521"/>
    <cellStyle name="標準 2 4 3 3 2 2 2 2 4" xfId="15417"/>
    <cellStyle name="標準 2 4 3 3 2 2 2 2 4 2" xfId="29107"/>
    <cellStyle name="標準 2 4 3 3 2 2 2 2 4 3" xfId="44945"/>
    <cellStyle name="標準 2 4 3 3 2 2 2 2 5" xfId="17872"/>
    <cellStyle name="標準 2 4 3 3 2 2 2 3" xfId="2824"/>
    <cellStyle name="標準 2 4 3 3 2 2 2 3 2" xfId="9946"/>
    <cellStyle name="標準 2 4 3 3 2 2 2 3 2 2" xfId="31786"/>
    <cellStyle name="標準 2 4 3 3 2 2 2 3 2 3" xfId="47611"/>
    <cellStyle name="標準 2 4 3 3 2 2 2 3 3" xfId="22308"/>
    <cellStyle name="標準 2 4 3 3 2 2 2 3 4" xfId="38522"/>
    <cellStyle name="標準 2 4 3 3 2 2 2 4" xfId="4233"/>
    <cellStyle name="標準 2 4 3 3 2 2 2 4 2" xfId="9009"/>
    <cellStyle name="標準 2 4 3 3 2 2 2 4 2 2" xfId="30763"/>
    <cellStyle name="標準 2 4 3 3 2 2 2 4 2 3" xfId="46591"/>
    <cellStyle name="標準 2 4 3 3 2 2 2 4 3" xfId="22309"/>
    <cellStyle name="標準 2 4 3 3 2 2 2 4 4" xfId="38523"/>
    <cellStyle name="標準 2 4 3 3 2 2 2 5" xfId="14324"/>
    <cellStyle name="標準 2 4 3 3 2 2 2 5 2" xfId="27876"/>
    <cellStyle name="標準 2 4 3 3 2 2 2 5 3" xfId="43716"/>
    <cellStyle name="標準 2 4 3 3 2 2 2 6" xfId="16642"/>
    <cellStyle name="標準 2 4 3 3 2 2 3" xfId="719"/>
    <cellStyle name="標準 2 4 3 3 2 2 3 2" xfId="720"/>
    <cellStyle name="標準 2 4 3 3 2 2 3 2 2" xfId="2828"/>
    <cellStyle name="標準 2 4 3 3 2 2 3 2 2 2" xfId="5727"/>
    <cellStyle name="標準 2 4 3 3 2 2 3 2 2 2 2" xfId="11998"/>
    <cellStyle name="標準 2 4 3 3 2 2 3 2 2 2 2 2" xfId="33885"/>
    <cellStyle name="標準 2 4 3 3 2 2 3 2 2 2 3" xfId="22310"/>
    <cellStyle name="標準 2 4 3 3 2 2 3 2 2 3" xfId="6874"/>
    <cellStyle name="標準 2 4 3 3 2 2 3 2 2 3 2" xfId="10684"/>
    <cellStyle name="標準 2 4 3 3 2 2 3 2 2 3 2 2" xfId="32545"/>
    <cellStyle name="標準 2 4 3 3 2 2 3 2 2 3 2 3" xfId="48369"/>
    <cellStyle name="標準 2 4 3 3 2 2 3 2 2 3 3" xfId="22311"/>
    <cellStyle name="標準 2 4 3 3 2 2 3 2 2 3 4" xfId="38524"/>
    <cellStyle name="標準 2 4 3 3 2 2 3 2 2 4" xfId="15419"/>
    <cellStyle name="標準 2 4 3 3 2 2 3 2 2 4 2" xfId="29109"/>
    <cellStyle name="標準 2 4 3 3 2 2 3 2 2 4 3" xfId="44947"/>
    <cellStyle name="標準 2 4 3 3 2 2 3 2 2 5" xfId="17874"/>
    <cellStyle name="標準 2 4 3 3 2 2 3 2 3" xfId="2827"/>
    <cellStyle name="標準 2 4 3 3 2 2 3 2 3 2" xfId="9948"/>
    <cellStyle name="標準 2 4 3 3 2 2 3 2 3 2 2" xfId="31788"/>
    <cellStyle name="標準 2 4 3 3 2 2 3 2 3 2 3" xfId="47613"/>
    <cellStyle name="標準 2 4 3 3 2 2 3 2 3 3" xfId="22312"/>
    <cellStyle name="標準 2 4 3 3 2 2 3 2 3 4" xfId="38525"/>
    <cellStyle name="標準 2 4 3 3 2 2 3 2 4" xfId="4235"/>
    <cellStyle name="標準 2 4 3 3 2 2 3 2 4 2" xfId="9011"/>
    <cellStyle name="標準 2 4 3 3 2 2 3 2 4 2 2" xfId="30765"/>
    <cellStyle name="標準 2 4 3 3 2 2 3 2 4 2 3" xfId="46593"/>
    <cellStyle name="標準 2 4 3 3 2 2 3 2 4 3" xfId="22313"/>
    <cellStyle name="標準 2 4 3 3 2 2 3 2 4 4" xfId="38526"/>
    <cellStyle name="標準 2 4 3 3 2 2 3 2 5" xfId="14326"/>
    <cellStyle name="標準 2 4 3 3 2 2 3 2 5 2" xfId="27878"/>
    <cellStyle name="標準 2 4 3 3 2 2 3 2 5 3" xfId="43718"/>
    <cellStyle name="標準 2 4 3 3 2 2 3 2 6" xfId="16644"/>
    <cellStyle name="標準 2 4 3 3 2 2 3 3" xfId="2829"/>
    <cellStyle name="標準 2 4 3 3 2 2 3 3 2" xfId="5726"/>
    <cellStyle name="標準 2 4 3 3 2 2 3 3 2 2" xfId="11997"/>
    <cellStyle name="標準 2 4 3 3 2 2 3 3 2 2 2" xfId="33884"/>
    <cellStyle name="標準 2 4 3 3 2 2 3 3 2 3" xfId="22314"/>
    <cellStyle name="標準 2 4 3 3 2 2 3 3 3" xfId="6873"/>
    <cellStyle name="標準 2 4 3 3 2 2 3 3 3 2" xfId="11186"/>
    <cellStyle name="標準 2 4 3 3 2 2 3 3 3 2 2" xfId="33061"/>
    <cellStyle name="標準 2 4 3 3 2 2 3 3 3 2 3" xfId="48885"/>
    <cellStyle name="標準 2 4 3 3 2 2 3 3 3 3" xfId="22315"/>
    <cellStyle name="標準 2 4 3 3 2 2 3 3 3 4" xfId="38527"/>
    <cellStyle name="標準 2 4 3 3 2 2 3 3 4" xfId="15418"/>
    <cellStyle name="標準 2 4 3 3 2 2 3 3 4 2" xfId="29108"/>
    <cellStyle name="標準 2 4 3 3 2 2 3 3 4 3" xfId="44946"/>
    <cellStyle name="標準 2 4 3 3 2 2 3 3 5" xfId="17873"/>
    <cellStyle name="標準 2 4 3 3 2 2 3 4" xfId="2826"/>
    <cellStyle name="標準 2 4 3 3 2 2 3 4 2" xfId="9947"/>
    <cellStyle name="標準 2 4 3 3 2 2 3 4 2 2" xfId="31787"/>
    <cellStyle name="標準 2 4 3 3 2 2 3 4 2 3" xfId="47612"/>
    <cellStyle name="標準 2 4 3 3 2 2 3 4 3" xfId="22317"/>
    <cellStyle name="標準 2 4 3 3 2 2 3 4 4" xfId="38528"/>
    <cellStyle name="標準 2 4 3 3 2 2 3 5" xfId="4234"/>
    <cellStyle name="標準 2 4 3 3 2 2 3 5 2" xfId="9010"/>
    <cellStyle name="標準 2 4 3 3 2 2 3 5 2 2" xfId="30764"/>
    <cellStyle name="標準 2 4 3 3 2 2 3 5 2 3" xfId="46592"/>
    <cellStyle name="標準 2 4 3 3 2 2 3 5 3" xfId="22318"/>
    <cellStyle name="標準 2 4 3 3 2 2 3 5 4" xfId="38529"/>
    <cellStyle name="標準 2 4 3 3 2 2 3 6" xfId="14325"/>
    <cellStyle name="標準 2 4 3 3 2 2 3 6 2" xfId="27877"/>
    <cellStyle name="標準 2 4 3 3 2 2 3 6 3" xfId="43717"/>
    <cellStyle name="標準 2 4 3 3 2 2 3 7" xfId="16643"/>
    <cellStyle name="標準 2 4 3 3 2 2 3_Sheet1" xfId="4685"/>
    <cellStyle name="標準 2 4 3 3 2 2 4" xfId="721"/>
    <cellStyle name="標準 2 4 3 3 2 2 4 2" xfId="1041"/>
    <cellStyle name="標準 2 4 3 3 2 2 4 2 2" xfId="2832"/>
    <cellStyle name="標準 2 4 3 3 2 2 4 2 2 2" xfId="6047"/>
    <cellStyle name="標準 2 4 3 3 2 2 4 2 2 2 2" xfId="12318"/>
    <cellStyle name="標準 2 4 3 3 2 2 4 2 2 2 2 2" xfId="34205"/>
    <cellStyle name="標準 2 4 3 3 2 2 4 2 2 2 3" xfId="22319"/>
    <cellStyle name="標準 2 4 3 3 2 2 4 2 2 3" xfId="7194"/>
    <cellStyle name="標準 2 4 3 3 2 2 4 2 2 3 2" xfId="11267"/>
    <cellStyle name="標準 2 4 3 3 2 2 4 2 2 3 2 2" xfId="33144"/>
    <cellStyle name="標準 2 4 3 3 2 2 4 2 2 3 2 3" xfId="48968"/>
    <cellStyle name="標準 2 4 3 3 2 2 4 2 2 3 3" xfId="22320"/>
    <cellStyle name="標準 2 4 3 3 2 2 4 2 2 3 4" xfId="38530"/>
    <cellStyle name="標準 2 4 3 3 2 2 4 2 2 4" xfId="15739"/>
    <cellStyle name="標準 2 4 3 3 2 2 4 2 2 4 2" xfId="29429"/>
    <cellStyle name="標準 2 4 3 3 2 2 4 2 2 4 3" xfId="45267"/>
    <cellStyle name="標準 2 4 3 3 2 2 4 2 2 5" xfId="18194"/>
    <cellStyle name="標準 2 4 3 3 2 2 4 2 3" xfId="2831"/>
    <cellStyle name="標準 2 4 3 3 2 2 4 2 3 2" xfId="10269"/>
    <cellStyle name="標準 2 4 3 3 2 2 4 2 3 2 2" xfId="32109"/>
    <cellStyle name="標準 2 4 3 3 2 2 4 2 3 2 3" xfId="47933"/>
    <cellStyle name="標準 2 4 3 3 2 2 4 2 3 3" xfId="22321"/>
    <cellStyle name="標準 2 4 3 3 2 2 4 2 3 4" xfId="38531"/>
    <cellStyle name="標準 2 4 3 3 2 2 4 2 4" xfId="4555"/>
    <cellStyle name="標準 2 4 3 3 2 2 4 2 4 2" xfId="9013"/>
    <cellStyle name="標準 2 4 3 3 2 2 4 2 4 2 2" xfId="30767"/>
    <cellStyle name="標準 2 4 3 3 2 2 4 2 4 2 3" xfId="46595"/>
    <cellStyle name="標準 2 4 3 3 2 2 4 2 4 3" xfId="20252"/>
    <cellStyle name="標準 2 4 3 3 2 2 4 2 4 4" xfId="36885"/>
    <cellStyle name="標準 2 4 3 3 2 2 4 2 5" xfId="14646"/>
    <cellStyle name="標準 2 4 3 3 2 2 4 2 5 2" xfId="28199"/>
    <cellStyle name="標準 2 4 3 3 2 2 4 2 5 3" xfId="44038"/>
    <cellStyle name="標準 2 4 3 3 2 2 4 2 6" xfId="16964"/>
    <cellStyle name="標準 2 4 3 3 2 2 4 3" xfId="938"/>
    <cellStyle name="標準 2 4 3 3 2 2 4 3 2" xfId="2834"/>
    <cellStyle name="標準 2 4 3 3 2 2 4 3 2 2" xfId="5944"/>
    <cellStyle name="標準 2 4 3 3 2 2 4 3 2 2 2" xfId="12215"/>
    <cellStyle name="標準 2 4 3 3 2 2 4 3 2 2 2 2" xfId="34102"/>
    <cellStyle name="標準 2 4 3 3 2 2 4 3 2 2 3" xfId="22322"/>
    <cellStyle name="標準 2 4 3 3 2 2 4 3 2 3" xfId="7091"/>
    <cellStyle name="標準 2 4 3 3 2 2 4 3 2 3 2" xfId="10946"/>
    <cellStyle name="標準 2 4 3 3 2 2 4 3 2 3 2 2" xfId="32809"/>
    <cellStyle name="標準 2 4 3 3 2 2 4 3 2 3 2 3" xfId="48633"/>
    <cellStyle name="標準 2 4 3 3 2 2 4 3 2 3 3" xfId="22323"/>
    <cellStyle name="標準 2 4 3 3 2 2 4 3 2 3 4" xfId="38532"/>
    <cellStyle name="標準 2 4 3 3 2 2 4 3 2 4" xfId="15636"/>
    <cellStyle name="標準 2 4 3 3 2 2 4 3 2 4 2" xfId="29326"/>
    <cellStyle name="標準 2 4 3 3 2 2 4 3 2 4 3" xfId="45164"/>
    <cellStyle name="標準 2 4 3 3 2 2 4 3 2 5" xfId="18091"/>
    <cellStyle name="標準 2 4 3 3 2 2 4 3 3" xfId="2833"/>
    <cellStyle name="標準 2 4 3 3 2 2 4 3 3 2" xfId="10166"/>
    <cellStyle name="標準 2 4 3 3 2 2 4 3 3 2 2" xfId="32006"/>
    <cellStyle name="標準 2 4 3 3 2 2 4 3 3 2 3" xfId="47830"/>
    <cellStyle name="標準 2 4 3 3 2 2 4 3 3 3" xfId="22324"/>
    <cellStyle name="標準 2 4 3 3 2 2 4 3 3 4" xfId="38533"/>
    <cellStyle name="標準 2 4 3 3 2 2 4 3 4" xfId="4452"/>
    <cellStyle name="標準 2 4 3 3 2 2 4 3 4 2" xfId="9014"/>
    <cellStyle name="標準 2 4 3 3 2 2 4 3 4 2 2" xfId="30768"/>
    <cellStyle name="標準 2 4 3 3 2 2 4 3 4 2 3" xfId="46596"/>
    <cellStyle name="標準 2 4 3 3 2 2 4 3 4 3" xfId="22325"/>
    <cellStyle name="標準 2 4 3 3 2 2 4 3 4 4" xfId="38534"/>
    <cellStyle name="標準 2 4 3 3 2 2 4 3 5" xfId="14543"/>
    <cellStyle name="標準 2 4 3 3 2 2 4 3 5 2" xfId="28096"/>
    <cellStyle name="標準 2 4 3 3 2 2 4 3 5 3" xfId="43935"/>
    <cellStyle name="標準 2 4 3 3 2 2 4 3 6" xfId="16861"/>
    <cellStyle name="標準 2 4 3 3 2 2 4 4" xfId="2835"/>
    <cellStyle name="標準 2 4 3 3 2 2 4 4 2" xfId="5728"/>
    <cellStyle name="標準 2 4 3 3 2 2 4 4 2 2" xfId="11999"/>
    <cellStyle name="標準 2 4 3 3 2 2 4 4 2 2 2" xfId="33886"/>
    <cellStyle name="標準 2 4 3 3 2 2 4 4 2 3" xfId="22328"/>
    <cellStyle name="標準 2 4 3 3 2 2 4 4 3" xfId="6875"/>
    <cellStyle name="標準 2 4 3 3 2 2 4 4 3 2" xfId="11069"/>
    <cellStyle name="標準 2 4 3 3 2 2 4 4 3 2 2" xfId="32940"/>
    <cellStyle name="標準 2 4 3 3 2 2 4 4 3 2 3" xfId="48764"/>
    <cellStyle name="標準 2 4 3 3 2 2 4 4 3 3" xfId="22329"/>
    <cellStyle name="標準 2 4 3 3 2 2 4 4 3 4" xfId="38536"/>
    <cellStyle name="標準 2 4 3 3 2 2 4 4 4" xfId="15420"/>
    <cellStyle name="標準 2 4 3 3 2 2 4 4 4 2" xfId="29110"/>
    <cellStyle name="標準 2 4 3 3 2 2 4 4 4 3" xfId="44948"/>
    <cellStyle name="標準 2 4 3 3 2 2 4 4 5" xfId="17875"/>
    <cellStyle name="標準 2 4 3 3 2 2 4 5" xfId="2830"/>
    <cellStyle name="標準 2 4 3 3 2 2 4 5 2" xfId="9949"/>
    <cellStyle name="標準 2 4 3 3 2 2 4 5 2 2" xfId="31789"/>
    <cellStyle name="標準 2 4 3 3 2 2 4 5 2 3" xfId="47614"/>
    <cellStyle name="標準 2 4 3 3 2 2 4 5 3" xfId="22330"/>
    <cellStyle name="標準 2 4 3 3 2 2 4 5 4" xfId="38537"/>
    <cellStyle name="標準 2 4 3 3 2 2 4 6" xfId="4236"/>
    <cellStyle name="標準 2 4 3 3 2 2 4 6 2" xfId="9012"/>
    <cellStyle name="標準 2 4 3 3 2 2 4 6 2 2" xfId="30766"/>
    <cellStyle name="標準 2 4 3 3 2 2 4 6 2 3" xfId="46594"/>
    <cellStyle name="標準 2 4 3 3 2 2 4 6 3" xfId="22331"/>
    <cellStyle name="標準 2 4 3 3 2 2 4 6 4" xfId="38538"/>
    <cellStyle name="標準 2 4 3 3 2 2 4 7" xfId="14327"/>
    <cellStyle name="標準 2 4 3 3 2 2 4 7 2" xfId="27879"/>
    <cellStyle name="標準 2 4 3 3 2 2 4 7 3" xfId="43719"/>
    <cellStyle name="標準 2 4 3 3 2 2 4 8" xfId="16645"/>
    <cellStyle name="標準 2 4 3 3 2 2 4_Sheet1" xfId="4684"/>
    <cellStyle name="標準 2 4 3 3 2 2 5" xfId="2836"/>
    <cellStyle name="標準 2 4 3 3 2 2 5 2" xfId="5724"/>
    <cellStyle name="標準 2 4 3 3 2 2 5 2 2" xfId="11995"/>
    <cellStyle name="標準 2 4 3 3 2 2 5 2 2 2" xfId="33882"/>
    <cellStyle name="標準 2 4 3 3 2 2 5 2 3" xfId="22332"/>
    <cellStyle name="標準 2 4 3 3 2 2 5 3" xfId="6871"/>
    <cellStyle name="標準 2 4 3 3 2 2 5 3 2" xfId="10685"/>
    <cellStyle name="標準 2 4 3 3 2 2 5 3 2 2" xfId="32546"/>
    <cellStyle name="標準 2 4 3 3 2 2 5 3 2 3" xfId="48370"/>
    <cellStyle name="標準 2 4 3 3 2 2 5 3 3" xfId="22333"/>
    <cellStyle name="標準 2 4 3 3 2 2 5 3 4" xfId="38539"/>
    <cellStyle name="標準 2 4 3 3 2 2 5 4" xfId="15416"/>
    <cellStyle name="標準 2 4 3 3 2 2 5 4 2" xfId="29106"/>
    <cellStyle name="標準 2 4 3 3 2 2 5 4 3" xfId="44944"/>
    <cellStyle name="標準 2 4 3 3 2 2 5 5" xfId="17871"/>
    <cellStyle name="標準 2 4 3 3 2 2 6" xfId="2823"/>
    <cellStyle name="標準 2 4 3 3 2 2 6 2" xfId="9945"/>
    <cellStyle name="標準 2 4 3 3 2 2 6 2 2" xfId="31785"/>
    <cellStyle name="標準 2 4 3 3 2 2 6 2 3" xfId="47610"/>
    <cellStyle name="標準 2 4 3 3 2 2 6 3" xfId="22334"/>
    <cellStyle name="標準 2 4 3 3 2 2 6 4" xfId="38540"/>
    <cellStyle name="標準 2 4 3 3 2 2 7" xfId="4232"/>
    <cellStyle name="標準 2 4 3 3 2 2 7 2" xfId="9008"/>
    <cellStyle name="標準 2 4 3 3 2 2 7 2 2" xfId="30762"/>
    <cellStyle name="標準 2 4 3 3 2 2 7 2 3" xfId="46590"/>
    <cellStyle name="標準 2 4 3 3 2 2 7 3" xfId="22335"/>
    <cellStyle name="標準 2 4 3 3 2 2 7 4" xfId="38541"/>
    <cellStyle name="標準 2 4 3 3 2 2 8" xfId="14323"/>
    <cellStyle name="標準 2 4 3 3 2 2 8 2" xfId="27875"/>
    <cellStyle name="標準 2 4 3 3 2 2 8 3" xfId="43715"/>
    <cellStyle name="標準 2 4 3 3 2 2 9" xfId="16641"/>
    <cellStyle name="標準 2 4 3 3 2 2_Sheet1" xfId="4686"/>
    <cellStyle name="標準 2 4 3 3 2 3" xfId="2837"/>
    <cellStyle name="標準 2 4 3 3 2 3 2" xfId="5723"/>
    <cellStyle name="標準 2 4 3 3 2 3 2 2" xfId="11994"/>
    <cellStyle name="標準 2 4 3 3 2 3 2 2 2" xfId="33881"/>
    <cellStyle name="標準 2 4 3 3 2 3 2 3" xfId="22336"/>
    <cellStyle name="標準 2 4 3 3 2 3 3" xfId="6870"/>
    <cellStyle name="標準 2 4 3 3 2 3 3 2" xfId="10686"/>
    <cellStyle name="標準 2 4 3 3 2 3 3 2 2" xfId="32547"/>
    <cellStyle name="標準 2 4 3 3 2 3 3 2 3" xfId="48371"/>
    <cellStyle name="標準 2 4 3 3 2 3 3 3" xfId="22337"/>
    <cellStyle name="標準 2 4 3 3 2 3 3 4" xfId="38542"/>
    <cellStyle name="標準 2 4 3 3 2 3 4" xfId="15415"/>
    <cellStyle name="標準 2 4 3 3 2 3 4 2" xfId="29105"/>
    <cellStyle name="標準 2 4 3 3 2 3 4 3" xfId="44943"/>
    <cellStyle name="標準 2 4 3 3 2 3 5" xfId="17870"/>
    <cellStyle name="標準 2 4 3 3 2 4" xfId="2822"/>
    <cellStyle name="標準 2 4 3 3 2 4 2" xfId="9944"/>
    <cellStyle name="標準 2 4 3 3 2 4 2 2" xfId="31784"/>
    <cellStyle name="標準 2 4 3 3 2 4 2 3" xfId="47609"/>
    <cellStyle name="標準 2 4 3 3 2 4 3" xfId="22339"/>
    <cellStyle name="標準 2 4 3 3 2 4 4" xfId="38544"/>
    <cellStyle name="標準 2 4 3 3 2 5" xfId="4231"/>
    <cellStyle name="標準 2 4 3 3 2 5 2" xfId="9007"/>
    <cellStyle name="標準 2 4 3 3 2 5 2 2" xfId="30761"/>
    <cellStyle name="標準 2 4 3 3 2 5 2 3" xfId="46589"/>
    <cellStyle name="標準 2 4 3 3 2 5 3" xfId="20270"/>
    <cellStyle name="標準 2 4 3 3 2 5 4" xfId="36897"/>
    <cellStyle name="標準 2 4 3 3 2 6" xfId="14322"/>
    <cellStyle name="標準 2 4 3 3 2 6 2" xfId="27874"/>
    <cellStyle name="標準 2 4 3 3 2 6 3" xfId="43714"/>
    <cellStyle name="標準 2 4 3 3 2 7" xfId="16640"/>
    <cellStyle name="標準 2 4 3 3 2_Sheet1" xfId="5013"/>
    <cellStyle name="標準 2 4 3 3 3" xfId="722"/>
    <cellStyle name="標準 2 4 3 3 3 2" xfId="723"/>
    <cellStyle name="標準 2 4 3 3 3 2 2" xfId="2840"/>
    <cellStyle name="標準 2 4 3 3 3 2 2 2" xfId="5730"/>
    <cellStyle name="標準 2 4 3 3 3 2 2 2 2" xfId="12001"/>
    <cellStyle name="標準 2 4 3 3 3 2 2 2 2 2" xfId="33888"/>
    <cellStyle name="標準 2 4 3 3 3 2 2 2 3" xfId="22341"/>
    <cellStyle name="標準 2 4 3 3 3 2 2 3" xfId="6877"/>
    <cellStyle name="標準 2 4 3 3 3 2 2 3 2" xfId="10683"/>
    <cellStyle name="標準 2 4 3 3 3 2 2 3 2 2" xfId="32544"/>
    <cellStyle name="標準 2 4 3 3 3 2 2 3 2 3" xfId="48368"/>
    <cellStyle name="標準 2 4 3 3 3 2 2 3 3" xfId="22342"/>
    <cellStyle name="標準 2 4 3 3 3 2 2 3 4" xfId="38546"/>
    <cellStyle name="標準 2 4 3 3 3 2 2 4" xfId="15422"/>
    <cellStyle name="標準 2 4 3 3 3 2 2 4 2" xfId="29112"/>
    <cellStyle name="標準 2 4 3 3 3 2 2 4 3" xfId="44950"/>
    <cellStyle name="標準 2 4 3 3 3 2 2 5" xfId="17877"/>
    <cellStyle name="標準 2 4 3 3 3 2 3" xfId="2839"/>
    <cellStyle name="標準 2 4 3 3 3 2 3 2" xfId="9951"/>
    <cellStyle name="標準 2 4 3 3 3 2 3 2 2" xfId="31791"/>
    <cellStyle name="標準 2 4 3 3 3 2 3 2 3" xfId="47616"/>
    <cellStyle name="標準 2 4 3 3 3 2 3 3" xfId="22343"/>
    <cellStyle name="標準 2 4 3 3 3 2 3 4" xfId="38547"/>
    <cellStyle name="標準 2 4 3 3 3 2 4" xfId="4238"/>
    <cellStyle name="標準 2 4 3 3 3 2 4 2" xfId="9016"/>
    <cellStyle name="標準 2 4 3 3 3 2 4 2 2" xfId="30770"/>
    <cellStyle name="標準 2 4 3 3 3 2 4 2 3" xfId="46598"/>
    <cellStyle name="標準 2 4 3 3 3 2 4 3" xfId="22344"/>
    <cellStyle name="標準 2 4 3 3 3 2 4 4" xfId="38548"/>
    <cellStyle name="標準 2 4 3 3 3 2 5" xfId="14329"/>
    <cellStyle name="標準 2 4 3 3 3 2 5 2" xfId="27881"/>
    <cellStyle name="標準 2 4 3 3 3 2 5 3" xfId="43721"/>
    <cellStyle name="標準 2 4 3 3 3 2 6" xfId="16647"/>
    <cellStyle name="標準 2 4 3 3 3 3" xfId="724"/>
    <cellStyle name="標準 2 4 3 3 3 3 2" xfId="725"/>
    <cellStyle name="標準 2 4 3 3 3 3 2 2" xfId="2843"/>
    <cellStyle name="標準 2 4 3 3 3 3 2 2 2" xfId="5732"/>
    <cellStyle name="標準 2 4 3 3 3 3 2 2 2 2" xfId="12003"/>
    <cellStyle name="標準 2 4 3 3 3 3 2 2 2 2 2" xfId="33890"/>
    <cellStyle name="標準 2 4 3 3 3 3 2 2 2 3" xfId="21480"/>
    <cellStyle name="標準 2 4 3 3 3 3 2 2 3" xfId="6879"/>
    <cellStyle name="標準 2 4 3 3 3 3 2 2 3 2" xfId="10476"/>
    <cellStyle name="標準 2 4 3 3 3 3 2 2 3 2 2" xfId="32328"/>
    <cellStyle name="標準 2 4 3 3 3 3 2 2 3 2 3" xfId="48152"/>
    <cellStyle name="標準 2 4 3 3 3 3 2 2 3 3" xfId="21483"/>
    <cellStyle name="標準 2 4 3 3 3 3 2 2 3 4" xfId="37864"/>
    <cellStyle name="標準 2 4 3 3 3 3 2 2 4" xfId="15424"/>
    <cellStyle name="標準 2 4 3 3 3 3 2 2 4 2" xfId="29114"/>
    <cellStyle name="標準 2 4 3 3 3 3 2 2 4 3" xfId="44952"/>
    <cellStyle name="標準 2 4 3 3 3 3 2 2 5" xfId="17879"/>
    <cellStyle name="標準 2 4 3 3 3 3 2 3" xfId="2842"/>
    <cellStyle name="標準 2 4 3 3 3 3 2 3 2" xfId="9953"/>
    <cellStyle name="標準 2 4 3 3 3 3 2 3 2 2" xfId="31793"/>
    <cellStyle name="標準 2 4 3 3 3 3 2 3 2 3" xfId="47618"/>
    <cellStyle name="標準 2 4 3 3 3 3 2 3 3" xfId="19926"/>
    <cellStyle name="標準 2 4 3 3 3 3 2 3 4" xfId="36630"/>
    <cellStyle name="標準 2 4 3 3 3 3 2 4" xfId="4240"/>
    <cellStyle name="標準 2 4 3 3 3 3 2 4 2" xfId="9018"/>
    <cellStyle name="標準 2 4 3 3 3 3 2 4 2 2" xfId="30772"/>
    <cellStyle name="標準 2 4 3 3 3 3 2 4 2 3" xfId="46600"/>
    <cellStyle name="標準 2 4 3 3 3 3 2 4 3" xfId="19794"/>
    <cellStyle name="標準 2 4 3 3 3 3 2 4 4" xfId="36526"/>
    <cellStyle name="標準 2 4 3 3 3 3 2 5" xfId="14331"/>
    <cellStyle name="標準 2 4 3 3 3 3 2 5 2" xfId="27883"/>
    <cellStyle name="標準 2 4 3 3 3 3 2 5 3" xfId="43723"/>
    <cellStyle name="標準 2 4 3 3 3 3 2 6" xfId="16649"/>
    <cellStyle name="標準 2 4 3 3 3 3 3" xfId="2844"/>
    <cellStyle name="標準 2 4 3 3 3 3 3 2" xfId="5731"/>
    <cellStyle name="標準 2 4 3 3 3 3 3 2 2" xfId="12002"/>
    <cellStyle name="標準 2 4 3 3 3 3 3 2 2 2" xfId="33889"/>
    <cellStyle name="標準 2 4 3 3 3 3 3 2 3" xfId="19944"/>
    <cellStyle name="標準 2 4 3 3 3 3 3 3" xfId="6878"/>
    <cellStyle name="標準 2 4 3 3 3 3 3 3 2" xfId="10349"/>
    <cellStyle name="標準 2 4 3 3 3 3 3 3 2 2" xfId="32193"/>
    <cellStyle name="標準 2 4 3 3 3 3 3 3 2 3" xfId="48017"/>
    <cellStyle name="標準 2 4 3 3 3 3 3 3 3" xfId="19946"/>
    <cellStyle name="標準 2 4 3 3 3 3 3 3 4" xfId="36646"/>
    <cellStyle name="標準 2 4 3 3 3 3 3 4" xfId="15423"/>
    <cellStyle name="標準 2 4 3 3 3 3 3 4 2" xfId="29113"/>
    <cellStyle name="標準 2 4 3 3 3 3 3 4 3" xfId="44951"/>
    <cellStyle name="標準 2 4 3 3 3 3 3 5" xfId="17878"/>
    <cellStyle name="標準 2 4 3 3 3 3 4" xfId="2841"/>
    <cellStyle name="標準 2 4 3 3 3 3 4 2" xfId="9952"/>
    <cellStyle name="標準 2 4 3 3 3 3 4 2 2" xfId="31792"/>
    <cellStyle name="標準 2 4 3 3 3 3 4 2 3" xfId="47617"/>
    <cellStyle name="標準 2 4 3 3 3 3 4 3" xfId="22345"/>
    <cellStyle name="標準 2 4 3 3 3 3 4 4" xfId="38549"/>
    <cellStyle name="標準 2 4 3 3 3 3 5" xfId="4239"/>
    <cellStyle name="標準 2 4 3 3 3 3 5 2" xfId="9017"/>
    <cellStyle name="標準 2 4 3 3 3 3 5 2 2" xfId="30771"/>
    <cellStyle name="標準 2 4 3 3 3 3 5 2 3" xfId="46599"/>
    <cellStyle name="標準 2 4 3 3 3 3 5 3" xfId="22346"/>
    <cellStyle name="標準 2 4 3 3 3 3 5 4" xfId="38550"/>
    <cellStyle name="標準 2 4 3 3 3 3 6" xfId="14330"/>
    <cellStyle name="標準 2 4 3 3 3 3 6 2" xfId="27882"/>
    <cellStyle name="標準 2 4 3 3 3 3 6 3" xfId="43722"/>
    <cellStyle name="標準 2 4 3 3 3 3 7" xfId="16648"/>
    <cellStyle name="標準 2 4 3 3 3 3_Sheet1" xfId="4682"/>
    <cellStyle name="標準 2 4 3 3 3 4" xfId="726"/>
    <cellStyle name="標準 2 4 3 3 3 4 2" xfId="1042"/>
    <cellStyle name="標準 2 4 3 3 3 4 2 2" xfId="2847"/>
    <cellStyle name="標準 2 4 3 3 3 4 2 2 2" xfId="6048"/>
    <cellStyle name="標準 2 4 3 3 3 4 2 2 2 2" xfId="12319"/>
    <cellStyle name="標準 2 4 3 3 3 4 2 2 2 2 2" xfId="34206"/>
    <cellStyle name="標準 2 4 3 3 3 4 2 2 2 3" xfId="22349"/>
    <cellStyle name="標準 2 4 3 3 3 4 2 2 3" xfId="7195"/>
    <cellStyle name="標準 2 4 3 3 3 4 2 2 3 2" xfId="11277"/>
    <cellStyle name="標準 2 4 3 3 3 4 2 2 3 2 2" xfId="33156"/>
    <cellStyle name="標準 2 4 3 3 3 4 2 2 3 2 3" xfId="48980"/>
    <cellStyle name="標準 2 4 3 3 3 4 2 2 3 3" xfId="22350"/>
    <cellStyle name="標準 2 4 3 3 3 4 2 2 3 4" xfId="38553"/>
    <cellStyle name="標準 2 4 3 3 3 4 2 2 4" xfId="15740"/>
    <cellStyle name="標準 2 4 3 3 3 4 2 2 4 2" xfId="29430"/>
    <cellStyle name="標準 2 4 3 3 3 4 2 2 4 3" xfId="45268"/>
    <cellStyle name="標準 2 4 3 3 3 4 2 2 5" xfId="18195"/>
    <cellStyle name="標準 2 4 3 3 3 4 2 3" xfId="2846"/>
    <cellStyle name="標準 2 4 3 3 3 4 2 3 2" xfId="10270"/>
    <cellStyle name="標準 2 4 3 3 3 4 2 3 2 2" xfId="32110"/>
    <cellStyle name="標準 2 4 3 3 3 4 2 3 2 3" xfId="47934"/>
    <cellStyle name="標準 2 4 3 3 3 4 2 3 3" xfId="22351"/>
    <cellStyle name="標準 2 4 3 3 3 4 2 3 4" xfId="38554"/>
    <cellStyle name="標準 2 4 3 3 3 4 2 4" xfId="4556"/>
    <cellStyle name="標準 2 4 3 3 3 4 2 4 2" xfId="9020"/>
    <cellStyle name="標準 2 4 3 3 3 4 2 4 2 2" xfId="30774"/>
    <cellStyle name="標準 2 4 3 3 3 4 2 4 2 3" xfId="46602"/>
    <cellStyle name="標準 2 4 3 3 3 4 2 4 3" xfId="22352"/>
    <cellStyle name="標準 2 4 3 3 3 4 2 4 4" xfId="38555"/>
    <cellStyle name="標準 2 4 3 3 3 4 2 5" xfId="14647"/>
    <cellStyle name="標準 2 4 3 3 3 4 2 5 2" xfId="28200"/>
    <cellStyle name="標準 2 4 3 3 3 4 2 5 3" xfId="44039"/>
    <cellStyle name="標準 2 4 3 3 3 4 2 6" xfId="16965"/>
    <cellStyle name="標準 2 4 3 3 3 4 3" xfId="939"/>
    <cellStyle name="標準 2 4 3 3 3 4 3 2" xfId="2849"/>
    <cellStyle name="標準 2 4 3 3 3 4 3 2 2" xfId="5945"/>
    <cellStyle name="標準 2 4 3 3 3 4 3 2 2 2" xfId="12216"/>
    <cellStyle name="標準 2 4 3 3 3 4 3 2 2 2 2" xfId="34103"/>
    <cellStyle name="標準 2 4 3 3 3 4 3 2 2 3" xfId="22355"/>
    <cellStyle name="標準 2 4 3 3 3 4 3 2 3" xfId="7092"/>
    <cellStyle name="標準 2 4 3 3 3 4 3 2 3 2" xfId="10445"/>
    <cellStyle name="標準 2 4 3 3 3 4 3 2 3 2 2" xfId="32296"/>
    <cellStyle name="標準 2 4 3 3 3 4 3 2 3 2 3" xfId="48120"/>
    <cellStyle name="標準 2 4 3 3 3 4 3 2 3 3" xfId="22211"/>
    <cellStyle name="標準 2 4 3 3 3 4 3 2 3 4" xfId="38446"/>
    <cellStyle name="標準 2 4 3 3 3 4 3 2 4" xfId="15637"/>
    <cellStyle name="標準 2 4 3 3 3 4 3 2 4 2" xfId="29327"/>
    <cellStyle name="標準 2 4 3 3 3 4 3 2 4 3" xfId="45165"/>
    <cellStyle name="標準 2 4 3 3 3 4 3 2 5" xfId="18092"/>
    <cellStyle name="標準 2 4 3 3 3 4 3 3" xfId="2848"/>
    <cellStyle name="標準 2 4 3 3 3 4 3 3 2" xfId="10167"/>
    <cellStyle name="標準 2 4 3 3 3 4 3 3 2 2" xfId="32007"/>
    <cellStyle name="標準 2 4 3 3 3 4 3 3 2 3" xfId="47831"/>
    <cellStyle name="標準 2 4 3 3 3 4 3 3 3" xfId="22356"/>
    <cellStyle name="標準 2 4 3 3 3 4 3 3 4" xfId="38558"/>
    <cellStyle name="標準 2 4 3 3 3 4 3 4" xfId="4453"/>
    <cellStyle name="標準 2 4 3 3 3 4 3 4 2" xfId="9021"/>
    <cellStyle name="標準 2 4 3 3 3 4 3 4 2 2" xfId="30775"/>
    <cellStyle name="標準 2 4 3 3 3 4 3 4 2 3" xfId="46603"/>
    <cellStyle name="標準 2 4 3 3 3 4 3 4 3" xfId="22357"/>
    <cellStyle name="標準 2 4 3 3 3 4 3 4 4" xfId="38559"/>
    <cellStyle name="標準 2 4 3 3 3 4 3 5" xfId="14544"/>
    <cellStyle name="標準 2 4 3 3 3 4 3 5 2" xfId="28097"/>
    <cellStyle name="標準 2 4 3 3 3 4 3 5 3" xfId="43936"/>
    <cellStyle name="標準 2 4 3 3 3 4 3 6" xfId="16862"/>
    <cellStyle name="標準 2 4 3 3 3 4 4" xfId="2850"/>
    <cellStyle name="標準 2 4 3 3 3 4 4 2" xfId="5733"/>
    <cellStyle name="標準 2 4 3 3 3 4 4 2 2" xfId="12004"/>
    <cellStyle name="標準 2 4 3 3 3 4 4 2 2 2" xfId="33891"/>
    <cellStyle name="標準 2 4 3 3 3 4 4 2 3" xfId="22358"/>
    <cellStyle name="標準 2 4 3 3 3 4 4 3" xfId="6880"/>
    <cellStyle name="標準 2 4 3 3 3 4 4 3 2" xfId="10682"/>
    <cellStyle name="標準 2 4 3 3 3 4 4 3 2 2" xfId="32543"/>
    <cellStyle name="標準 2 4 3 3 3 4 4 3 2 3" xfId="48367"/>
    <cellStyle name="標準 2 4 3 3 3 4 4 3 3" xfId="22359"/>
    <cellStyle name="標準 2 4 3 3 3 4 4 3 4" xfId="38560"/>
    <cellStyle name="標準 2 4 3 3 3 4 4 4" xfId="15425"/>
    <cellStyle name="標準 2 4 3 3 3 4 4 4 2" xfId="29115"/>
    <cellStyle name="標準 2 4 3 3 3 4 4 4 3" xfId="44953"/>
    <cellStyle name="標準 2 4 3 3 3 4 4 5" xfId="17880"/>
    <cellStyle name="標準 2 4 3 3 3 4 5" xfId="2845"/>
    <cellStyle name="標準 2 4 3 3 3 4 5 2" xfId="9954"/>
    <cellStyle name="標準 2 4 3 3 3 4 5 2 2" xfId="31794"/>
    <cellStyle name="標準 2 4 3 3 3 4 5 2 3" xfId="47619"/>
    <cellStyle name="標準 2 4 3 3 3 4 5 3" xfId="22360"/>
    <cellStyle name="標準 2 4 3 3 3 4 5 4" xfId="38561"/>
    <cellStyle name="標準 2 4 3 3 3 4 6" xfId="4241"/>
    <cellStyle name="標準 2 4 3 3 3 4 6 2" xfId="9019"/>
    <cellStyle name="標準 2 4 3 3 3 4 6 2 2" xfId="30773"/>
    <cellStyle name="標準 2 4 3 3 3 4 6 2 3" xfId="46601"/>
    <cellStyle name="標準 2 4 3 3 3 4 6 3" xfId="22361"/>
    <cellStyle name="標準 2 4 3 3 3 4 6 4" xfId="38562"/>
    <cellStyle name="標準 2 4 3 3 3 4 7" xfId="14332"/>
    <cellStyle name="標準 2 4 3 3 3 4 7 2" xfId="27884"/>
    <cellStyle name="標準 2 4 3 3 3 4 7 3" xfId="43724"/>
    <cellStyle name="標準 2 4 3 3 3 4 8" xfId="16650"/>
    <cellStyle name="標準 2 4 3 3 3 4_Sheet1" xfId="4957"/>
    <cellStyle name="標準 2 4 3 3 3 5" xfId="2851"/>
    <cellStyle name="標準 2 4 3 3 3 5 2" xfId="5729"/>
    <cellStyle name="標準 2 4 3 3 3 5 2 2" xfId="12000"/>
    <cellStyle name="標準 2 4 3 3 3 5 2 2 2" xfId="33887"/>
    <cellStyle name="標準 2 4 3 3 3 5 2 3" xfId="22363"/>
    <cellStyle name="標準 2 4 3 3 3 5 3" xfId="6876"/>
    <cellStyle name="標準 2 4 3 3 3 5 3 2" xfId="11019"/>
    <cellStyle name="標準 2 4 3 3 3 5 3 2 2" xfId="32882"/>
    <cellStyle name="標準 2 4 3 3 3 5 3 2 3" xfId="48706"/>
    <cellStyle name="標準 2 4 3 3 3 5 3 3" xfId="22365"/>
    <cellStyle name="標準 2 4 3 3 3 5 3 4" xfId="38565"/>
    <cellStyle name="標準 2 4 3 3 3 5 4" xfId="15421"/>
    <cellStyle name="標準 2 4 3 3 3 5 4 2" xfId="29111"/>
    <cellStyle name="標準 2 4 3 3 3 5 4 3" xfId="44949"/>
    <cellStyle name="標準 2 4 3 3 3 5 5" xfId="17876"/>
    <cellStyle name="標準 2 4 3 3 3 6" xfId="2838"/>
    <cellStyle name="標準 2 4 3 3 3 6 2" xfId="9950"/>
    <cellStyle name="標準 2 4 3 3 3 6 2 2" xfId="31790"/>
    <cellStyle name="標準 2 4 3 3 3 6 2 3" xfId="47615"/>
    <cellStyle name="標準 2 4 3 3 3 6 3" xfId="20292"/>
    <cellStyle name="標準 2 4 3 3 3 6 4" xfId="36917"/>
    <cellStyle name="標準 2 4 3 3 3 7" xfId="4237"/>
    <cellStyle name="標準 2 4 3 3 3 7 2" xfId="9015"/>
    <cellStyle name="標準 2 4 3 3 3 7 2 2" xfId="30769"/>
    <cellStyle name="標準 2 4 3 3 3 7 2 3" xfId="46597"/>
    <cellStyle name="標準 2 4 3 3 3 7 3" xfId="22368"/>
    <cellStyle name="標準 2 4 3 3 3 7 4" xfId="38568"/>
    <cellStyle name="標準 2 4 3 3 3 8" xfId="14328"/>
    <cellStyle name="標準 2 4 3 3 3 8 2" xfId="27880"/>
    <cellStyle name="標準 2 4 3 3 3 8 3" xfId="43720"/>
    <cellStyle name="標準 2 4 3 3 3 9" xfId="16646"/>
    <cellStyle name="標準 2 4 3 3 3_Sheet1" xfId="4683"/>
    <cellStyle name="標準 2 4 3 3 4" xfId="2852"/>
    <cellStyle name="標準 2 4 3 3 4 2" xfId="5722"/>
    <cellStyle name="標準 2 4 3 3 4 2 2" xfId="11993"/>
    <cellStyle name="標準 2 4 3 3 4 2 2 2" xfId="33880"/>
    <cellStyle name="標準 2 4 3 3 4 2 3" xfId="22370"/>
    <cellStyle name="標準 2 4 3 3 4 3" xfId="6869"/>
    <cellStyle name="標準 2 4 3 3 4 3 2" xfId="10687"/>
    <cellStyle name="標準 2 4 3 3 4 3 2 2" xfId="32548"/>
    <cellStyle name="標準 2 4 3 3 4 3 2 3" xfId="48372"/>
    <cellStyle name="標準 2 4 3 3 4 3 3" xfId="22371"/>
    <cellStyle name="標準 2 4 3 3 4 3 4" xfId="38570"/>
    <cellStyle name="標準 2 4 3 3 4 4" xfId="15414"/>
    <cellStyle name="標準 2 4 3 3 4 4 2" xfId="29104"/>
    <cellStyle name="標準 2 4 3 3 4 4 3" xfId="44942"/>
    <cellStyle name="標準 2 4 3 3 4 5" xfId="17869"/>
    <cellStyle name="標準 2 4 3 3 5" xfId="2821"/>
    <cellStyle name="標準 2 4 3 3 5 2" xfId="9943"/>
    <cellStyle name="標準 2 4 3 3 5 2 2" xfId="31783"/>
    <cellStyle name="標準 2 4 3 3 5 2 3" xfId="47608"/>
    <cellStyle name="標準 2 4 3 3 5 3" xfId="22372"/>
    <cellStyle name="標準 2 4 3 3 5 4" xfId="38571"/>
    <cellStyle name="標準 2 4 3 3 6" xfId="4230"/>
    <cellStyle name="標準 2 4 3 3 6 2" xfId="9006"/>
    <cellStyle name="標準 2 4 3 3 6 2 2" xfId="30760"/>
    <cellStyle name="標準 2 4 3 3 6 2 3" xfId="46588"/>
    <cellStyle name="標準 2 4 3 3 6 3" xfId="22373"/>
    <cellStyle name="標準 2 4 3 3 6 4" xfId="38572"/>
    <cellStyle name="標準 2 4 3 3 7" xfId="14321"/>
    <cellStyle name="標準 2 4 3 3 7 2" xfId="27873"/>
    <cellStyle name="標準 2 4 3 3 7 3" xfId="43713"/>
    <cellStyle name="標準 2 4 3 3 8" xfId="16639"/>
    <cellStyle name="標準 2 4 3 3_Sheet1" xfId="4958"/>
    <cellStyle name="標準 2 4 3 4" xfId="727"/>
    <cellStyle name="標準 2 4 3 4 2" xfId="728"/>
    <cellStyle name="標準 2 4 3 4 2 2" xfId="2855"/>
    <cellStyle name="標準 2 4 3 4 2 2 2" xfId="5735"/>
    <cellStyle name="標準 2 4 3 4 2 2 2 2" xfId="12006"/>
    <cellStyle name="標準 2 4 3 4 2 2 2 2 2" xfId="33893"/>
    <cellStyle name="標準 2 4 3 4 2 2 2 3" xfId="20551"/>
    <cellStyle name="標準 2 4 3 4 2 2 3" xfId="6882"/>
    <cellStyle name="標準 2 4 3 4 2 2 3 2" xfId="10680"/>
    <cellStyle name="標準 2 4 3 4 2 2 3 2 2" xfId="32541"/>
    <cellStyle name="標準 2 4 3 4 2 2 3 2 3" xfId="48365"/>
    <cellStyle name="標準 2 4 3 4 2 2 3 3" xfId="22375"/>
    <cellStyle name="標準 2 4 3 4 2 2 3 4" xfId="38574"/>
    <cellStyle name="標準 2 4 3 4 2 2 4" xfId="15427"/>
    <cellStyle name="標準 2 4 3 4 2 2 4 2" xfId="29117"/>
    <cellStyle name="標準 2 4 3 4 2 2 4 3" xfId="44955"/>
    <cellStyle name="標準 2 4 3 4 2 2 5" xfId="17882"/>
    <cellStyle name="標準 2 4 3 4 2 3" xfId="2854"/>
    <cellStyle name="標準 2 4 3 4 2 3 2" xfId="9956"/>
    <cellStyle name="標準 2 4 3 4 2 3 2 2" xfId="31796"/>
    <cellStyle name="標準 2 4 3 4 2 3 2 3" xfId="47621"/>
    <cellStyle name="標準 2 4 3 4 2 3 3" xfId="22376"/>
    <cellStyle name="標準 2 4 3 4 2 3 4" xfId="38575"/>
    <cellStyle name="標準 2 4 3 4 2 4" xfId="4243"/>
    <cellStyle name="標準 2 4 3 4 2 4 2" xfId="9023"/>
    <cellStyle name="標準 2 4 3 4 2 4 2 2" xfId="30777"/>
    <cellStyle name="標準 2 4 3 4 2 4 2 3" xfId="46605"/>
    <cellStyle name="標準 2 4 3 4 2 4 3" xfId="22378"/>
    <cellStyle name="標準 2 4 3 4 2 4 4" xfId="38577"/>
    <cellStyle name="標準 2 4 3 4 2 5" xfId="14334"/>
    <cellStyle name="標準 2 4 3 4 2 5 2" xfId="27886"/>
    <cellStyle name="標準 2 4 3 4 2 5 3" xfId="43726"/>
    <cellStyle name="標準 2 4 3 4 2 6" xfId="16652"/>
    <cellStyle name="標準 2 4 3 4 3" xfId="729"/>
    <cellStyle name="標準 2 4 3 4 3 2" xfId="730"/>
    <cellStyle name="標準 2 4 3 4 3 2 2" xfId="2858"/>
    <cellStyle name="標準 2 4 3 4 3 2 2 2" xfId="5737"/>
    <cellStyle name="標準 2 4 3 4 3 2 2 2 2" xfId="12008"/>
    <cellStyle name="標準 2 4 3 4 3 2 2 2 2 2" xfId="33895"/>
    <cellStyle name="標準 2 4 3 4 3 2 2 2 3" xfId="22380"/>
    <cellStyle name="標準 2 4 3 4 3 2 2 3" xfId="6884"/>
    <cellStyle name="標準 2 4 3 4 3 2 2 3 2" xfId="10678"/>
    <cellStyle name="標準 2 4 3 4 3 2 2 3 2 2" xfId="32539"/>
    <cellStyle name="標準 2 4 3 4 3 2 2 3 2 3" xfId="48363"/>
    <cellStyle name="標準 2 4 3 4 3 2 2 3 3" xfId="22381"/>
    <cellStyle name="標準 2 4 3 4 3 2 2 3 4" xfId="38579"/>
    <cellStyle name="標準 2 4 3 4 3 2 2 4" xfId="15429"/>
    <cellStyle name="標準 2 4 3 4 3 2 2 4 2" xfId="29119"/>
    <cellStyle name="標準 2 4 3 4 3 2 2 4 3" xfId="44957"/>
    <cellStyle name="標準 2 4 3 4 3 2 2 5" xfId="17884"/>
    <cellStyle name="標準 2 4 3 4 3 2 3" xfId="2857"/>
    <cellStyle name="標準 2 4 3 4 3 2 3 2" xfId="9958"/>
    <cellStyle name="標準 2 4 3 4 3 2 3 2 2" xfId="31798"/>
    <cellStyle name="標準 2 4 3 4 3 2 3 2 3" xfId="47623"/>
    <cellStyle name="標準 2 4 3 4 3 2 3 3" xfId="20652"/>
    <cellStyle name="標準 2 4 3 4 3 2 3 4" xfId="37209"/>
    <cellStyle name="標準 2 4 3 4 3 2 4" xfId="4245"/>
    <cellStyle name="標準 2 4 3 4 3 2 4 2" xfId="9025"/>
    <cellStyle name="標準 2 4 3 4 3 2 4 2 2" xfId="30779"/>
    <cellStyle name="標準 2 4 3 4 3 2 4 2 3" xfId="46607"/>
    <cellStyle name="標準 2 4 3 4 3 2 4 3" xfId="22382"/>
    <cellStyle name="標準 2 4 3 4 3 2 4 4" xfId="38580"/>
    <cellStyle name="標準 2 4 3 4 3 2 5" xfId="14336"/>
    <cellStyle name="標準 2 4 3 4 3 2 5 2" xfId="27888"/>
    <cellStyle name="標準 2 4 3 4 3 2 5 3" xfId="43728"/>
    <cellStyle name="標準 2 4 3 4 3 2 6" xfId="16654"/>
    <cellStyle name="標準 2 4 3 4 3 3" xfId="2859"/>
    <cellStyle name="標準 2 4 3 4 3 3 2" xfId="5736"/>
    <cellStyle name="標準 2 4 3 4 3 3 2 2" xfId="12007"/>
    <cellStyle name="標準 2 4 3 4 3 3 2 2 2" xfId="33894"/>
    <cellStyle name="標準 2 4 3 4 3 3 2 3" xfId="22383"/>
    <cellStyle name="標準 2 4 3 4 3 3 3" xfId="6883"/>
    <cellStyle name="標準 2 4 3 4 3 3 3 2" xfId="10679"/>
    <cellStyle name="標準 2 4 3 4 3 3 3 2 2" xfId="32540"/>
    <cellStyle name="標準 2 4 3 4 3 3 3 2 3" xfId="48364"/>
    <cellStyle name="標準 2 4 3 4 3 3 3 3" xfId="22384"/>
    <cellStyle name="標準 2 4 3 4 3 3 3 4" xfId="38581"/>
    <cellStyle name="標準 2 4 3 4 3 3 4" xfId="15428"/>
    <cellStyle name="標準 2 4 3 4 3 3 4 2" xfId="29118"/>
    <cellStyle name="標準 2 4 3 4 3 3 4 3" xfId="44956"/>
    <cellStyle name="標準 2 4 3 4 3 3 5" xfId="17883"/>
    <cellStyle name="標準 2 4 3 4 3 4" xfId="2856"/>
    <cellStyle name="標準 2 4 3 4 3 4 2" xfId="9957"/>
    <cellStyle name="標準 2 4 3 4 3 4 2 2" xfId="31797"/>
    <cellStyle name="標準 2 4 3 4 3 4 2 3" xfId="47622"/>
    <cellStyle name="標準 2 4 3 4 3 4 3" xfId="22386"/>
    <cellStyle name="標準 2 4 3 4 3 4 4" xfId="38583"/>
    <cellStyle name="標準 2 4 3 4 3 5" xfId="4244"/>
    <cellStyle name="標準 2 4 3 4 3 5 2" xfId="9024"/>
    <cellStyle name="標準 2 4 3 4 3 5 2 2" xfId="30778"/>
    <cellStyle name="標準 2 4 3 4 3 5 2 3" xfId="46606"/>
    <cellStyle name="標準 2 4 3 4 3 5 3" xfId="21706"/>
    <cellStyle name="標準 2 4 3 4 3 5 4" xfId="38044"/>
    <cellStyle name="標準 2 4 3 4 3 6" xfId="14335"/>
    <cellStyle name="標準 2 4 3 4 3 6 2" xfId="27887"/>
    <cellStyle name="標準 2 4 3 4 3 6 3" xfId="43727"/>
    <cellStyle name="標準 2 4 3 4 3 7" xfId="16653"/>
    <cellStyle name="標準 2 4 3 4 3_Sheet1" xfId="4680"/>
    <cellStyle name="標準 2 4 3 4 4" xfId="731"/>
    <cellStyle name="標準 2 4 3 4 4 2" xfId="1043"/>
    <cellStyle name="標準 2 4 3 4 4 2 2" xfId="2862"/>
    <cellStyle name="標準 2 4 3 4 4 2 2 2" xfId="6049"/>
    <cellStyle name="標準 2 4 3 4 4 2 2 2 2" xfId="12320"/>
    <cellStyle name="標準 2 4 3 4 4 2 2 2 2 2" xfId="34207"/>
    <cellStyle name="標準 2 4 3 4 4 2 2 2 3" xfId="22387"/>
    <cellStyle name="標準 2 4 3 4 4 2 2 3" xfId="7196"/>
    <cellStyle name="標準 2 4 3 4 4 2 2 3 2" xfId="11167"/>
    <cellStyle name="標準 2 4 3 4 4 2 2 3 2 2" xfId="33042"/>
    <cellStyle name="標準 2 4 3 4 4 2 2 3 2 3" xfId="48866"/>
    <cellStyle name="標準 2 4 3 4 4 2 2 3 3" xfId="22388"/>
    <cellStyle name="標準 2 4 3 4 4 2 2 3 4" xfId="38584"/>
    <cellStyle name="標準 2 4 3 4 4 2 2 4" xfId="15741"/>
    <cellStyle name="標準 2 4 3 4 4 2 2 4 2" xfId="29431"/>
    <cellStyle name="標準 2 4 3 4 4 2 2 4 3" xfId="45269"/>
    <cellStyle name="標準 2 4 3 4 4 2 2 5" xfId="18196"/>
    <cellStyle name="標準 2 4 3 4 4 2 3" xfId="2861"/>
    <cellStyle name="標準 2 4 3 4 4 2 3 2" xfId="10271"/>
    <cellStyle name="標準 2 4 3 4 4 2 3 2 2" xfId="32111"/>
    <cellStyle name="標準 2 4 3 4 4 2 3 2 3" xfId="47935"/>
    <cellStyle name="標準 2 4 3 4 4 2 3 3" xfId="22389"/>
    <cellStyle name="標準 2 4 3 4 4 2 3 4" xfId="38585"/>
    <cellStyle name="標準 2 4 3 4 4 2 4" xfId="4557"/>
    <cellStyle name="標準 2 4 3 4 4 2 4 2" xfId="9027"/>
    <cellStyle name="標準 2 4 3 4 4 2 4 2 2" xfId="30781"/>
    <cellStyle name="標準 2 4 3 4 4 2 4 2 3" xfId="46609"/>
    <cellStyle name="標準 2 4 3 4 4 2 4 3" xfId="22390"/>
    <cellStyle name="標準 2 4 3 4 4 2 4 4" xfId="38586"/>
    <cellStyle name="標準 2 4 3 4 4 2 5" xfId="14648"/>
    <cellStyle name="標準 2 4 3 4 4 2 5 2" xfId="28201"/>
    <cellStyle name="標準 2 4 3 4 4 2 5 3" xfId="44040"/>
    <cellStyle name="標準 2 4 3 4 4 2 6" xfId="16966"/>
    <cellStyle name="標準 2 4 3 4 4 3" xfId="940"/>
    <cellStyle name="標準 2 4 3 4 4 3 2" xfId="2864"/>
    <cellStyle name="標準 2 4 3 4 4 3 2 2" xfId="5946"/>
    <cellStyle name="標準 2 4 3 4 4 3 2 2 2" xfId="12217"/>
    <cellStyle name="標準 2 4 3 4 4 3 2 2 2 2" xfId="34104"/>
    <cellStyle name="標準 2 4 3 4 4 3 2 2 3" xfId="18947"/>
    <cellStyle name="標準 2 4 3 4 4 3 2 3" xfId="7093"/>
    <cellStyle name="標準 2 4 3 4 4 3 2 3 2" xfId="10581"/>
    <cellStyle name="標準 2 4 3 4 4 3 2 3 2 2" xfId="32442"/>
    <cellStyle name="標準 2 4 3 4 4 3 2 3 2 3" xfId="48266"/>
    <cellStyle name="標準 2 4 3 4 4 3 2 3 3" xfId="18467"/>
    <cellStyle name="標準 2 4 3 4 4 3 2 3 4" xfId="35477"/>
    <cellStyle name="標準 2 4 3 4 4 3 2 4" xfId="15638"/>
    <cellStyle name="標準 2 4 3 4 4 3 2 4 2" xfId="29328"/>
    <cellStyle name="標準 2 4 3 4 4 3 2 4 3" xfId="45166"/>
    <cellStyle name="標準 2 4 3 4 4 3 2 5" xfId="18093"/>
    <cellStyle name="標準 2 4 3 4 4 3 3" xfId="2863"/>
    <cellStyle name="標準 2 4 3 4 4 3 3 2" xfId="10168"/>
    <cellStyle name="標準 2 4 3 4 4 3 3 2 2" xfId="32008"/>
    <cellStyle name="標準 2 4 3 4 4 3 3 2 3" xfId="47832"/>
    <cellStyle name="標準 2 4 3 4 4 3 3 3" xfId="22391"/>
    <cellStyle name="標準 2 4 3 4 4 3 3 4" xfId="38587"/>
    <cellStyle name="標準 2 4 3 4 4 3 4" xfId="4454"/>
    <cellStyle name="標準 2 4 3 4 4 3 4 2" xfId="9028"/>
    <cellStyle name="標準 2 4 3 4 4 3 4 2 2" xfId="30782"/>
    <cellStyle name="標準 2 4 3 4 4 3 4 2 3" xfId="46610"/>
    <cellStyle name="標準 2 4 3 4 4 3 4 3" xfId="22392"/>
    <cellStyle name="標準 2 4 3 4 4 3 4 4" xfId="38588"/>
    <cellStyle name="標準 2 4 3 4 4 3 5" xfId="14545"/>
    <cellStyle name="標準 2 4 3 4 4 3 5 2" xfId="28098"/>
    <cellStyle name="標準 2 4 3 4 4 3 5 3" xfId="43937"/>
    <cellStyle name="標準 2 4 3 4 4 3 6" xfId="16863"/>
    <cellStyle name="標準 2 4 3 4 4 4" xfId="2865"/>
    <cellStyle name="標準 2 4 3 4 4 4 2" xfId="5738"/>
    <cellStyle name="標準 2 4 3 4 4 4 2 2" xfId="12009"/>
    <cellStyle name="標準 2 4 3 4 4 4 2 2 2" xfId="33896"/>
    <cellStyle name="標準 2 4 3 4 4 4 2 3" xfId="20704"/>
    <cellStyle name="標準 2 4 3 4 4 4 3" xfId="6885"/>
    <cellStyle name="標準 2 4 3 4 4 4 3 2" xfId="11231"/>
    <cellStyle name="標準 2 4 3 4 4 4 3 2 2" xfId="33106"/>
    <cellStyle name="標準 2 4 3 4 4 4 3 2 3" xfId="48930"/>
    <cellStyle name="標準 2 4 3 4 4 4 3 3" xfId="22394"/>
    <cellStyle name="標準 2 4 3 4 4 4 3 4" xfId="38590"/>
    <cellStyle name="標準 2 4 3 4 4 4 4" xfId="15430"/>
    <cellStyle name="標準 2 4 3 4 4 4 4 2" xfId="29120"/>
    <cellStyle name="標準 2 4 3 4 4 4 4 3" xfId="44958"/>
    <cellStyle name="標準 2 4 3 4 4 4 5" xfId="17885"/>
    <cellStyle name="標準 2 4 3 4 4 5" xfId="2860"/>
    <cellStyle name="標準 2 4 3 4 4 5 2" xfId="9959"/>
    <cellStyle name="標準 2 4 3 4 4 5 2 2" xfId="31799"/>
    <cellStyle name="標準 2 4 3 4 4 5 2 3" xfId="47624"/>
    <cellStyle name="標準 2 4 3 4 4 5 3" xfId="20495"/>
    <cellStyle name="標準 2 4 3 4 4 5 4" xfId="37080"/>
    <cellStyle name="標準 2 4 3 4 4 6" xfId="4246"/>
    <cellStyle name="標準 2 4 3 4 4 6 2" xfId="9026"/>
    <cellStyle name="標準 2 4 3 4 4 6 2 2" xfId="30780"/>
    <cellStyle name="標準 2 4 3 4 4 6 2 3" xfId="46608"/>
    <cellStyle name="標準 2 4 3 4 4 6 3" xfId="20500"/>
    <cellStyle name="標準 2 4 3 4 4 6 4" xfId="37084"/>
    <cellStyle name="標準 2 4 3 4 4 7" xfId="14337"/>
    <cellStyle name="標準 2 4 3 4 4 7 2" xfId="27889"/>
    <cellStyle name="標準 2 4 3 4 4 7 3" xfId="43729"/>
    <cellStyle name="標準 2 4 3 4 4 8" xfId="16655"/>
    <cellStyle name="標準 2 4 3 4 4_Sheet1" xfId="4679"/>
    <cellStyle name="標準 2 4 3 4 5" xfId="2866"/>
    <cellStyle name="標準 2 4 3 4 5 2" xfId="5734"/>
    <cellStyle name="標準 2 4 3 4 5 2 2" xfId="12005"/>
    <cellStyle name="標準 2 4 3 4 5 2 2 2" xfId="33892"/>
    <cellStyle name="標準 2 4 3 4 5 2 3" xfId="22395"/>
    <cellStyle name="標準 2 4 3 4 5 3" xfId="6881"/>
    <cellStyle name="標準 2 4 3 4 5 3 2" xfId="10681"/>
    <cellStyle name="標準 2 4 3 4 5 3 2 2" xfId="32542"/>
    <cellStyle name="標準 2 4 3 4 5 3 2 3" xfId="48366"/>
    <cellStyle name="標準 2 4 3 4 5 3 3" xfId="22396"/>
    <cellStyle name="標準 2 4 3 4 5 3 4" xfId="38591"/>
    <cellStyle name="標準 2 4 3 4 5 4" xfId="15426"/>
    <cellStyle name="標準 2 4 3 4 5 4 2" xfId="29116"/>
    <cellStyle name="標準 2 4 3 4 5 4 3" xfId="44954"/>
    <cellStyle name="標準 2 4 3 4 5 5" xfId="17881"/>
    <cellStyle name="標準 2 4 3 4 6" xfId="2853"/>
    <cellStyle name="標準 2 4 3 4 6 2" xfId="9955"/>
    <cellStyle name="標準 2 4 3 4 6 2 2" xfId="31795"/>
    <cellStyle name="標準 2 4 3 4 6 2 3" xfId="47620"/>
    <cellStyle name="標準 2 4 3 4 6 3" xfId="22397"/>
    <cellStyle name="標準 2 4 3 4 6 4" xfId="38592"/>
    <cellStyle name="標準 2 4 3 4 7" xfId="4242"/>
    <cellStyle name="標準 2 4 3 4 7 2" xfId="9022"/>
    <cellStyle name="標準 2 4 3 4 7 2 2" xfId="30776"/>
    <cellStyle name="標準 2 4 3 4 7 2 3" xfId="46604"/>
    <cellStyle name="標準 2 4 3 4 7 3" xfId="22398"/>
    <cellStyle name="標準 2 4 3 4 7 4" xfId="38593"/>
    <cellStyle name="標準 2 4 3 4 8" xfId="14333"/>
    <cellStyle name="標準 2 4 3 4 8 2" xfId="27885"/>
    <cellStyle name="標準 2 4 3 4 8 3" xfId="43725"/>
    <cellStyle name="標準 2 4 3 4 9" xfId="16651"/>
    <cellStyle name="標準 2 4 3 4_Sheet1" xfId="4681"/>
    <cellStyle name="標準 2 4 3 5" xfId="2867"/>
    <cellStyle name="標準 2 4 3 5 2" xfId="5703"/>
    <cellStyle name="標準 2 4 3 5 2 2" xfId="11974"/>
    <cellStyle name="標準 2 4 3 5 2 2 2" xfId="33861"/>
    <cellStyle name="標準 2 4 3 5 2 3" xfId="22400"/>
    <cellStyle name="標準 2 4 3 5 3" xfId="6850"/>
    <cellStyle name="標準 2 4 3 5 3 2" xfId="10479"/>
    <cellStyle name="標準 2 4 3 5 3 2 2" xfId="32331"/>
    <cellStyle name="標準 2 4 3 5 3 2 3" xfId="48155"/>
    <cellStyle name="標準 2 4 3 5 3 3" xfId="22402"/>
    <cellStyle name="標準 2 4 3 5 3 4" xfId="38596"/>
    <cellStyle name="標準 2 4 3 5 4" xfId="15395"/>
    <cellStyle name="標準 2 4 3 5 4 2" xfId="29085"/>
    <cellStyle name="標準 2 4 3 5 4 3" xfId="44923"/>
    <cellStyle name="標準 2 4 3 5 5" xfId="17850"/>
    <cellStyle name="標準 2 4 3 6" xfId="2772"/>
    <cellStyle name="標準 2 4 3 6 2" xfId="9924"/>
    <cellStyle name="標準 2 4 3 6 2 2" xfId="31764"/>
    <cellStyle name="標準 2 4 3 6 2 3" xfId="47589"/>
    <cellStyle name="標準 2 4 3 6 3" xfId="22403"/>
    <cellStyle name="標準 2 4 3 6 4" xfId="38597"/>
    <cellStyle name="標準 2 4 3 7" xfId="4211"/>
    <cellStyle name="標準 2 4 3 7 2" xfId="8981"/>
    <cellStyle name="標準 2 4 3 7 2 2" xfId="30735"/>
    <cellStyle name="標準 2 4 3 7 2 3" xfId="46563"/>
    <cellStyle name="標準 2 4 3 7 3" xfId="22404"/>
    <cellStyle name="標準 2 4 3 7 4" xfId="38598"/>
    <cellStyle name="標準 2 4 3 8" xfId="14302"/>
    <cellStyle name="標準 2 4 3 8 2" xfId="27854"/>
    <cellStyle name="標準 2 4 3 8 3" xfId="43694"/>
    <cellStyle name="標準 2 4 3 9" xfId="16620"/>
    <cellStyle name="標準 2 4 3_Sheet1" xfId="4698"/>
    <cellStyle name="標準 2 4 4" xfId="732"/>
    <cellStyle name="標準 2 4 4 2" xfId="733"/>
    <cellStyle name="標準 2 4 4 2 2" xfId="734"/>
    <cellStyle name="標準 2 4 4 2 2 2" xfId="735"/>
    <cellStyle name="標準 2 4 4 2 2 2 2" xfId="2872"/>
    <cellStyle name="標準 2 4 4 2 2 2 2 2" xfId="5742"/>
    <cellStyle name="標準 2 4 4 2 2 2 2 2 2" xfId="12013"/>
    <cellStyle name="標準 2 4 4 2 2 2 2 2 2 2" xfId="33900"/>
    <cellStyle name="標準 2 4 4 2 2 2 2 2 3" xfId="22406"/>
    <cellStyle name="標準 2 4 4 2 2 2 2 3" xfId="6889"/>
    <cellStyle name="標準 2 4 4 2 2 2 2 3 2" xfId="11089"/>
    <cellStyle name="標準 2 4 4 2 2 2 2 3 2 2" xfId="32962"/>
    <cellStyle name="標準 2 4 4 2 2 2 2 3 2 3" xfId="48786"/>
    <cellStyle name="標準 2 4 4 2 2 2 2 3 3" xfId="22408"/>
    <cellStyle name="標準 2 4 4 2 2 2 2 3 4" xfId="38601"/>
    <cellStyle name="標準 2 4 4 2 2 2 2 4" xfId="15434"/>
    <cellStyle name="標準 2 4 4 2 2 2 2 4 2" xfId="29124"/>
    <cellStyle name="標準 2 4 4 2 2 2 2 4 3" xfId="44962"/>
    <cellStyle name="標準 2 4 4 2 2 2 2 5" xfId="17889"/>
    <cellStyle name="標準 2 4 4 2 2 2 3" xfId="2871"/>
    <cellStyle name="標準 2 4 4 2 2 2 3 2" xfId="9963"/>
    <cellStyle name="標準 2 4 4 2 2 2 3 2 2" xfId="31803"/>
    <cellStyle name="標準 2 4 4 2 2 2 3 2 3" xfId="47628"/>
    <cellStyle name="標準 2 4 4 2 2 2 3 3" xfId="19181"/>
    <cellStyle name="標準 2 4 4 2 2 2 3 4" xfId="36064"/>
    <cellStyle name="標準 2 4 4 2 2 2 4" xfId="4250"/>
    <cellStyle name="標準 2 4 4 2 2 2 4 2" xfId="9032"/>
    <cellStyle name="標準 2 4 4 2 2 2 4 2 2" xfId="30786"/>
    <cellStyle name="標準 2 4 4 2 2 2 4 2 3" xfId="46614"/>
    <cellStyle name="標準 2 4 4 2 2 2 4 3" xfId="19184"/>
    <cellStyle name="標準 2 4 4 2 2 2 4 4" xfId="36065"/>
    <cellStyle name="標準 2 4 4 2 2 2 5" xfId="14341"/>
    <cellStyle name="標準 2 4 4 2 2 2 5 2" xfId="27893"/>
    <cellStyle name="標準 2 4 4 2 2 2 5 3" xfId="43733"/>
    <cellStyle name="標準 2 4 4 2 2 2 6" xfId="16659"/>
    <cellStyle name="標準 2 4 4 2 2 3" xfId="736"/>
    <cellStyle name="標準 2 4 4 2 2 3 2" xfId="737"/>
    <cellStyle name="標準 2 4 4 2 2 3 2 2" xfId="2875"/>
    <cellStyle name="標準 2 4 4 2 2 3 2 2 2" xfId="5744"/>
    <cellStyle name="標準 2 4 4 2 2 3 2 2 2 2" xfId="12015"/>
    <cellStyle name="標準 2 4 4 2 2 3 2 2 2 2 2" xfId="33902"/>
    <cellStyle name="標準 2 4 4 2 2 3 2 2 2 3" xfId="22412"/>
    <cellStyle name="標準 2 4 4 2 2 3 2 2 3" xfId="6891"/>
    <cellStyle name="標準 2 4 4 2 2 3 2 2 3 2" xfId="10677"/>
    <cellStyle name="標準 2 4 4 2 2 3 2 2 3 2 2" xfId="32538"/>
    <cellStyle name="標準 2 4 4 2 2 3 2 2 3 2 3" xfId="48362"/>
    <cellStyle name="標準 2 4 4 2 2 3 2 2 3 3" xfId="22414"/>
    <cellStyle name="標準 2 4 4 2 2 3 2 2 3 4" xfId="38606"/>
    <cellStyle name="標準 2 4 4 2 2 3 2 2 4" xfId="15436"/>
    <cellStyle name="標準 2 4 4 2 2 3 2 2 4 2" xfId="29126"/>
    <cellStyle name="標準 2 4 4 2 2 3 2 2 4 3" xfId="44964"/>
    <cellStyle name="標準 2 4 4 2 2 3 2 2 5" xfId="17891"/>
    <cellStyle name="標準 2 4 4 2 2 3 2 3" xfId="2874"/>
    <cellStyle name="標準 2 4 4 2 2 3 2 3 2" xfId="9965"/>
    <cellStyle name="標準 2 4 4 2 2 3 2 3 2 2" xfId="31805"/>
    <cellStyle name="標準 2 4 4 2 2 3 2 3 2 3" xfId="47630"/>
    <cellStyle name="標準 2 4 4 2 2 3 2 3 3" xfId="22416"/>
    <cellStyle name="標準 2 4 4 2 2 3 2 3 4" xfId="38608"/>
    <cellStyle name="標準 2 4 4 2 2 3 2 4" xfId="4252"/>
    <cellStyle name="標準 2 4 4 2 2 3 2 4 2" xfId="9034"/>
    <cellStyle name="標準 2 4 4 2 2 3 2 4 2 2" xfId="30788"/>
    <cellStyle name="標準 2 4 4 2 2 3 2 4 2 3" xfId="46616"/>
    <cellStyle name="標準 2 4 4 2 2 3 2 4 3" xfId="22418"/>
    <cellStyle name="標準 2 4 4 2 2 3 2 4 4" xfId="38610"/>
    <cellStyle name="標準 2 4 4 2 2 3 2 5" xfId="14343"/>
    <cellStyle name="標準 2 4 4 2 2 3 2 5 2" xfId="27895"/>
    <cellStyle name="標準 2 4 4 2 2 3 2 5 3" xfId="43735"/>
    <cellStyle name="標準 2 4 4 2 2 3 2 6" xfId="16661"/>
    <cellStyle name="標準 2 4 4 2 2 3 3" xfId="2876"/>
    <cellStyle name="標準 2 4 4 2 2 3 3 2" xfId="5743"/>
    <cellStyle name="標準 2 4 4 2 2 3 3 2 2" xfId="12014"/>
    <cellStyle name="標準 2 4 4 2 2 3 3 2 2 2" xfId="33901"/>
    <cellStyle name="標準 2 4 4 2 2 3 3 2 3" xfId="22420"/>
    <cellStyle name="標準 2 4 4 2 2 3 3 3" xfId="6890"/>
    <cellStyle name="標準 2 4 4 2 2 3 3 3 2" xfId="11185"/>
    <cellStyle name="標準 2 4 4 2 2 3 3 3 2 2" xfId="33060"/>
    <cellStyle name="標準 2 4 4 2 2 3 3 3 2 3" xfId="48884"/>
    <cellStyle name="標準 2 4 4 2 2 3 3 3 3" xfId="22422"/>
    <cellStyle name="標準 2 4 4 2 2 3 3 3 4" xfId="38613"/>
    <cellStyle name="標準 2 4 4 2 2 3 3 4" xfId="15435"/>
    <cellStyle name="標準 2 4 4 2 2 3 3 4 2" xfId="29125"/>
    <cellStyle name="標準 2 4 4 2 2 3 3 4 3" xfId="44963"/>
    <cellStyle name="標準 2 4 4 2 2 3 3 5" xfId="17890"/>
    <cellStyle name="標準 2 4 4 2 2 3 4" xfId="2873"/>
    <cellStyle name="標準 2 4 4 2 2 3 4 2" xfId="9964"/>
    <cellStyle name="標準 2 4 4 2 2 3 4 2 2" xfId="31804"/>
    <cellStyle name="標準 2 4 4 2 2 3 4 2 3" xfId="47629"/>
    <cellStyle name="標準 2 4 4 2 2 3 4 3" xfId="20335"/>
    <cellStyle name="標準 2 4 4 2 2 3 4 4" xfId="36952"/>
    <cellStyle name="標準 2 4 4 2 2 3 5" xfId="4251"/>
    <cellStyle name="標準 2 4 4 2 2 3 5 2" xfId="9033"/>
    <cellStyle name="標準 2 4 4 2 2 3 5 2 2" xfId="30787"/>
    <cellStyle name="標準 2 4 4 2 2 3 5 2 3" xfId="46615"/>
    <cellStyle name="標準 2 4 4 2 2 3 5 3" xfId="20859"/>
    <cellStyle name="標準 2 4 4 2 2 3 5 4" xfId="37368"/>
    <cellStyle name="標準 2 4 4 2 2 3 6" xfId="14342"/>
    <cellStyle name="標準 2 4 4 2 2 3 6 2" xfId="27894"/>
    <cellStyle name="標準 2 4 4 2 2 3 6 3" xfId="43734"/>
    <cellStyle name="標準 2 4 4 2 2 3 7" xfId="16660"/>
    <cellStyle name="標準 2 4 4 2 2 3_Sheet1" xfId="4676"/>
    <cellStyle name="標準 2 4 4 2 2 4" xfId="738"/>
    <cellStyle name="標準 2 4 4 2 2 4 2" xfId="1044"/>
    <cellStyle name="標準 2 4 4 2 2 4 2 2" xfId="2879"/>
    <cellStyle name="標準 2 4 4 2 2 4 2 2 2" xfId="6050"/>
    <cellStyle name="標準 2 4 4 2 2 4 2 2 2 2" xfId="12321"/>
    <cellStyle name="標準 2 4 4 2 2 4 2 2 2 2 2" xfId="34208"/>
    <cellStyle name="標準 2 4 4 2 2 4 2 2 2 3" xfId="20370"/>
    <cellStyle name="標準 2 4 4 2 2 4 2 2 3" xfId="7197"/>
    <cellStyle name="標準 2 4 4 2 2 4 2 2 3 2" xfId="11047"/>
    <cellStyle name="標準 2 4 4 2 2 4 2 2 3 2 2" xfId="32911"/>
    <cellStyle name="標準 2 4 4 2 2 4 2 2 3 2 3" xfId="48735"/>
    <cellStyle name="標準 2 4 4 2 2 4 2 2 3 3" xfId="22424"/>
    <cellStyle name="標準 2 4 4 2 2 4 2 2 3 4" xfId="38615"/>
    <cellStyle name="標準 2 4 4 2 2 4 2 2 4" xfId="15742"/>
    <cellStyle name="標準 2 4 4 2 2 4 2 2 4 2" xfId="29432"/>
    <cellStyle name="標準 2 4 4 2 2 4 2 2 4 3" xfId="45270"/>
    <cellStyle name="標準 2 4 4 2 2 4 2 2 5" xfId="18197"/>
    <cellStyle name="標準 2 4 4 2 2 4 2 3" xfId="2878"/>
    <cellStyle name="標準 2 4 4 2 2 4 2 3 2" xfId="10272"/>
    <cellStyle name="標準 2 4 4 2 2 4 2 3 2 2" xfId="32112"/>
    <cellStyle name="標準 2 4 4 2 2 4 2 3 2 3" xfId="47936"/>
    <cellStyle name="標準 2 4 4 2 2 4 2 3 3" xfId="22426"/>
    <cellStyle name="標準 2 4 4 2 2 4 2 3 4" xfId="38617"/>
    <cellStyle name="標準 2 4 4 2 2 4 2 4" xfId="4558"/>
    <cellStyle name="標準 2 4 4 2 2 4 2 4 2" xfId="9036"/>
    <cellStyle name="標準 2 4 4 2 2 4 2 4 2 2" xfId="30790"/>
    <cellStyle name="標準 2 4 4 2 2 4 2 4 2 3" xfId="46618"/>
    <cellStyle name="標準 2 4 4 2 2 4 2 4 3" xfId="22427"/>
    <cellStyle name="標準 2 4 4 2 2 4 2 4 4" xfId="38618"/>
    <cellStyle name="標準 2 4 4 2 2 4 2 5" xfId="14649"/>
    <cellStyle name="標準 2 4 4 2 2 4 2 5 2" xfId="28202"/>
    <cellStyle name="標準 2 4 4 2 2 4 2 5 3" xfId="44041"/>
    <cellStyle name="標準 2 4 4 2 2 4 2 6" xfId="16967"/>
    <cellStyle name="標準 2 4 4 2 2 4 3" xfId="941"/>
    <cellStyle name="標準 2 4 4 2 2 4 3 2" xfId="2881"/>
    <cellStyle name="標準 2 4 4 2 2 4 3 2 2" xfId="5947"/>
    <cellStyle name="標準 2 4 4 2 2 4 3 2 2 2" xfId="12218"/>
    <cellStyle name="標準 2 4 4 2 2 4 3 2 2 2 2" xfId="34105"/>
    <cellStyle name="標準 2 4 4 2 2 4 3 2 2 3" xfId="22429"/>
    <cellStyle name="標準 2 4 4 2 2 4 3 2 3" xfId="7094"/>
    <cellStyle name="標準 2 4 4 2 2 4 3 2 3 2" xfId="10580"/>
    <cellStyle name="標準 2 4 4 2 2 4 3 2 3 2 2" xfId="32441"/>
    <cellStyle name="標準 2 4 4 2 2 4 3 2 3 2 3" xfId="48265"/>
    <cellStyle name="標準 2 4 4 2 2 4 3 2 3 3" xfId="22430"/>
    <cellStyle name="標準 2 4 4 2 2 4 3 2 3 4" xfId="38620"/>
    <cellStyle name="標準 2 4 4 2 2 4 3 2 4" xfId="15639"/>
    <cellStyle name="標準 2 4 4 2 2 4 3 2 4 2" xfId="29329"/>
    <cellStyle name="標準 2 4 4 2 2 4 3 2 4 3" xfId="45167"/>
    <cellStyle name="標準 2 4 4 2 2 4 3 2 5" xfId="18094"/>
    <cellStyle name="標準 2 4 4 2 2 4 3 3" xfId="2880"/>
    <cellStyle name="標準 2 4 4 2 2 4 3 3 2" xfId="10169"/>
    <cellStyle name="標準 2 4 4 2 2 4 3 3 2 2" xfId="32009"/>
    <cellStyle name="標準 2 4 4 2 2 4 3 3 2 3" xfId="47833"/>
    <cellStyle name="標準 2 4 4 2 2 4 3 3 3" xfId="22432"/>
    <cellStyle name="標準 2 4 4 2 2 4 3 3 4" xfId="38622"/>
    <cellStyle name="標準 2 4 4 2 2 4 3 4" xfId="4455"/>
    <cellStyle name="標準 2 4 4 2 2 4 3 4 2" xfId="9037"/>
    <cellStyle name="標準 2 4 4 2 2 4 3 4 2 2" xfId="30791"/>
    <cellStyle name="標準 2 4 4 2 2 4 3 4 2 3" xfId="46619"/>
    <cellStyle name="標準 2 4 4 2 2 4 3 4 3" xfId="22433"/>
    <cellStyle name="標準 2 4 4 2 2 4 3 4 4" xfId="38623"/>
    <cellStyle name="標準 2 4 4 2 2 4 3 5" xfId="14546"/>
    <cellStyle name="標準 2 4 4 2 2 4 3 5 2" xfId="28099"/>
    <cellStyle name="標準 2 4 4 2 2 4 3 5 3" xfId="43938"/>
    <cellStyle name="標準 2 4 4 2 2 4 3 6" xfId="16864"/>
    <cellStyle name="標準 2 4 4 2 2 4 4" xfId="2882"/>
    <cellStyle name="標準 2 4 4 2 2 4 4 2" xfId="5745"/>
    <cellStyle name="標準 2 4 4 2 2 4 4 2 2" xfId="12016"/>
    <cellStyle name="標準 2 4 4 2 2 4 4 2 2 2" xfId="33903"/>
    <cellStyle name="標準 2 4 4 2 2 4 4 2 3" xfId="22436"/>
    <cellStyle name="標準 2 4 4 2 2 4 4 3" xfId="6892"/>
    <cellStyle name="標準 2 4 4 2 2 4 4 3 2" xfId="10676"/>
    <cellStyle name="標準 2 4 4 2 2 4 4 3 2 2" xfId="32537"/>
    <cellStyle name="標準 2 4 4 2 2 4 4 3 2 3" xfId="48361"/>
    <cellStyle name="標準 2 4 4 2 2 4 4 3 3" xfId="22438"/>
    <cellStyle name="標準 2 4 4 2 2 4 4 3 4" xfId="38627"/>
    <cellStyle name="標準 2 4 4 2 2 4 4 4" xfId="15437"/>
    <cellStyle name="標準 2 4 4 2 2 4 4 4 2" xfId="29127"/>
    <cellStyle name="標準 2 4 4 2 2 4 4 4 3" xfId="44965"/>
    <cellStyle name="標準 2 4 4 2 2 4 4 5" xfId="17892"/>
    <cellStyle name="標準 2 4 4 2 2 4 5" xfId="2877"/>
    <cellStyle name="標準 2 4 4 2 2 4 5 2" xfId="9966"/>
    <cellStyle name="標準 2 4 4 2 2 4 5 2 2" xfId="31806"/>
    <cellStyle name="標準 2 4 4 2 2 4 5 2 3" xfId="47631"/>
    <cellStyle name="標準 2 4 4 2 2 4 5 3" xfId="22440"/>
    <cellStyle name="標準 2 4 4 2 2 4 5 4" xfId="38629"/>
    <cellStyle name="標準 2 4 4 2 2 4 6" xfId="4253"/>
    <cellStyle name="標準 2 4 4 2 2 4 6 2" xfId="9035"/>
    <cellStyle name="標準 2 4 4 2 2 4 6 2 2" xfId="30789"/>
    <cellStyle name="標準 2 4 4 2 2 4 6 2 3" xfId="46617"/>
    <cellStyle name="標準 2 4 4 2 2 4 6 3" xfId="22441"/>
    <cellStyle name="標準 2 4 4 2 2 4 6 4" xfId="38630"/>
    <cellStyle name="標準 2 4 4 2 2 4 7" xfId="14344"/>
    <cellStyle name="標準 2 4 4 2 2 4 7 2" xfId="27896"/>
    <cellStyle name="標準 2 4 4 2 2 4 7 3" xfId="43736"/>
    <cellStyle name="標準 2 4 4 2 2 4 8" xfId="16662"/>
    <cellStyle name="標準 2 4 4 2 2 4_Sheet1" xfId="4675"/>
    <cellStyle name="標準 2 4 4 2 2 5" xfId="2883"/>
    <cellStyle name="標準 2 4 4 2 2 5 2" xfId="5741"/>
    <cellStyle name="標準 2 4 4 2 2 5 2 2" xfId="12012"/>
    <cellStyle name="標準 2 4 4 2 2 5 2 2 2" xfId="33899"/>
    <cellStyle name="標準 2 4 4 2 2 5 2 3" xfId="22442"/>
    <cellStyle name="標準 2 4 4 2 2 5 3" xfId="6888"/>
    <cellStyle name="標準 2 4 4 2 2 5 3 2" xfId="10475"/>
    <cellStyle name="標準 2 4 4 2 2 5 3 2 2" xfId="32327"/>
    <cellStyle name="標準 2 4 4 2 2 5 3 2 3" xfId="48151"/>
    <cellStyle name="標準 2 4 4 2 2 5 3 3" xfId="22443"/>
    <cellStyle name="標準 2 4 4 2 2 5 3 4" xfId="38631"/>
    <cellStyle name="標準 2 4 4 2 2 5 4" xfId="15433"/>
    <cellStyle name="標準 2 4 4 2 2 5 4 2" xfId="29123"/>
    <cellStyle name="標準 2 4 4 2 2 5 4 3" xfId="44961"/>
    <cellStyle name="標準 2 4 4 2 2 5 5" xfId="17888"/>
    <cellStyle name="標準 2 4 4 2 2 6" xfId="2870"/>
    <cellStyle name="標準 2 4 4 2 2 6 2" xfId="9962"/>
    <cellStyle name="標準 2 4 4 2 2 6 2 2" xfId="31802"/>
    <cellStyle name="標準 2 4 4 2 2 6 2 3" xfId="47627"/>
    <cellStyle name="標準 2 4 4 2 2 6 3" xfId="22445"/>
    <cellStyle name="標準 2 4 4 2 2 6 4" xfId="38633"/>
    <cellStyle name="標準 2 4 4 2 2 7" xfId="4249"/>
    <cellStyle name="標準 2 4 4 2 2 7 2" xfId="9031"/>
    <cellStyle name="標準 2 4 4 2 2 7 2 2" xfId="30785"/>
    <cellStyle name="標準 2 4 4 2 2 7 2 3" xfId="46613"/>
    <cellStyle name="標準 2 4 4 2 2 7 3" xfId="22447"/>
    <cellStyle name="標準 2 4 4 2 2 7 4" xfId="38635"/>
    <cellStyle name="標準 2 4 4 2 2 8" xfId="14340"/>
    <cellStyle name="標準 2 4 4 2 2 8 2" xfId="27892"/>
    <cellStyle name="標準 2 4 4 2 2 8 3" xfId="43732"/>
    <cellStyle name="標準 2 4 4 2 2 9" xfId="16658"/>
    <cellStyle name="標準 2 4 4 2 2_Sheet1" xfId="4677"/>
    <cellStyle name="標準 2 4 4 2 3" xfId="2884"/>
    <cellStyle name="標準 2 4 4 2 3 2" xfId="5740"/>
    <cellStyle name="標準 2 4 4 2 3 2 2" xfId="12011"/>
    <cellStyle name="標準 2 4 4 2 3 2 2 2" xfId="33898"/>
    <cellStyle name="標準 2 4 4 2 3 2 3" xfId="22448"/>
    <cellStyle name="標準 2 4 4 2 3 3" xfId="6887"/>
    <cellStyle name="標準 2 4 4 2 3 3 2" xfId="10327"/>
    <cellStyle name="標準 2 4 4 2 3 3 2 2" xfId="32170"/>
    <cellStyle name="標準 2 4 4 2 3 3 2 3" xfId="47994"/>
    <cellStyle name="標準 2 4 4 2 3 3 3" xfId="22449"/>
    <cellStyle name="標準 2 4 4 2 3 3 4" xfId="38636"/>
    <cellStyle name="標準 2 4 4 2 3 4" xfId="15432"/>
    <cellStyle name="標準 2 4 4 2 3 4 2" xfId="29122"/>
    <cellStyle name="標準 2 4 4 2 3 4 3" xfId="44960"/>
    <cellStyle name="標準 2 4 4 2 3 5" xfId="17887"/>
    <cellStyle name="標準 2 4 4 2 4" xfId="2869"/>
    <cellStyle name="標準 2 4 4 2 4 2" xfId="9961"/>
    <cellStyle name="標準 2 4 4 2 4 2 2" xfId="31801"/>
    <cellStyle name="標準 2 4 4 2 4 2 3" xfId="47626"/>
    <cellStyle name="標準 2 4 4 2 4 3" xfId="22450"/>
    <cellStyle name="標準 2 4 4 2 4 4" xfId="38637"/>
    <cellStyle name="標準 2 4 4 2 5" xfId="4248"/>
    <cellStyle name="標準 2 4 4 2 5 2" xfId="9030"/>
    <cellStyle name="標準 2 4 4 2 5 2 2" xfId="30784"/>
    <cellStyle name="標準 2 4 4 2 5 2 3" xfId="46612"/>
    <cellStyle name="標準 2 4 4 2 5 3" xfId="22451"/>
    <cellStyle name="標準 2 4 4 2 5 4" xfId="38638"/>
    <cellStyle name="標準 2 4 4 2 6" xfId="14339"/>
    <cellStyle name="標準 2 4 4 2 6 2" xfId="27891"/>
    <cellStyle name="標準 2 4 4 2 6 3" xfId="43731"/>
    <cellStyle name="標準 2 4 4 2 7" xfId="16657"/>
    <cellStyle name="標準 2 4 4 2_Sheet1" xfId="4678"/>
    <cellStyle name="標準 2 4 4 3" xfId="739"/>
    <cellStyle name="標準 2 4 4 3 2" xfId="740"/>
    <cellStyle name="標準 2 4 4 3 2 2" xfId="2887"/>
    <cellStyle name="標準 2 4 4 3 2 2 2" xfId="5747"/>
    <cellStyle name="標準 2 4 4 3 2 2 2 2" xfId="12018"/>
    <cellStyle name="標準 2 4 4 3 2 2 2 2 2" xfId="33905"/>
    <cellStyle name="標準 2 4 4 3 2 2 2 3" xfId="22452"/>
    <cellStyle name="標準 2 4 4 3 2 2 3" xfId="6894"/>
    <cellStyle name="標準 2 4 4 3 2 2 3 2" xfId="10958"/>
    <cellStyle name="標準 2 4 4 3 2 2 3 2 2" xfId="32821"/>
    <cellStyle name="標準 2 4 4 3 2 2 3 2 3" xfId="48645"/>
    <cellStyle name="標準 2 4 4 3 2 2 3 3" xfId="22453"/>
    <cellStyle name="標準 2 4 4 3 2 2 3 4" xfId="38639"/>
    <cellStyle name="標準 2 4 4 3 2 2 4" xfId="15439"/>
    <cellStyle name="標準 2 4 4 3 2 2 4 2" xfId="29129"/>
    <cellStyle name="標準 2 4 4 3 2 2 4 3" xfId="44967"/>
    <cellStyle name="標準 2 4 4 3 2 2 5" xfId="17894"/>
    <cellStyle name="標準 2 4 4 3 2 3" xfId="2886"/>
    <cellStyle name="標準 2 4 4 3 2 3 2" xfId="9968"/>
    <cellStyle name="標準 2 4 4 3 2 3 2 2" xfId="31808"/>
    <cellStyle name="標準 2 4 4 3 2 3 2 3" xfId="47633"/>
    <cellStyle name="標準 2 4 4 3 2 3 3" xfId="22454"/>
    <cellStyle name="標準 2 4 4 3 2 3 4" xfId="38640"/>
    <cellStyle name="標準 2 4 4 3 2 4" xfId="4255"/>
    <cellStyle name="標準 2 4 4 3 2 4 2" xfId="9039"/>
    <cellStyle name="標準 2 4 4 3 2 4 2 2" xfId="30793"/>
    <cellStyle name="標準 2 4 4 3 2 4 2 3" xfId="46621"/>
    <cellStyle name="標準 2 4 4 3 2 4 3" xfId="22456"/>
    <cellStyle name="標準 2 4 4 3 2 4 4" xfId="38642"/>
    <cellStyle name="標準 2 4 4 3 2 5" xfId="14346"/>
    <cellStyle name="標準 2 4 4 3 2 5 2" xfId="27898"/>
    <cellStyle name="標準 2 4 4 3 2 5 3" xfId="43738"/>
    <cellStyle name="標準 2 4 4 3 2 6" xfId="16664"/>
    <cellStyle name="標準 2 4 4 3 3" xfId="741"/>
    <cellStyle name="標準 2 4 4 3 3 2" xfId="742"/>
    <cellStyle name="標準 2 4 4 3 3 2 2" xfId="2890"/>
    <cellStyle name="標準 2 4 4 3 3 2 2 2" xfId="5749"/>
    <cellStyle name="標準 2 4 4 3 3 2 2 2 2" xfId="12020"/>
    <cellStyle name="標準 2 4 4 3 3 2 2 2 2 2" xfId="33907"/>
    <cellStyle name="標準 2 4 4 3 3 2 2 2 3" xfId="22458"/>
    <cellStyle name="標準 2 4 4 3 3 2 2 3" xfId="6896"/>
    <cellStyle name="標準 2 4 4 3 3 2 2 3 2" xfId="10350"/>
    <cellStyle name="標準 2 4 4 3 3 2 2 3 2 2" xfId="32194"/>
    <cellStyle name="標準 2 4 4 3 3 2 2 3 2 3" xfId="48018"/>
    <cellStyle name="標準 2 4 4 3 3 2 2 3 3" xfId="22459"/>
    <cellStyle name="標準 2 4 4 3 3 2 2 3 4" xfId="38644"/>
    <cellStyle name="標準 2 4 4 3 3 2 2 4" xfId="15441"/>
    <cellStyle name="標準 2 4 4 3 3 2 2 4 2" xfId="29131"/>
    <cellStyle name="標準 2 4 4 3 3 2 2 4 3" xfId="44969"/>
    <cellStyle name="標準 2 4 4 3 3 2 2 5" xfId="17896"/>
    <cellStyle name="標準 2 4 4 3 3 2 3" xfId="2889"/>
    <cellStyle name="標準 2 4 4 3 3 2 3 2" xfId="9970"/>
    <cellStyle name="標準 2 4 4 3 3 2 3 2 2" xfId="31810"/>
    <cellStyle name="標準 2 4 4 3 3 2 3 2 3" xfId="47635"/>
    <cellStyle name="標準 2 4 4 3 3 2 3 3" xfId="22460"/>
    <cellStyle name="標準 2 4 4 3 3 2 3 4" xfId="38645"/>
    <cellStyle name="標準 2 4 4 3 3 2 4" xfId="4257"/>
    <cellStyle name="標準 2 4 4 3 3 2 4 2" xfId="9041"/>
    <cellStyle name="標準 2 4 4 3 3 2 4 2 2" xfId="30795"/>
    <cellStyle name="標準 2 4 4 3 3 2 4 2 3" xfId="46623"/>
    <cellStyle name="標準 2 4 4 3 3 2 4 3" xfId="22461"/>
    <cellStyle name="標準 2 4 4 3 3 2 4 4" xfId="38646"/>
    <cellStyle name="標準 2 4 4 3 3 2 5" xfId="14348"/>
    <cellStyle name="標準 2 4 4 3 3 2 5 2" xfId="27900"/>
    <cellStyle name="標準 2 4 4 3 3 2 5 3" xfId="43740"/>
    <cellStyle name="標準 2 4 4 3 3 2 6" xfId="16666"/>
    <cellStyle name="標準 2 4 4 3 3 3" xfId="2891"/>
    <cellStyle name="標準 2 4 4 3 3 3 2" xfId="5748"/>
    <cellStyle name="標準 2 4 4 3 3 3 2 2" xfId="12019"/>
    <cellStyle name="標準 2 4 4 3 3 3 2 2 2" xfId="33906"/>
    <cellStyle name="標準 2 4 4 3 3 3 2 3" xfId="22462"/>
    <cellStyle name="標準 2 4 4 3 3 3 3" xfId="6895"/>
    <cellStyle name="標準 2 4 4 3 3 3 3 2" xfId="10447"/>
    <cellStyle name="標準 2 4 4 3 3 3 3 2 2" xfId="32298"/>
    <cellStyle name="標準 2 4 4 3 3 3 3 2 3" xfId="48122"/>
    <cellStyle name="標準 2 4 4 3 3 3 3 3" xfId="22463"/>
    <cellStyle name="標準 2 4 4 3 3 3 3 4" xfId="38647"/>
    <cellStyle name="標準 2 4 4 3 3 3 4" xfId="15440"/>
    <cellStyle name="標準 2 4 4 3 3 3 4 2" xfId="29130"/>
    <cellStyle name="標準 2 4 4 3 3 3 4 3" xfId="44968"/>
    <cellStyle name="標準 2 4 4 3 3 3 5" xfId="17895"/>
    <cellStyle name="標準 2 4 4 3 3 4" xfId="2888"/>
    <cellStyle name="標準 2 4 4 3 3 4 2" xfId="9969"/>
    <cellStyle name="標準 2 4 4 3 3 4 2 2" xfId="31809"/>
    <cellStyle name="標準 2 4 4 3 3 4 2 3" xfId="47634"/>
    <cellStyle name="標準 2 4 4 3 3 4 3" xfId="22465"/>
    <cellStyle name="標準 2 4 4 3 3 4 4" xfId="38649"/>
    <cellStyle name="標準 2 4 4 3 3 5" xfId="4256"/>
    <cellStyle name="標準 2 4 4 3 3 5 2" xfId="9040"/>
    <cellStyle name="標準 2 4 4 3 3 5 2 2" xfId="30794"/>
    <cellStyle name="標準 2 4 4 3 3 5 2 3" xfId="46622"/>
    <cellStyle name="標準 2 4 4 3 3 5 3" xfId="22467"/>
    <cellStyle name="標準 2 4 4 3 3 5 4" xfId="38651"/>
    <cellStyle name="標準 2 4 4 3 3 6" xfId="14347"/>
    <cellStyle name="標準 2 4 4 3 3 6 2" xfId="27899"/>
    <cellStyle name="標準 2 4 4 3 3 6 3" xfId="43739"/>
    <cellStyle name="標準 2 4 4 3 3 7" xfId="16665"/>
    <cellStyle name="標準 2 4 4 3 3_Sheet1" xfId="4674"/>
    <cellStyle name="標準 2 4 4 3 4" xfId="743"/>
    <cellStyle name="標準 2 4 4 3 4 2" xfId="1045"/>
    <cellStyle name="標準 2 4 4 3 4 2 2" xfId="2894"/>
    <cellStyle name="標準 2 4 4 3 4 2 2 2" xfId="6051"/>
    <cellStyle name="標準 2 4 4 3 4 2 2 2 2" xfId="12322"/>
    <cellStyle name="標準 2 4 4 3 4 2 2 2 2 2" xfId="34209"/>
    <cellStyle name="標準 2 4 4 3 4 2 2 2 3" xfId="22468"/>
    <cellStyle name="標準 2 4 4 3 4 2 2 3" xfId="7198"/>
    <cellStyle name="標準 2 4 4 3 4 2 2 3 2" xfId="11052"/>
    <cellStyle name="標準 2 4 4 3 4 2 2 3 2 2" xfId="32923"/>
    <cellStyle name="標準 2 4 4 3 4 2 2 3 2 3" xfId="48747"/>
    <cellStyle name="標準 2 4 4 3 4 2 2 3 3" xfId="22469"/>
    <cellStyle name="標準 2 4 4 3 4 2 2 3 4" xfId="38652"/>
    <cellStyle name="標準 2 4 4 3 4 2 2 4" xfId="15743"/>
    <cellStyle name="標準 2 4 4 3 4 2 2 4 2" xfId="29433"/>
    <cellStyle name="標準 2 4 4 3 4 2 2 4 3" xfId="45271"/>
    <cellStyle name="標準 2 4 4 3 4 2 2 5" xfId="18198"/>
    <cellStyle name="標準 2 4 4 3 4 2 3" xfId="2893"/>
    <cellStyle name="標準 2 4 4 3 4 2 3 2" xfId="10273"/>
    <cellStyle name="標準 2 4 4 3 4 2 3 2 2" xfId="32113"/>
    <cellStyle name="標準 2 4 4 3 4 2 3 2 3" xfId="47937"/>
    <cellStyle name="標準 2 4 4 3 4 2 3 3" xfId="22470"/>
    <cellStyle name="標準 2 4 4 3 4 2 3 4" xfId="38653"/>
    <cellStyle name="標準 2 4 4 3 4 2 4" xfId="4559"/>
    <cellStyle name="標準 2 4 4 3 4 2 4 2" xfId="9043"/>
    <cellStyle name="標準 2 4 4 3 4 2 4 2 2" xfId="30797"/>
    <cellStyle name="標準 2 4 4 3 4 2 4 2 3" xfId="46625"/>
    <cellStyle name="標準 2 4 4 3 4 2 4 3" xfId="22471"/>
    <cellStyle name="標準 2 4 4 3 4 2 4 4" xfId="38654"/>
    <cellStyle name="標準 2 4 4 3 4 2 5" xfId="14650"/>
    <cellStyle name="標準 2 4 4 3 4 2 5 2" xfId="28203"/>
    <cellStyle name="標準 2 4 4 3 4 2 5 3" xfId="44042"/>
    <cellStyle name="標準 2 4 4 3 4 2 6" xfId="16968"/>
    <cellStyle name="標準 2 4 4 3 4 3" xfId="942"/>
    <cellStyle name="標準 2 4 4 3 4 3 2" xfId="2896"/>
    <cellStyle name="標準 2 4 4 3 4 3 2 2" xfId="5948"/>
    <cellStyle name="標準 2 4 4 3 4 3 2 2 2" xfId="12219"/>
    <cellStyle name="標準 2 4 4 3 4 3 2 2 2 2" xfId="34106"/>
    <cellStyle name="標準 2 4 4 3 4 3 2 2 3" xfId="22472"/>
    <cellStyle name="標準 2 4 4 3 4 3 2 3" xfId="7095"/>
    <cellStyle name="標準 2 4 4 3 4 3 2 3 2" xfId="10579"/>
    <cellStyle name="標準 2 4 4 3 4 3 2 3 2 2" xfId="32440"/>
    <cellStyle name="標準 2 4 4 3 4 3 2 3 2 3" xfId="48264"/>
    <cellStyle name="標準 2 4 4 3 4 3 2 3 3" xfId="22473"/>
    <cellStyle name="標準 2 4 4 3 4 3 2 3 4" xfId="38655"/>
    <cellStyle name="標準 2 4 4 3 4 3 2 4" xfId="15640"/>
    <cellStyle name="標準 2 4 4 3 4 3 2 4 2" xfId="29330"/>
    <cellStyle name="標準 2 4 4 3 4 3 2 4 3" xfId="45168"/>
    <cellStyle name="標準 2 4 4 3 4 3 2 5" xfId="18095"/>
    <cellStyle name="標準 2 4 4 3 4 3 3" xfId="2895"/>
    <cellStyle name="標準 2 4 4 3 4 3 3 2" xfId="10170"/>
    <cellStyle name="標準 2 4 4 3 4 3 3 2 2" xfId="32010"/>
    <cellStyle name="標準 2 4 4 3 4 3 3 2 3" xfId="47834"/>
    <cellStyle name="標準 2 4 4 3 4 3 3 3" xfId="22474"/>
    <cellStyle name="標準 2 4 4 3 4 3 3 4" xfId="38656"/>
    <cellStyle name="標準 2 4 4 3 4 3 4" xfId="4456"/>
    <cellStyle name="標準 2 4 4 3 4 3 4 2" xfId="9044"/>
    <cellStyle name="標準 2 4 4 3 4 3 4 2 2" xfId="30798"/>
    <cellStyle name="標準 2 4 4 3 4 3 4 2 3" xfId="46626"/>
    <cellStyle name="標準 2 4 4 3 4 3 4 3" xfId="22475"/>
    <cellStyle name="標準 2 4 4 3 4 3 4 4" xfId="38657"/>
    <cellStyle name="標準 2 4 4 3 4 3 5" xfId="14547"/>
    <cellStyle name="標準 2 4 4 3 4 3 5 2" xfId="28100"/>
    <cellStyle name="標準 2 4 4 3 4 3 5 3" xfId="43939"/>
    <cellStyle name="標準 2 4 4 3 4 3 6" xfId="16865"/>
    <cellStyle name="標準 2 4 4 3 4 4" xfId="2897"/>
    <cellStyle name="標準 2 4 4 3 4 4 2" xfId="5750"/>
    <cellStyle name="標準 2 4 4 3 4 4 2 2" xfId="12021"/>
    <cellStyle name="標準 2 4 4 3 4 4 2 2 2" xfId="33908"/>
    <cellStyle name="標準 2 4 4 3 4 4 2 3" xfId="22477"/>
    <cellStyle name="標準 2 4 4 3 4 4 3" xfId="6897"/>
    <cellStyle name="標準 2 4 4 3 4 4 3 2" xfId="10474"/>
    <cellStyle name="標準 2 4 4 3 4 4 3 2 2" xfId="32326"/>
    <cellStyle name="標準 2 4 4 3 4 4 3 2 3" xfId="48150"/>
    <cellStyle name="標準 2 4 4 3 4 4 3 3" xfId="22478"/>
    <cellStyle name="標準 2 4 4 3 4 4 3 4" xfId="38659"/>
    <cellStyle name="標準 2 4 4 3 4 4 4" xfId="15442"/>
    <cellStyle name="標準 2 4 4 3 4 4 4 2" xfId="29132"/>
    <cellStyle name="標準 2 4 4 3 4 4 4 3" xfId="44970"/>
    <cellStyle name="標準 2 4 4 3 4 4 5" xfId="17897"/>
    <cellStyle name="標準 2 4 4 3 4 5" xfId="2892"/>
    <cellStyle name="標準 2 4 4 3 4 5 2" xfId="9971"/>
    <cellStyle name="標準 2 4 4 3 4 5 2 2" xfId="31811"/>
    <cellStyle name="標準 2 4 4 3 4 5 2 3" xfId="47636"/>
    <cellStyle name="標準 2 4 4 3 4 5 3" xfId="22480"/>
    <cellStyle name="標準 2 4 4 3 4 5 4" xfId="38661"/>
    <cellStyle name="標準 2 4 4 3 4 6" xfId="4258"/>
    <cellStyle name="標準 2 4 4 3 4 6 2" xfId="9042"/>
    <cellStyle name="標準 2 4 4 3 4 6 2 2" xfId="30796"/>
    <cellStyle name="標準 2 4 4 3 4 6 2 3" xfId="46624"/>
    <cellStyle name="標準 2 4 4 3 4 6 3" xfId="22411"/>
    <cellStyle name="標準 2 4 4 3 4 6 4" xfId="38604"/>
    <cellStyle name="標準 2 4 4 3 4 7" xfId="14349"/>
    <cellStyle name="標準 2 4 4 3 4 7 2" xfId="27901"/>
    <cellStyle name="標準 2 4 4 3 4 7 3" xfId="43741"/>
    <cellStyle name="標準 2 4 4 3 4 8" xfId="16667"/>
    <cellStyle name="標準 2 4 4 3 4_Sheet1" xfId="4673"/>
    <cellStyle name="標準 2 4 4 3 5" xfId="2898"/>
    <cellStyle name="標準 2 4 4 3 5 2" xfId="5746"/>
    <cellStyle name="標準 2 4 4 3 5 2 2" xfId="12017"/>
    <cellStyle name="標準 2 4 4 3 5 2 2 2" xfId="33904"/>
    <cellStyle name="標準 2 4 4 3 5 2 3" xfId="22481"/>
    <cellStyle name="標準 2 4 4 3 5 3" xfId="6893"/>
    <cellStyle name="標準 2 4 4 3 5 3 2" xfId="10675"/>
    <cellStyle name="標準 2 4 4 3 5 3 2 2" xfId="32536"/>
    <cellStyle name="標準 2 4 4 3 5 3 2 3" xfId="48360"/>
    <cellStyle name="標準 2 4 4 3 5 3 3" xfId="22482"/>
    <cellStyle name="標準 2 4 4 3 5 3 4" xfId="38662"/>
    <cellStyle name="標準 2 4 4 3 5 4" xfId="15438"/>
    <cellStyle name="標準 2 4 4 3 5 4 2" xfId="29128"/>
    <cellStyle name="標準 2 4 4 3 5 4 3" xfId="44966"/>
    <cellStyle name="標準 2 4 4 3 5 5" xfId="17893"/>
    <cellStyle name="標準 2 4 4 3 6" xfId="2885"/>
    <cellStyle name="標準 2 4 4 3 6 2" xfId="9967"/>
    <cellStyle name="標準 2 4 4 3 6 2 2" xfId="31807"/>
    <cellStyle name="標準 2 4 4 3 6 2 3" xfId="47632"/>
    <cellStyle name="標準 2 4 4 3 6 3" xfId="22483"/>
    <cellStyle name="標準 2 4 4 3 6 4" xfId="38663"/>
    <cellStyle name="標準 2 4 4 3 7" xfId="4254"/>
    <cellStyle name="標準 2 4 4 3 7 2" xfId="9038"/>
    <cellStyle name="標準 2 4 4 3 7 2 2" xfId="30792"/>
    <cellStyle name="標準 2 4 4 3 7 2 3" xfId="46620"/>
    <cellStyle name="標準 2 4 4 3 7 3" xfId="22484"/>
    <cellStyle name="標準 2 4 4 3 7 4" xfId="38664"/>
    <cellStyle name="標準 2 4 4 3 8" xfId="14345"/>
    <cellStyle name="標準 2 4 4 3 8 2" xfId="27897"/>
    <cellStyle name="標準 2 4 4 3 8 3" xfId="43737"/>
    <cellStyle name="標準 2 4 4 3 9" xfId="16663"/>
    <cellStyle name="標準 2 4 4 3_Sheet1" xfId="4956"/>
    <cellStyle name="標準 2 4 4 4" xfId="2899"/>
    <cellStyle name="標準 2 4 4 4 2" xfId="5739"/>
    <cellStyle name="標準 2 4 4 4 2 2" xfId="12010"/>
    <cellStyle name="標準 2 4 4 4 2 2 2" xfId="33897"/>
    <cellStyle name="標準 2 4 4 4 2 3" xfId="22485"/>
    <cellStyle name="標準 2 4 4 4 3" xfId="6886"/>
    <cellStyle name="標準 2 4 4 4 3 2" xfId="11018"/>
    <cellStyle name="標準 2 4 4 4 3 2 2" xfId="32881"/>
    <cellStyle name="標準 2 4 4 4 3 2 3" xfId="48705"/>
    <cellStyle name="標準 2 4 4 4 3 3" xfId="22486"/>
    <cellStyle name="標準 2 4 4 4 3 4" xfId="38665"/>
    <cellStyle name="標準 2 4 4 4 4" xfId="15431"/>
    <cellStyle name="標準 2 4 4 4 4 2" xfId="29121"/>
    <cellStyle name="標準 2 4 4 4 4 3" xfId="44959"/>
    <cellStyle name="標準 2 4 4 4 5" xfId="17886"/>
    <cellStyle name="標準 2 4 4 5" xfId="2868"/>
    <cellStyle name="標準 2 4 4 5 2" xfId="9960"/>
    <cellStyle name="標準 2 4 4 5 2 2" xfId="31800"/>
    <cellStyle name="標準 2 4 4 5 2 3" xfId="47625"/>
    <cellStyle name="標準 2 4 4 5 3" xfId="22487"/>
    <cellStyle name="標準 2 4 4 5 4" xfId="38666"/>
    <cellStyle name="標準 2 4 4 6" xfId="4247"/>
    <cellStyle name="標準 2 4 4 6 2" xfId="9029"/>
    <cellStyle name="標準 2 4 4 6 2 2" xfId="30783"/>
    <cellStyle name="標準 2 4 4 6 2 3" xfId="46611"/>
    <cellStyle name="標準 2 4 4 6 3" xfId="22488"/>
    <cellStyle name="標準 2 4 4 6 4" xfId="38667"/>
    <cellStyle name="標準 2 4 4 7" xfId="14338"/>
    <cellStyle name="標準 2 4 4 7 2" xfId="27890"/>
    <cellStyle name="標準 2 4 4 7 3" xfId="43730"/>
    <cellStyle name="標準 2 4 4 8" xfId="16656"/>
    <cellStyle name="標準 2 4 4_Sheet1" xfId="5012"/>
    <cellStyle name="標準 2 4 5" xfId="744"/>
    <cellStyle name="標準 2 4 5 2" xfId="745"/>
    <cellStyle name="標準 2 4 5 2 2" xfId="2902"/>
    <cellStyle name="標準 2 4 5 2 2 2" xfId="5752"/>
    <cellStyle name="標準 2 4 5 2 2 2 2" xfId="12023"/>
    <cellStyle name="標準 2 4 5 2 2 2 2 2" xfId="33910"/>
    <cellStyle name="標準 2 4 5 2 2 2 3" xfId="22491"/>
    <cellStyle name="標準 2 4 5 2 2 3" xfId="6899"/>
    <cellStyle name="標準 2 4 5 2 2 3 2" xfId="10673"/>
    <cellStyle name="標準 2 4 5 2 2 3 2 2" xfId="32534"/>
    <cellStyle name="標準 2 4 5 2 2 3 2 3" xfId="48358"/>
    <cellStyle name="標準 2 4 5 2 2 3 3" xfId="22493"/>
    <cellStyle name="標準 2 4 5 2 2 3 4" xfId="38671"/>
    <cellStyle name="標準 2 4 5 2 2 4" xfId="15444"/>
    <cellStyle name="標準 2 4 5 2 2 4 2" xfId="29134"/>
    <cellStyle name="標準 2 4 5 2 2 4 3" xfId="44972"/>
    <cellStyle name="標準 2 4 5 2 2 5" xfId="17899"/>
    <cellStyle name="標準 2 4 5 2 3" xfId="2901"/>
    <cellStyle name="標準 2 4 5 2 3 2" xfId="9973"/>
    <cellStyle name="標準 2 4 5 2 3 2 2" xfId="31813"/>
    <cellStyle name="標準 2 4 5 2 3 2 3" xfId="47638"/>
    <cellStyle name="標準 2 4 5 2 3 3" xfId="22496"/>
    <cellStyle name="標準 2 4 5 2 3 4" xfId="38674"/>
    <cellStyle name="標準 2 4 5 2 4" xfId="4260"/>
    <cellStyle name="標準 2 4 5 2 4 2" xfId="9046"/>
    <cellStyle name="標準 2 4 5 2 4 2 2" xfId="30800"/>
    <cellStyle name="標準 2 4 5 2 4 2 3" xfId="46628"/>
    <cellStyle name="標準 2 4 5 2 4 3" xfId="22499"/>
    <cellStyle name="標準 2 4 5 2 4 4" xfId="38677"/>
    <cellStyle name="標準 2 4 5 2 5" xfId="14351"/>
    <cellStyle name="標準 2 4 5 2 5 2" xfId="27903"/>
    <cellStyle name="標準 2 4 5 2 5 3" xfId="43743"/>
    <cellStyle name="標準 2 4 5 2 6" xfId="16669"/>
    <cellStyle name="標準 2 4 5 3" xfId="746"/>
    <cellStyle name="標準 2 4 5 3 2" xfId="747"/>
    <cellStyle name="標準 2 4 5 3 2 2" xfId="2905"/>
    <cellStyle name="標準 2 4 5 3 2 2 2" xfId="5754"/>
    <cellStyle name="標準 2 4 5 3 2 2 2 2" xfId="12025"/>
    <cellStyle name="標準 2 4 5 3 2 2 2 2 2" xfId="33912"/>
    <cellStyle name="標準 2 4 5 3 2 2 2 3" xfId="22501"/>
    <cellStyle name="標準 2 4 5 3 2 2 3" xfId="6901"/>
    <cellStyle name="標準 2 4 5 3 2 2 3 2" xfId="10671"/>
    <cellStyle name="標準 2 4 5 3 2 2 3 2 2" xfId="32532"/>
    <cellStyle name="標準 2 4 5 3 2 2 3 2 3" xfId="48356"/>
    <cellStyle name="標準 2 4 5 3 2 2 3 3" xfId="22502"/>
    <cellStyle name="標準 2 4 5 3 2 2 3 4" xfId="38679"/>
    <cellStyle name="標準 2 4 5 3 2 2 4" xfId="15446"/>
    <cellStyle name="標準 2 4 5 3 2 2 4 2" xfId="29136"/>
    <cellStyle name="標準 2 4 5 3 2 2 4 3" xfId="44974"/>
    <cellStyle name="標準 2 4 5 3 2 2 5" xfId="17901"/>
    <cellStyle name="標準 2 4 5 3 2 3" xfId="2904"/>
    <cellStyle name="標準 2 4 5 3 2 3 2" xfId="9975"/>
    <cellStyle name="標準 2 4 5 3 2 3 2 2" xfId="31815"/>
    <cellStyle name="標準 2 4 5 3 2 3 2 3" xfId="47640"/>
    <cellStyle name="標準 2 4 5 3 2 3 3" xfId="22503"/>
    <cellStyle name="標準 2 4 5 3 2 3 4" xfId="38680"/>
    <cellStyle name="標準 2 4 5 3 2 4" xfId="4262"/>
    <cellStyle name="標準 2 4 5 3 2 4 2" xfId="9048"/>
    <cellStyle name="標準 2 4 5 3 2 4 2 2" xfId="30802"/>
    <cellStyle name="標準 2 4 5 3 2 4 2 3" xfId="46630"/>
    <cellStyle name="標準 2 4 5 3 2 4 3" xfId="22505"/>
    <cellStyle name="標準 2 4 5 3 2 4 4" xfId="38682"/>
    <cellStyle name="標準 2 4 5 3 2 5" xfId="14353"/>
    <cellStyle name="標準 2 4 5 3 2 5 2" xfId="27905"/>
    <cellStyle name="標準 2 4 5 3 2 5 3" xfId="43745"/>
    <cellStyle name="標準 2 4 5 3 2 6" xfId="16671"/>
    <cellStyle name="標準 2 4 5 3 3" xfId="2906"/>
    <cellStyle name="標準 2 4 5 3 3 2" xfId="5753"/>
    <cellStyle name="標準 2 4 5 3 3 2 2" xfId="12024"/>
    <cellStyle name="標準 2 4 5 3 3 2 2 2" xfId="33911"/>
    <cellStyle name="標準 2 4 5 3 3 2 3" xfId="22508"/>
    <cellStyle name="標準 2 4 5 3 3 3" xfId="6900"/>
    <cellStyle name="標準 2 4 5 3 3 3 2" xfId="10672"/>
    <cellStyle name="標準 2 4 5 3 3 3 2 2" xfId="32533"/>
    <cellStyle name="標準 2 4 5 3 3 3 2 3" xfId="48357"/>
    <cellStyle name="標準 2 4 5 3 3 3 3" xfId="22510"/>
    <cellStyle name="標準 2 4 5 3 3 3 4" xfId="38686"/>
    <cellStyle name="標準 2 4 5 3 3 4" xfId="15445"/>
    <cellStyle name="標準 2 4 5 3 3 4 2" xfId="29135"/>
    <cellStyle name="標準 2 4 5 3 3 4 3" xfId="44973"/>
    <cellStyle name="標準 2 4 5 3 3 5" xfId="17900"/>
    <cellStyle name="標準 2 4 5 3 4" xfId="2903"/>
    <cellStyle name="標準 2 4 5 3 4 2" xfId="9974"/>
    <cellStyle name="標準 2 4 5 3 4 2 2" xfId="31814"/>
    <cellStyle name="標準 2 4 5 3 4 2 3" xfId="47639"/>
    <cellStyle name="標準 2 4 5 3 4 3" xfId="22512"/>
    <cellStyle name="標準 2 4 5 3 4 4" xfId="38688"/>
    <cellStyle name="標準 2 4 5 3 5" xfId="4261"/>
    <cellStyle name="標準 2 4 5 3 5 2" xfId="9047"/>
    <cellStyle name="標準 2 4 5 3 5 2 2" xfId="30801"/>
    <cellStyle name="標準 2 4 5 3 5 2 3" xfId="46629"/>
    <cellStyle name="標準 2 4 5 3 5 3" xfId="22514"/>
    <cellStyle name="標準 2 4 5 3 5 4" xfId="38690"/>
    <cellStyle name="標準 2 4 5 3 6" xfId="14352"/>
    <cellStyle name="標準 2 4 5 3 6 2" xfId="27904"/>
    <cellStyle name="標準 2 4 5 3 6 3" xfId="43744"/>
    <cellStyle name="標準 2 4 5 3 7" xfId="16670"/>
    <cellStyle name="標準 2 4 5 3_Sheet1" xfId="4955"/>
    <cellStyle name="標準 2 4 5 4" xfId="748"/>
    <cellStyle name="標準 2 4 5 4 2" xfId="1046"/>
    <cellStyle name="標準 2 4 5 4 2 2" xfId="2909"/>
    <cellStyle name="標準 2 4 5 4 2 2 2" xfId="6052"/>
    <cellStyle name="標準 2 4 5 4 2 2 2 2" xfId="12323"/>
    <cellStyle name="標準 2 4 5 4 2 2 2 2 2" xfId="34210"/>
    <cellStyle name="標準 2 4 5 4 2 2 2 3" xfId="22516"/>
    <cellStyle name="標準 2 4 5 4 2 2 3" xfId="7199"/>
    <cellStyle name="標準 2 4 5 4 2 2 3 2" xfId="11268"/>
    <cellStyle name="標準 2 4 5 4 2 2 3 2 2" xfId="33145"/>
    <cellStyle name="標準 2 4 5 4 2 2 3 2 3" xfId="48969"/>
    <cellStyle name="標準 2 4 5 4 2 2 3 3" xfId="22517"/>
    <cellStyle name="標準 2 4 5 4 2 2 3 4" xfId="38692"/>
    <cellStyle name="標準 2 4 5 4 2 2 4" xfId="15744"/>
    <cellStyle name="標準 2 4 5 4 2 2 4 2" xfId="29434"/>
    <cellStyle name="標準 2 4 5 4 2 2 4 3" xfId="45272"/>
    <cellStyle name="標準 2 4 5 4 2 2 5" xfId="18199"/>
    <cellStyle name="標準 2 4 5 4 2 3" xfId="2908"/>
    <cellStyle name="標準 2 4 5 4 2 3 2" xfId="10274"/>
    <cellStyle name="標準 2 4 5 4 2 3 2 2" xfId="32114"/>
    <cellStyle name="標準 2 4 5 4 2 3 2 3" xfId="47938"/>
    <cellStyle name="標準 2 4 5 4 2 3 3" xfId="22518"/>
    <cellStyle name="標準 2 4 5 4 2 3 4" xfId="38693"/>
    <cellStyle name="標準 2 4 5 4 2 4" xfId="4560"/>
    <cellStyle name="標準 2 4 5 4 2 4 2" xfId="9050"/>
    <cellStyle name="標準 2 4 5 4 2 4 2 2" xfId="30804"/>
    <cellStyle name="標準 2 4 5 4 2 4 2 3" xfId="46632"/>
    <cellStyle name="標準 2 4 5 4 2 4 3" xfId="22519"/>
    <cellStyle name="標準 2 4 5 4 2 4 4" xfId="38694"/>
    <cellStyle name="標準 2 4 5 4 2 5" xfId="14651"/>
    <cellStyle name="標準 2 4 5 4 2 5 2" xfId="28204"/>
    <cellStyle name="標準 2 4 5 4 2 5 3" xfId="44043"/>
    <cellStyle name="標準 2 4 5 4 2 6" xfId="16969"/>
    <cellStyle name="標準 2 4 5 4 3" xfId="943"/>
    <cellStyle name="標準 2 4 5 4 3 2" xfId="2911"/>
    <cellStyle name="標準 2 4 5 4 3 2 2" xfId="5949"/>
    <cellStyle name="標準 2 4 5 4 3 2 2 2" xfId="12220"/>
    <cellStyle name="標準 2 4 5 4 3 2 2 2 2" xfId="34107"/>
    <cellStyle name="標準 2 4 5 4 3 2 2 3" xfId="22522"/>
    <cellStyle name="標準 2 4 5 4 3 2 3" xfId="7096"/>
    <cellStyle name="標準 2 4 5 4 3 2 3 2" xfId="10353"/>
    <cellStyle name="標準 2 4 5 4 3 2 3 2 2" xfId="32197"/>
    <cellStyle name="標準 2 4 5 4 3 2 3 2 3" xfId="48021"/>
    <cellStyle name="標準 2 4 5 4 3 2 3 3" xfId="22523"/>
    <cellStyle name="標準 2 4 5 4 3 2 3 4" xfId="38697"/>
    <cellStyle name="標準 2 4 5 4 3 2 4" xfId="15641"/>
    <cellStyle name="標準 2 4 5 4 3 2 4 2" xfId="29331"/>
    <cellStyle name="標準 2 4 5 4 3 2 4 3" xfId="45169"/>
    <cellStyle name="標準 2 4 5 4 3 2 5" xfId="18096"/>
    <cellStyle name="標準 2 4 5 4 3 3" xfId="2910"/>
    <cellStyle name="標準 2 4 5 4 3 3 2" xfId="10171"/>
    <cellStyle name="標準 2 4 5 4 3 3 2 2" xfId="32011"/>
    <cellStyle name="標準 2 4 5 4 3 3 2 3" xfId="47835"/>
    <cellStyle name="標準 2 4 5 4 3 3 3" xfId="22525"/>
    <cellStyle name="標準 2 4 5 4 3 3 4" xfId="38699"/>
    <cellStyle name="標準 2 4 5 4 3 4" xfId="4457"/>
    <cellStyle name="標準 2 4 5 4 3 4 2" xfId="9051"/>
    <cellStyle name="標準 2 4 5 4 3 4 2 2" xfId="30805"/>
    <cellStyle name="標準 2 4 5 4 3 4 2 3" xfId="46633"/>
    <cellStyle name="標準 2 4 5 4 3 4 3" xfId="22526"/>
    <cellStyle name="標準 2 4 5 4 3 4 4" xfId="38700"/>
    <cellStyle name="標準 2 4 5 4 3 5" xfId="14548"/>
    <cellStyle name="標準 2 4 5 4 3 5 2" xfId="28101"/>
    <cellStyle name="標準 2 4 5 4 3 5 3" xfId="43940"/>
    <cellStyle name="標準 2 4 5 4 3 6" xfId="16866"/>
    <cellStyle name="標準 2 4 5 4 4" xfId="2912"/>
    <cellStyle name="標準 2 4 5 4 4 2" xfId="5755"/>
    <cellStyle name="標準 2 4 5 4 4 2 2" xfId="12026"/>
    <cellStyle name="標準 2 4 5 4 4 2 2 2" xfId="33913"/>
    <cellStyle name="標準 2 4 5 4 4 2 3" xfId="22529"/>
    <cellStyle name="標準 2 4 5 4 4 3" xfId="6902"/>
    <cellStyle name="標準 2 4 5 4 4 3 2" xfId="10670"/>
    <cellStyle name="標準 2 4 5 4 4 3 2 2" xfId="32531"/>
    <cellStyle name="標準 2 4 5 4 4 3 2 3" xfId="48355"/>
    <cellStyle name="標準 2 4 5 4 4 3 3" xfId="22531"/>
    <cellStyle name="標準 2 4 5 4 4 3 4" xfId="38704"/>
    <cellStyle name="標準 2 4 5 4 4 4" xfId="15447"/>
    <cellStyle name="標準 2 4 5 4 4 4 2" xfId="29137"/>
    <cellStyle name="標準 2 4 5 4 4 4 3" xfId="44975"/>
    <cellStyle name="標準 2 4 5 4 4 5" xfId="17902"/>
    <cellStyle name="標準 2 4 5 4 5" xfId="2907"/>
    <cellStyle name="標準 2 4 5 4 5 2" xfId="9976"/>
    <cellStyle name="標準 2 4 5 4 5 2 2" xfId="31816"/>
    <cellStyle name="標準 2 4 5 4 5 2 3" xfId="47641"/>
    <cellStyle name="標準 2 4 5 4 5 3" xfId="22533"/>
    <cellStyle name="標準 2 4 5 4 5 4" xfId="38706"/>
    <cellStyle name="標準 2 4 5 4 6" xfId="4263"/>
    <cellStyle name="標準 2 4 5 4 6 2" xfId="9049"/>
    <cellStyle name="標準 2 4 5 4 6 2 2" xfId="30803"/>
    <cellStyle name="標準 2 4 5 4 6 2 3" xfId="46631"/>
    <cellStyle name="標準 2 4 5 4 6 3" xfId="22535"/>
    <cellStyle name="標準 2 4 5 4 6 4" xfId="38708"/>
    <cellStyle name="標準 2 4 5 4 7" xfId="14354"/>
    <cellStyle name="標準 2 4 5 4 7 2" xfId="27906"/>
    <cellStyle name="標準 2 4 5 4 7 3" xfId="43746"/>
    <cellStyle name="標準 2 4 5 4 8" xfId="16672"/>
    <cellStyle name="標準 2 4 5 4_Sheet1" xfId="4671"/>
    <cellStyle name="標準 2 4 5 5" xfId="2913"/>
    <cellStyle name="標準 2 4 5 5 2" xfId="5751"/>
    <cellStyle name="標準 2 4 5 5 2 2" xfId="12022"/>
    <cellStyle name="標準 2 4 5 5 2 2 2" xfId="33909"/>
    <cellStyle name="標準 2 4 5 5 2 3" xfId="22536"/>
    <cellStyle name="標準 2 4 5 5 3" xfId="6898"/>
    <cellStyle name="標準 2 4 5 5 3 2" xfId="10674"/>
    <cellStyle name="標準 2 4 5 5 3 2 2" xfId="32535"/>
    <cellStyle name="標準 2 4 5 5 3 2 3" xfId="48359"/>
    <cellStyle name="標準 2 4 5 5 3 3" xfId="22538"/>
    <cellStyle name="標準 2 4 5 5 3 4" xfId="38710"/>
    <cellStyle name="標準 2 4 5 5 4" xfId="15443"/>
    <cellStyle name="標準 2 4 5 5 4 2" xfId="29133"/>
    <cellStyle name="標準 2 4 5 5 4 3" xfId="44971"/>
    <cellStyle name="標準 2 4 5 5 5" xfId="17898"/>
    <cellStyle name="標準 2 4 5 6" xfId="2900"/>
    <cellStyle name="標準 2 4 5 6 2" xfId="9972"/>
    <cellStyle name="標準 2 4 5 6 2 2" xfId="31812"/>
    <cellStyle name="標準 2 4 5 6 2 3" xfId="47637"/>
    <cellStyle name="標準 2 4 5 6 3" xfId="22539"/>
    <cellStyle name="標準 2 4 5 6 4" xfId="38711"/>
    <cellStyle name="標準 2 4 5 7" xfId="4259"/>
    <cellStyle name="標準 2 4 5 7 2" xfId="9045"/>
    <cellStyle name="標準 2 4 5 7 2 2" xfId="30799"/>
    <cellStyle name="標準 2 4 5 7 2 3" xfId="46627"/>
    <cellStyle name="標準 2 4 5 7 3" xfId="22540"/>
    <cellStyle name="標準 2 4 5 7 4" xfId="38712"/>
    <cellStyle name="標準 2 4 5 8" xfId="14350"/>
    <cellStyle name="標準 2 4 5 8 2" xfId="27902"/>
    <cellStyle name="標準 2 4 5 8 3" xfId="43742"/>
    <cellStyle name="標準 2 4 5 9" xfId="16668"/>
    <cellStyle name="標準 2 4 5_Sheet1" xfId="4672"/>
    <cellStyle name="標準 2 4 6" xfId="2914"/>
    <cellStyle name="標準 2 4 6 2" xfId="5666"/>
    <cellStyle name="標準 2 4 6 2 2" xfId="11937"/>
    <cellStyle name="標準 2 4 6 2 2 2" xfId="33824"/>
    <cellStyle name="標準 2 4 6 2 3" xfId="21861"/>
    <cellStyle name="標準 2 4 6 3" xfId="6813"/>
    <cellStyle name="標準 2 4 6 3 2" xfId="10713"/>
    <cellStyle name="標準 2 4 6 3 2 2" xfId="32574"/>
    <cellStyle name="標準 2 4 6 3 2 3" xfId="48398"/>
    <cellStyle name="標準 2 4 6 3 3" xfId="21639"/>
    <cellStyle name="標準 2 4 6 3 4" xfId="37990"/>
    <cellStyle name="標準 2 4 6 4" xfId="15358"/>
    <cellStyle name="標準 2 4 6 4 2" xfId="29048"/>
    <cellStyle name="標準 2 4 6 4 3" xfId="44886"/>
    <cellStyle name="標準 2 4 6 5" xfId="17813"/>
    <cellStyle name="標準 2 4 7" xfId="2675"/>
    <cellStyle name="標準 2 4 7 2" xfId="9887"/>
    <cellStyle name="標準 2 4 7 2 2" xfId="31727"/>
    <cellStyle name="標準 2 4 7 2 3" xfId="47552"/>
    <cellStyle name="標準 2 4 7 3" xfId="22541"/>
    <cellStyle name="標準 2 4 7 4" xfId="38713"/>
    <cellStyle name="標準 2 4 8" xfId="4174"/>
    <cellStyle name="標準 2 4 8 2" xfId="8932"/>
    <cellStyle name="標準 2 4 8 2 2" xfId="30686"/>
    <cellStyle name="標準 2 4 8 2 3" xfId="46514"/>
    <cellStyle name="標準 2 4 8 3" xfId="22542"/>
    <cellStyle name="標準 2 4 8 4" xfId="38714"/>
    <cellStyle name="標準 2 4 9" xfId="14265"/>
    <cellStyle name="標準 2 4 9 2" xfId="27817"/>
    <cellStyle name="標準 2 4 9 3" xfId="43657"/>
    <cellStyle name="標準 2 4_Sheet1" xfId="4717"/>
    <cellStyle name="標準 2 5" xfId="749"/>
    <cellStyle name="標準 2 5 2" xfId="750"/>
    <cellStyle name="標準 2 5 2 2" xfId="751"/>
    <cellStyle name="標準 2 5 2 2 2" xfId="752"/>
    <cellStyle name="標準 2 5 2 2 2 2" xfId="753"/>
    <cellStyle name="標準 2 5 2 2 2 2 2" xfId="2920"/>
    <cellStyle name="標準 2 5 2 2 2 2 2 2" xfId="5760"/>
    <cellStyle name="標準 2 5 2 2 2 2 2 2 2" xfId="12031"/>
    <cellStyle name="標準 2 5 2 2 2 2 2 2 2 2" xfId="33918"/>
    <cellStyle name="標準 2 5 2 2 2 2 2 2 3" xfId="22543"/>
    <cellStyle name="標準 2 5 2 2 2 2 2 3" xfId="6907"/>
    <cellStyle name="標準 2 5 2 2 2 2 2 3 2" xfId="10957"/>
    <cellStyle name="標準 2 5 2 2 2 2 2 3 2 2" xfId="32820"/>
    <cellStyle name="標準 2 5 2 2 2 2 2 3 2 3" xfId="48644"/>
    <cellStyle name="標準 2 5 2 2 2 2 2 3 3" xfId="22544"/>
    <cellStyle name="標準 2 5 2 2 2 2 2 3 4" xfId="38715"/>
    <cellStyle name="標準 2 5 2 2 2 2 2 4" xfId="15452"/>
    <cellStyle name="標準 2 5 2 2 2 2 2 4 2" xfId="29142"/>
    <cellStyle name="標準 2 5 2 2 2 2 2 4 3" xfId="44980"/>
    <cellStyle name="標準 2 5 2 2 2 2 2 5" xfId="17907"/>
    <cellStyle name="標準 2 5 2 2 2 2 3" xfId="2919"/>
    <cellStyle name="標準 2 5 2 2 2 2 3 2" xfId="9981"/>
    <cellStyle name="標準 2 5 2 2 2 2 3 2 2" xfId="31821"/>
    <cellStyle name="標準 2 5 2 2 2 2 3 2 3" xfId="47646"/>
    <cellStyle name="標準 2 5 2 2 2 2 3 3" xfId="22545"/>
    <cellStyle name="標準 2 5 2 2 2 2 3 4" xfId="38716"/>
    <cellStyle name="標準 2 5 2 2 2 2 4" xfId="4268"/>
    <cellStyle name="標準 2 5 2 2 2 2 4 2" xfId="9056"/>
    <cellStyle name="標準 2 5 2 2 2 2 4 2 2" xfId="30810"/>
    <cellStyle name="標準 2 5 2 2 2 2 4 2 3" xfId="46638"/>
    <cellStyle name="標準 2 5 2 2 2 2 4 3" xfId="22546"/>
    <cellStyle name="標準 2 5 2 2 2 2 4 4" xfId="38717"/>
    <cellStyle name="標準 2 5 2 2 2 2 5" xfId="14359"/>
    <cellStyle name="標準 2 5 2 2 2 2 5 2" xfId="27911"/>
    <cellStyle name="標準 2 5 2 2 2 2 5 3" xfId="43751"/>
    <cellStyle name="標準 2 5 2 2 2 2 6" xfId="16677"/>
    <cellStyle name="標準 2 5 2 2 2 3" xfId="754"/>
    <cellStyle name="標準 2 5 2 2 2 3 2" xfId="755"/>
    <cellStyle name="標準 2 5 2 2 2 3 2 2" xfId="2923"/>
    <cellStyle name="標準 2 5 2 2 2 3 2 2 2" xfId="5762"/>
    <cellStyle name="標準 2 5 2 2 2 3 2 2 2 2" xfId="12033"/>
    <cellStyle name="標準 2 5 2 2 2 3 2 2 2 2 2" xfId="33920"/>
    <cellStyle name="標準 2 5 2 2 2 3 2 2 2 3" xfId="22547"/>
    <cellStyle name="標準 2 5 2 2 2 3 2 2 3" xfId="6909"/>
    <cellStyle name="標準 2 5 2 2 2 3 2 2 3 2" xfId="10667"/>
    <cellStyle name="標準 2 5 2 2 2 3 2 2 3 2 2" xfId="32528"/>
    <cellStyle name="標準 2 5 2 2 2 3 2 2 3 2 3" xfId="48352"/>
    <cellStyle name="標準 2 5 2 2 2 3 2 2 3 3" xfId="22548"/>
    <cellStyle name="標準 2 5 2 2 2 3 2 2 3 4" xfId="38718"/>
    <cellStyle name="標準 2 5 2 2 2 3 2 2 4" xfId="15454"/>
    <cellStyle name="標準 2 5 2 2 2 3 2 2 4 2" xfId="29144"/>
    <cellStyle name="標準 2 5 2 2 2 3 2 2 4 3" xfId="44982"/>
    <cellStyle name="標準 2 5 2 2 2 3 2 2 5" xfId="17909"/>
    <cellStyle name="標準 2 5 2 2 2 3 2 3" xfId="2922"/>
    <cellStyle name="標準 2 5 2 2 2 3 2 3 2" xfId="9983"/>
    <cellStyle name="標準 2 5 2 2 2 3 2 3 2 2" xfId="31823"/>
    <cellStyle name="標準 2 5 2 2 2 3 2 3 2 3" xfId="47648"/>
    <cellStyle name="標準 2 5 2 2 2 3 2 3 3" xfId="22549"/>
    <cellStyle name="標準 2 5 2 2 2 3 2 3 4" xfId="38719"/>
    <cellStyle name="標準 2 5 2 2 2 3 2 4" xfId="4270"/>
    <cellStyle name="標準 2 5 2 2 2 3 2 4 2" xfId="9058"/>
    <cellStyle name="標準 2 5 2 2 2 3 2 4 2 2" xfId="30812"/>
    <cellStyle name="標準 2 5 2 2 2 3 2 4 2 3" xfId="46640"/>
    <cellStyle name="標準 2 5 2 2 2 3 2 4 3" xfId="20717"/>
    <cellStyle name="標準 2 5 2 2 2 3 2 4 4" xfId="37260"/>
    <cellStyle name="標準 2 5 2 2 2 3 2 5" xfId="14361"/>
    <cellStyle name="標準 2 5 2 2 2 3 2 5 2" xfId="27913"/>
    <cellStyle name="標準 2 5 2 2 2 3 2 5 3" xfId="43753"/>
    <cellStyle name="標準 2 5 2 2 2 3 2 6" xfId="16679"/>
    <cellStyle name="標準 2 5 2 2 2 3 3" xfId="2924"/>
    <cellStyle name="標準 2 5 2 2 2 3 3 2" xfId="5761"/>
    <cellStyle name="標準 2 5 2 2 2 3 3 2 2" xfId="12032"/>
    <cellStyle name="標準 2 5 2 2 2 3 3 2 2 2" xfId="33919"/>
    <cellStyle name="標準 2 5 2 2 2 3 3 2 3" xfId="22550"/>
    <cellStyle name="標準 2 5 2 2 2 3 3 3" xfId="6908"/>
    <cellStyle name="標準 2 5 2 2 2 3 3 3 2" xfId="10524"/>
    <cellStyle name="標準 2 5 2 2 2 3 3 3 2 2" xfId="32376"/>
    <cellStyle name="標準 2 5 2 2 2 3 3 3 2 3" xfId="48200"/>
    <cellStyle name="標準 2 5 2 2 2 3 3 3 3" xfId="22551"/>
    <cellStyle name="標準 2 5 2 2 2 3 3 3 4" xfId="38720"/>
    <cellStyle name="標準 2 5 2 2 2 3 3 4" xfId="15453"/>
    <cellStyle name="標準 2 5 2 2 2 3 3 4 2" xfId="29143"/>
    <cellStyle name="標準 2 5 2 2 2 3 3 4 3" xfId="44981"/>
    <cellStyle name="標準 2 5 2 2 2 3 3 5" xfId="17908"/>
    <cellStyle name="標準 2 5 2 2 2 3 4" xfId="2921"/>
    <cellStyle name="標準 2 5 2 2 2 3 4 2" xfId="9982"/>
    <cellStyle name="標準 2 5 2 2 2 3 4 2 2" xfId="31822"/>
    <cellStyle name="標準 2 5 2 2 2 3 4 2 3" xfId="47647"/>
    <cellStyle name="標準 2 5 2 2 2 3 4 3" xfId="20428"/>
    <cellStyle name="標準 2 5 2 2 2 3 4 4" xfId="37029"/>
    <cellStyle name="標準 2 5 2 2 2 3 5" xfId="4269"/>
    <cellStyle name="標準 2 5 2 2 2 3 5 2" xfId="9057"/>
    <cellStyle name="標準 2 5 2 2 2 3 5 2 2" xfId="30811"/>
    <cellStyle name="標準 2 5 2 2 2 3 5 2 3" xfId="46639"/>
    <cellStyle name="標準 2 5 2 2 2 3 5 3" xfId="20436"/>
    <cellStyle name="標準 2 5 2 2 2 3 5 4" xfId="37035"/>
    <cellStyle name="標準 2 5 2 2 2 3 6" xfId="14360"/>
    <cellStyle name="標準 2 5 2 2 2 3 6 2" xfId="27912"/>
    <cellStyle name="標準 2 5 2 2 2 3 6 3" xfId="43752"/>
    <cellStyle name="標準 2 5 2 2 2 3 7" xfId="16678"/>
    <cellStyle name="標準 2 5 2 2 2 3_Sheet1" xfId="4666"/>
    <cellStyle name="標準 2 5 2 2 2 4" xfId="756"/>
    <cellStyle name="標準 2 5 2 2 2 4 2" xfId="1047"/>
    <cellStyle name="標準 2 5 2 2 2 4 2 2" xfId="2927"/>
    <cellStyle name="標準 2 5 2 2 2 4 2 2 2" xfId="6053"/>
    <cellStyle name="標準 2 5 2 2 2 4 2 2 2 2" xfId="12324"/>
    <cellStyle name="標準 2 5 2 2 2 4 2 2 2 2 2" xfId="34211"/>
    <cellStyle name="標準 2 5 2 2 2 4 2 2 2 3" xfId="22553"/>
    <cellStyle name="標準 2 5 2 2 2 4 2 2 3" xfId="7200"/>
    <cellStyle name="標準 2 5 2 2 2 4 2 2 3 2" xfId="11265"/>
    <cellStyle name="標準 2 5 2 2 2 4 2 2 3 2 2" xfId="33142"/>
    <cellStyle name="標準 2 5 2 2 2 4 2 2 3 2 3" xfId="48966"/>
    <cellStyle name="標準 2 5 2 2 2 4 2 2 3 3" xfId="22554"/>
    <cellStyle name="標準 2 5 2 2 2 4 2 2 3 4" xfId="38722"/>
    <cellStyle name="標準 2 5 2 2 2 4 2 2 4" xfId="15745"/>
    <cellStyle name="標準 2 5 2 2 2 4 2 2 4 2" xfId="29435"/>
    <cellStyle name="標準 2 5 2 2 2 4 2 2 4 3" xfId="45273"/>
    <cellStyle name="標準 2 5 2 2 2 4 2 2 5" xfId="18200"/>
    <cellStyle name="標準 2 5 2 2 2 4 2 3" xfId="2926"/>
    <cellStyle name="標準 2 5 2 2 2 4 2 3 2" xfId="10275"/>
    <cellStyle name="標準 2 5 2 2 2 4 2 3 2 2" xfId="32115"/>
    <cellStyle name="標準 2 5 2 2 2 4 2 3 2 3" xfId="47939"/>
    <cellStyle name="標準 2 5 2 2 2 4 2 3 3" xfId="22556"/>
    <cellStyle name="標準 2 5 2 2 2 4 2 3 4" xfId="38724"/>
    <cellStyle name="標準 2 5 2 2 2 4 2 4" xfId="4561"/>
    <cellStyle name="標準 2 5 2 2 2 4 2 4 2" xfId="9060"/>
    <cellStyle name="標準 2 5 2 2 2 4 2 4 2 2" xfId="30814"/>
    <cellStyle name="標準 2 5 2 2 2 4 2 4 2 3" xfId="46642"/>
    <cellStyle name="標準 2 5 2 2 2 4 2 4 3" xfId="22557"/>
    <cellStyle name="標準 2 5 2 2 2 4 2 4 4" xfId="38725"/>
    <cellStyle name="標準 2 5 2 2 2 4 2 5" xfId="14652"/>
    <cellStyle name="標準 2 5 2 2 2 4 2 5 2" xfId="28205"/>
    <cellStyle name="標準 2 5 2 2 2 4 2 5 3" xfId="44044"/>
    <cellStyle name="標準 2 5 2 2 2 4 2 6" xfId="16970"/>
    <cellStyle name="標準 2 5 2 2 2 4 3" xfId="944"/>
    <cellStyle name="標準 2 5 2 2 2 4 3 2" xfId="2929"/>
    <cellStyle name="標準 2 5 2 2 2 4 3 2 2" xfId="5950"/>
    <cellStyle name="標準 2 5 2 2 2 4 3 2 2 2" xfId="12221"/>
    <cellStyle name="標準 2 5 2 2 2 4 3 2 2 2 2" xfId="34108"/>
    <cellStyle name="標準 2 5 2 2 2 4 3 2 2 3" xfId="22558"/>
    <cellStyle name="標準 2 5 2 2 2 4 3 2 3" xfId="7097"/>
    <cellStyle name="標準 2 5 2 2 2 4 3 2 3 2" xfId="10458"/>
    <cellStyle name="標準 2 5 2 2 2 4 3 2 3 2 2" xfId="32310"/>
    <cellStyle name="標準 2 5 2 2 2 4 3 2 3 2 3" xfId="48134"/>
    <cellStyle name="標準 2 5 2 2 2 4 3 2 3 3" xfId="22559"/>
    <cellStyle name="標準 2 5 2 2 2 4 3 2 3 4" xfId="38726"/>
    <cellStyle name="標準 2 5 2 2 2 4 3 2 4" xfId="15642"/>
    <cellStyle name="標準 2 5 2 2 2 4 3 2 4 2" xfId="29332"/>
    <cellStyle name="標準 2 5 2 2 2 4 3 2 4 3" xfId="45170"/>
    <cellStyle name="標準 2 5 2 2 2 4 3 2 5" xfId="18097"/>
    <cellStyle name="標準 2 5 2 2 2 4 3 3" xfId="2928"/>
    <cellStyle name="標準 2 5 2 2 2 4 3 3 2" xfId="10172"/>
    <cellStyle name="標準 2 5 2 2 2 4 3 3 2 2" xfId="32012"/>
    <cellStyle name="標準 2 5 2 2 2 4 3 3 2 3" xfId="47836"/>
    <cellStyle name="標準 2 5 2 2 2 4 3 3 3" xfId="22560"/>
    <cellStyle name="標準 2 5 2 2 2 4 3 3 4" xfId="38727"/>
    <cellStyle name="標準 2 5 2 2 2 4 3 4" xfId="4458"/>
    <cellStyle name="標準 2 5 2 2 2 4 3 4 2" xfId="9061"/>
    <cellStyle name="標準 2 5 2 2 2 4 3 4 2 2" xfId="30815"/>
    <cellStyle name="標準 2 5 2 2 2 4 3 4 2 3" xfId="46643"/>
    <cellStyle name="標準 2 5 2 2 2 4 3 4 3" xfId="18815"/>
    <cellStyle name="標準 2 5 2 2 2 4 3 4 4" xfId="35770"/>
    <cellStyle name="標準 2 5 2 2 2 4 3 5" xfId="14549"/>
    <cellStyle name="標準 2 5 2 2 2 4 3 5 2" xfId="28102"/>
    <cellStyle name="標準 2 5 2 2 2 4 3 5 3" xfId="43941"/>
    <cellStyle name="標準 2 5 2 2 2 4 3 6" xfId="16867"/>
    <cellStyle name="標準 2 5 2 2 2 4 4" xfId="2930"/>
    <cellStyle name="標準 2 5 2 2 2 4 4 2" xfId="5763"/>
    <cellStyle name="標準 2 5 2 2 2 4 4 2 2" xfId="12034"/>
    <cellStyle name="標準 2 5 2 2 2 4 4 2 2 2" xfId="33921"/>
    <cellStyle name="標準 2 5 2 2 2 4 4 2 3" xfId="22561"/>
    <cellStyle name="標準 2 5 2 2 2 4 4 3" xfId="6910"/>
    <cellStyle name="標準 2 5 2 2 2 4 4 3 2" xfId="10336"/>
    <cellStyle name="標準 2 5 2 2 2 4 4 3 2 2" xfId="32179"/>
    <cellStyle name="標準 2 5 2 2 2 4 4 3 2 3" xfId="48003"/>
    <cellStyle name="標準 2 5 2 2 2 4 4 3 3" xfId="22562"/>
    <cellStyle name="標準 2 5 2 2 2 4 4 3 4" xfId="38728"/>
    <cellStyle name="標準 2 5 2 2 2 4 4 4" xfId="15455"/>
    <cellStyle name="標準 2 5 2 2 2 4 4 4 2" xfId="29145"/>
    <cellStyle name="標準 2 5 2 2 2 4 4 4 3" xfId="44983"/>
    <cellStyle name="標準 2 5 2 2 2 4 4 5" xfId="17910"/>
    <cellStyle name="標準 2 5 2 2 2 4 5" xfId="2925"/>
    <cellStyle name="標準 2 5 2 2 2 4 5 2" xfId="9984"/>
    <cellStyle name="標準 2 5 2 2 2 4 5 2 2" xfId="31824"/>
    <cellStyle name="標準 2 5 2 2 2 4 5 2 3" xfId="47649"/>
    <cellStyle name="標準 2 5 2 2 2 4 5 3" xfId="20449"/>
    <cellStyle name="標準 2 5 2 2 2 4 5 4" xfId="37044"/>
    <cellStyle name="標準 2 5 2 2 2 4 6" xfId="4271"/>
    <cellStyle name="標準 2 5 2 2 2 4 6 2" xfId="9059"/>
    <cellStyle name="標準 2 5 2 2 2 4 6 2 2" xfId="30813"/>
    <cellStyle name="標準 2 5 2 2 2 4 6 2 3" xfId="46641"/>
    <cellStyle name="標準 2 5 2 2 2 4 6 3" xfId="22563"/>
    <cellStyle name="標準 2 5 2 2 2 4 6 4" xfId="38729"/>
    <cellStyle name="標準 2 5 2 2 2 4 7" xfId="14362"/>
    <cellStyle name="標準 2 5 2 2 2 4 7 2" xfId="27914"/>
    <cellStyle name="標準 2 5 2 2 2 4 7 3" xfId="43754"/>
    <cellStyle name="標準 2 5 2 2 2 4 8" xfId="16680"/>
    <cellStyle name="標準 2 5 2 2 2 4_Sheet1" xfId="5011"/>
    <cellStyle name="標準 2 5 2 2 2 5" xfId="2931"/>
    <cellStyle name="標準 2 5 2 2 2 5 2" xfId="5759"/>
    <cellStyle name="標準 2 5 2 2 2 5 2 2" xfId="12030"/>
    <cellStyle name="標準 2 5 2 2 2 5 2 2 2" xfId="33917"/>
    <cellStyle name="標準 2 5 2 2 2 5 2 3" xfId="22564"/>
    <cellStyle name="標準 2 5 2 2 2 5 3" xfId="6906"/>
    <cellStyle name="標準 2 5 2 2 2 5 3 2" xfId="10668"/>
    <cellStyle name="標準 2 5 2 2 2 5 3 2 2" xfId="32529"/>
    <cellStyle name="標準 2 5 2 2 2 5 3 2 3" xfId="48353"/>
    <cellStyle name="標準 2 5 2 2 2 5 3 3" xfId="22565"/>
    <cellStyle name="標準 2 5 2 2 2 5 3 4" xfId="38730"/>
    <cellStyle name="標準 2 5 2 2 2 5 4" xfId="15451"/>
    <cellStyle name="標準 2 5 2 2 2 5 4 2" xfId="29141"/>
    <cellStyle name="標準 2 5 2 2 2 5 4 3" xfId="44979"/>
    <cellStyle name="標準 2 5 2 2 2 5 5" xfId="17906"/>
    <cellStyle name="標準 2 5 2 2 2 6" xfId="2918"/>
    <cellStyle name="標準 2 5 2 2 2 6 2" xfId="9980"/>
    <cellStyle name="標準 2 5 2 2 2 6 2 2" xfId="31820"/>
    <cellStyle name="標準 2 5 2 2 2 6 2 3" xfId="47645"/>
    <cellStyle name="標準 2 5 2 2 2 6 3" xfId="20749"/>
    <cellStyle name="標準 2 5 2 2 2 6 4" xfId="37283"/>
    <cellStyle name="標準 2 5 2 2 2 7" xfId="4267"/>
    <cellStyle name="標準 2 5 2 2 2 7 2" xfId="9055"/>
    <cellStyle name="標準 2 5 2 2 2 7 2 2" xfId="30809"/>
    <cellStyle name="標準 2 5 2 2 2 7 2 3" xfId="46637"/>
    <cellStyle name="標準 2 5 2 2 2 7 3" xfId="22566"/>
    <cellStyle name="標準 2 5 2 2 2 7 4" xfId="38731"/>
    <cellStyle name="標準 2 5 2 2 2 8" xfId="14358"/>
    <cellStyle name="標準 2 5 2 2 2 8 2" xfId="27910"/>
    <cellStyle name="標準 2 5 2 2 2 8 3" xfId="43750"/>
    <cellStyle name="標準 2 5 2 2 2 9" xfId="16676"/>
    <cellStyle name="標準 2 5 2 2 2_Sheet1" xfId="4667"/>
    <cellStyle name="標準 2 5 2 2 3" xfId="2932"/>
    <cellStyle name="標準 2 5 2 2 3 2" xfId="5758"/>
    <cellStyle name="標準 2 5 2 2 3 2 2" xfId="12029"/>
    <cellStyle name="標準 2 5 2 2 3 2 2 2" xfId="33916"/>
    <cellStyle name="標準 2 5 2 2 3 2 3" xfId="22567"/>
    <cellStyle name="標準 2 5 2 2 3 3" xfId="6905"/>
    <cellStyle name="標準 2 5 2 2 3 3 2" xfId="11184"/>
    <cellStyle name="標準 2 5 2 2 3 3 2 2" xfId="33059"/>
    <cellStyle name="標準 2 5 2 2 3 3 2 3" xfId="48883"/>
    <cellStyle name="標準 2 5 2 2 3 3 3" xfId="22568"/>
    <cellStyle name="標準 2 5 2 2 3 3 4" xfId="38732"/>
    <cellStyle name="標準 2 5 2 2 3 4" xfId="15450"/>
    <cellStyle name="標準 2 5 2 2 3 4 2" xfId="29140"/>
    <cellStyle name="標準 2 5 2 2 3 4 3" xfId="44978"/>
    <cellStyle name="標準 2 5 2 2 3 5" xfId="17905"/>
    <cellStyle name="標準 2 5 2 2 4" xfId="2917"/>
    <cellStyle name="標準 2 5 2 2 4 2" xfId="9979"/>
    <cellStyle name="標準 2 5 2 2 4 2 2" xfId="31819"/>
    <cellStyle name="標準 2 5 2 2 4 2 3" xfId="47644"/>
    <cellStyle name="標準 2 5 2 2 4 3" xfId="22569"/>
    <cellStyle name="標準 2 5 2 2 4 4" xfId="38733"/>
    <cellStyle name="標準 2 5 2 2 5" xfId="4266"/>
    <cellStyle name="標準 2 5 2 2 5 2" xfId="9054"/>
    <cellStyle name="標準 2 5 2 2 5 2 2" xfId="30808"/>
    <cellStyle name="標準 2 5 2 2 5 2 3" xfId="46636"/>
    <cellStyle name="標準 2 5 2 2 5 3" xfId="22570"/>
    <cellStyle name="標準 2 5 2 2 5 4" xfId="38734"/>
    <cellStyle name="標準 2 5 2 2 6" xfId="14357"/>
    <cellStyle name="標準 2 5 2 2 6 2" xfId="27909"/>
    <cellStyle name="標準 2 5 2 2 6 3" xfId="43749"/>
    <cellStyle name="標準 2 5 2 2 7" xfId="16675"/>
    <cellStyle name="標準 2 5 2 2_Sheet1" xfId="4668"/>
    <cellStyle name="標準 2 5 2 3" xfId="757"/>
    <cellStyle name="標準 2 5 2 3 2" xfId="758"/>
    <cellStyle name="標準 2 5 2 3 2 2" xfId="2935"/>
    <cellStyle name="標準 2 5 2 3 2 2 2" xfId="5765"/>
    <cellStyle name="標準 2 5 2 3 2 2 2 2" xfId="12036"/>
    <cellStyle name="標準 2 5 2 3 2 2 2 2 2" xfId="33923"/>
    <cellStyle name="標準 2 5 2 3 2 2 2 3" xfId="22572"/>
    <cellStyle name="標準 2 5 2 3 2 2 3" xfId="6912"/>
    <cellStyle name="標準 2 5 2 3 2 2 3 2" xfId="10666"/>
    <cellStyle name="標準 2 5 2 3 2 2 3 2 2" xfId="32527"/>
    <cellStyle name="標準 2 5 2 3 2 2 3 2 3" xfId="48351"/>
    <cellStyle name="標準 2 5 2 3 2 2 3 3" xfId="22573"/>
    <cellStyle name="標準 2 5 2 3 2 2 3 4" xfId="38736"/>
    <cellStyle name="標準 2 5 2 3 2 2 4" xfId="15457"/>
    <cellStyle name="標準 2 5 2 3 2 2 4 2" xfId="29147"/>
    <cellStyle name="標準 2 5 2 3 2 2 4 3" xfId="44985"/>
    <cellStyle name="標準 2 5 2 3 2 2 5" xfId="17912"/>
    <cellStyle name="標準 2 5 2 3 2 3" xfId="2934"/>
    <cellStyle name="標準 2 5 2 3 2 3 2" xfId="9986"/>
    <cellStyle name="標準 2 5 2 3 2 3 2 2" xfId="31826"/>
    <cellStyle name="標準 2 5 2 3 2 3 2 3" xfId="47651"/>
    <cellStyle name="標準 2 5 2 3 2 3 3" xfId="22574"/>
    <cellStyle name="標準 2 5 2 3 2 3 4" xfId="38737"/>
    <cellStyle name="標準 2 5 2 3 2 4" xfId="4273"/>
    <cellStyle name="標準 2 5 2 3 2 4 2" xfId="9063"/>
    <cellStyle name="標準 2 5 2 3 2 4 2 2" xfId="30817"/>
    <cellStyle name="標準 2 5 2 3 2 4 2 3" xfId="46645"/>
    <cellStyle name="標準 2 5 2 3 2 4 3" xfId="22575"/>
    <cellStyle name="標準 2 5 2 3 2 4 4" xfId="38738"/>
    <cellStyle name="標準 2 5 2 3 2 5" xfId="14364"/>
    <cellStyle name="標準 2 5 2 3 2 5 2" xfId="27916"/>
    <cellStyle name="標準 2 5 2 3 2 5 3" xfId="43756"/>
    <cellStyle name="標準 2 5 2 3 2 6" xfId="16682"/>
    <cellStyle name="標準 2 5 2 3 3" xfId="759"/>
    <cellStyle name="標準 2 5 2 3 3 2" xfId="760"/>
    <cellStyle name="標準 2 5 2 3 3 2 2" xfId="2938"/>
    <cellStyle name="標準 2 5 2 3 3 2 2 2" xfId="5767"/>
    <cellStyle name="標準 2 5 2 3 3 2 2 2 2" xfId="12038"/>
    <cellStyle name="標準 2 5 2 3 3 2 2 2 2 2" xfId="33925"/>
    <cellStyle name="標準 2 5 2 3 3 2 2 2 3" xfId="22576"/>
    <cellStyle name="標準 2 5 2 3 3 2 2 3" xfId="6914"/>
    <cellStyle name="標準 2 5 2 3 3 2 2 3 2" xfId="10664"/>
    <cellStyle name="標準 2 5 2 3 3 2 2 3 2 2" xfId="32525"/>
    <cellStyle name="標準 2 5 2 3 3 2 2 3 2 3" xfId="48349"/>
    <cellStyle name="標準 2 5 2 3 3 2 2 3 3" xfId="22577"/>
    <cellStyle name="標準 2 5 2 3 3 2 2 3 4" xfId="38739"/>
    <cellStyle name="標準 2 5 2 3 3 2 2 4" xfId="15459"/>
    <cellStyle name="標準 2 5 2 3 3 2 2 4 2" xfId="29149"/>
    <cellStyle name="標準 2 5 2 3 3 2 2 4 3" xfId="44987"/>
    <cellStyle name="標準 2 5 2 3 3 2 2 5" xfId="17914"/>
    <cellStyle name="標準 2 5 2 3 3 2 3" xfId="2937"/>
    <cellStyle name="標準 2 5 2 3 3 2 3 2" xfId="9988"/>
    <cellStyle name="標準 2 5 2 3 3 2 3 2 2" xfId="31828"/>
    <cellStyle name="標準 2 5 2 3 3 2 3 2 3" xfId="47653"/>
    <cellStyle name="標準 2 5 2 3 3 2 3 3" xfId="21280"/>
    <cellStyle name="標準 2 5 2 3 3 2 3 4" xfId="37708"/>
    <cellStyle name="標準 2 5 2 3 3 2 4" xfId="4275"/>
    <cellStyle name="標準 2 5 2 3 3 2 4 2" xfId="9065"/>
    <cellStyle name="標準 2 5 2 3 3 2 4 2 2" xfId="30819"/>
    <cellStyle name="標準 2 5 2 3 3 2 4 2 3" xfId="46647"/>
    <cellStyle name="標準 2 5 2 3 3 2 4 3" xfId="22578"/>
    <cellStyle name="標準 2 5 2 3 3 2 4 4" xfId="38740"/>
    <cellStyle name="標準 2 5 2 3 3 2 5" xfId="14366"/>
    <cellStyle name="標準 2 5 2 3 3 2 5 2" xfId="27918"/>
    <cellStyle name="標準 2 5 2 3 3 2 5 3" xfId="43758"/>
    <cellStyle name="標準 2 5 2 3 3 2 6" xfId="16684"/>
    <cellStyle name="標準 2 5 2 3 3 3" xfId="2939"/>
    <cellStyle name="標準 2 5 2 3 3 3 2" xfId="5766"/>
    <cellStyle name="標準 2 5 2 3 3 3 2 2" xfId="12037"/>
    <cellStyle name="標準 2 5 2 3 3 3 2 2 2" xfId="33924"/>
    <cellStyle name="標準 2 5 2 3 3 3 2 3" xfId="19808"/>
    <cellStyle name="標準 2 5 2 3 3 3 3" xfId="6913"/>
    <cellStyle name="標準 2 5 2 3 3 3 3 2" xfId="10665"/>
    <cellStyle name="標準 2 5 2 3 3 3 3 2 2" xfId="32526"/>
    <cellStyle name="標準 2 5 2 3 3 3 3 2 3" xfId="48350"/>
    <cellStyle name="標準 2 5 2 3 3 3 3 3" xfId="19833"/>
    <cellStyle name="標準 2 5 2 3 3 3 3 4" xfId="36557"/>
    <cellStyle name="標準 2 5 2 3 3 3 4" xfId="15458"/>
    <cellStyle name="標準 2 5 2 3 3 3 4 2" xfId="29148"/>
    <cellStyle name="標準 2 5 2 3 3 3 4 3" xfId="44986"/>
    <cellStyle name="標準 2 5 2 3 3 3 5" xfId="17913"/>
    <cellStyle name="標準 2 5 2 3 3 4" xfId="2936"/>
    <cellStyle name="標準 2 5 2 3 3 4 2" xfId="9987"/>
    <cellStyle name="標準 2 5 2 3 3 4 2 2" xfId="31827"/>
    <cellStyle name="標準 2 5 2 3 3 4 2 3" xfId="47652"/>
    <cellStyle name="標準 2 5 2 3 3 4 3" xfId="22579"/>
    <cellStyle name="標準 2 5 2 3 3 4 4" xfId="38741"/>
    <cellStyle name="標準 2 5 2 3 3 5" xfId="4274"/>
    <cellStyle name="標準 2 5 2 3 3 5 2" xfId="9064"/>
    <cellStyle name="標準 2 5 2 3 3 5 2 2" xfId="30818"/>
    <cellStyle name="標準 2 5 2 3 3 5 2 3" xfId="46646"/>
    <cellStyle name="標準 2 5 2 3 3 5 3" xfId="20779"/>
    <cellStyle name="標準 2 5 2 3 3 5 4" xfId="37308"/>
    <cellStyle name="標準 2 5 2 3 3 6" xfId="14365"/>
    <cellStyle name="標準 2 5 2 3 3 6 2" xfId="27917"/>
    <cellStyle name="標準 2 5 2 3 3 6 3" xfId="43757"/>
    <cellStyle name="標準 2 5 2 3 3 7" xfId="16683"/>
    <cellStyle name="標準 2 5 2 3 3_Sheet1" xfId="4664"/>
    <cellStyle name="標準 2 5 2 3 4" xfId="761"/>
    <cellStyle name="標準 2 5 2 3 4 2" xfId="1048"/>
    <cellStyle name="標準 2 5 2 3 4 2 2" xfId="2942"/>
    <cellStyle name="標準 2 5 2 3 4 2 2 2" xfId="6054"/>
    <cellStyle name="標準 2 5 2 3 4 2 2 2 2" xfId="12325"/>
    <cellStyle name="標準 2 5 2 3 4 2 2 2 2 2" xfId="34212"/>
    <cellStyle name="標準 2 5 2 3 4 2 2 2 3" xfId="22580"/>
    <cellStyle name="標準 2 5 2 3 4 2 2 3" xfId="7201"/>
    <cellStyle name="標準 2 5 2 3 4 2 2 3 2" xfId="11246"/>
    <cellStyle name="標準 2 5 2 3 4 2 2 3 2 2" xfId="33122"/>
    <cellStyle name="標準 2 5 2 3 4 2 2 3 2 3" xfId="48946"/>
    <cellStyle name="標準 2 5 2 3 4 2 2 3 3" xfId="22581"/>
    <cellStyle name="標準 2 5 2 3 4 2 2 3 4" xfId="38742"/>
    <cellStyle name="標準 2 5 2 3 4 2 2 4" xfId="15746"/>
    <cellStyle name="標準 2 5 2 3 4 2 2 4 2" xfId="29436"/>
    <cellStyle name="標準 2 5 2 3 4 2 2 4 3" xfId="45274"/>
    <cellStyle name="標準 2 5 2 3 4 2 2 5" xfId="18201"/>
    <cellStyle name="標準 2 5 2 3 4 2 3" xfId="2941"/>
    <cellStyle name="標準 2 5 2 3 4 2 3 2" xfId="10276"/>
    <cellStyle name="標準 2 5 2 3 4 2 3 2 2" xfId="32116"/>
    <cellStyle name="標準 2 5 2 3 4 2 3 2 3" xfId="47940"/>
    <cellStyle name="標準 2 5 2 3 4 2 3 3" xfId="22582"/>
    <cellStyle name="標準 2 5 2 3 4 2 3 4" xfId="38743"/>
    <cellStyle name="標準 2 5 2 3 4 2 4" xfId="4562"/>
    <cellStyle name="標準 2 5 2 3 4 2 4 2" xfId="9067"/>
    <cellStyle name="標準 2 5 2 3 4 2 4 2 2" xfId="30821"/>
    <cellStyle name="標準 2 5 2 3 4 2 4 2 3" xfId="46649"/>
    <cellStyle name="標準 2 5 2 3 4 2 4 3" xfId="22583"/>
    <cellStyle name="標準 2 5 2 3 4 2 4 4" xfId="38744"/>
    <cellStyle name="標準 2 5 2 3 4 2 5" xfId="14653"/>
    <cellStyle name="標準 2 5 2 3 4 2 5 2" xfId="28206"/>
    <cellStyle name="標準 2 5 2 3 4 2 5 3" xfId="44045"/>
    <cellStyle name="標準 2 5 2 3 4 2 6" xfId="16971"/>
    <cellStyle name="標準 2 5 2 3 4 3" xfId="945"/>
    <cellStyle name="標準 2 5 2 3 4 3 2" xfId="2944"/>
    <cellStyle name="標準 2 5 2 3 4 3 2 2" xfId="5951"/>
    <cellStyle name="標準 2 5 2 3 4 3 2 2 2" xfId="12222"/>
    <cellStyle name="標準 2 5 2 3 4 3 2 2 2 2" xfId="34109"/>
    <cellStyle name="標準 2 5 2 3 4 3 2 2 3" xfId="22584"/>
    <cellStyle name="標準 2 5 2 3 4 3 2 3" xfId="7098"/>
    <cellStyle name="標準 2 5 2 3 4 3 2 3 2" xfId="10578"/>
    <cellStyle name="標準 2 5 2 3 4 3 2 3 2 2" xfId="32439"/>
    <cellStyle name="標準 2 5 2 3 4 3 2 3 2 3" xfId="48263"/>
    <cellStyle name="標準 2 5 2 3 4 3 2 3 3" xfId="22585"/>
    <cellStyle name="標準 2 5 2 3 4 3 2 3 4" xfId="38745"/>
    <cellStyle name="標準 2 5 2 3 4 3 2 4" xfId="15643"/>
    <cellStyle name="標準 2 5 2 3 4 3 2 4 2" xfId="29333"/>
    <cellStyle name="標準 2 5 2 3 4 3 2 4 3" xfId="45171"/>
    <cellStyle name="標準 2 5 2 3 4 3 2 5" xfId="18098"/>
    <cellStyle name="標準 2 5 2 3 4 3 3" xfId="2943"/>
    <cellStyle name="標準 2 5 2 3 4 3 3 2" xfId="10173"/>
    <cellStyle name="標準 2 5 2 3 4 3 3 2 2" xfId="32013"/>
    <cellStyle name="標準 2 5 2 3 4 3 3 2 3" xfId="47837"/>
    <cellStyle name="標準 2 5 2 3 4 3 3 3" xfId="19860"/>
    <cellStyle name="標準 2 5 2 3 4 3 3 4" xfId="36579"/>
    <cellStyle name="標準 2 5 2 3 4 3 4" xfId="4459"/>
    <cellStyle name="標準 2 5 2 3 4 3 4 2" xfId="9068"/>
    <cellStyle name="標準 2 5 2 3 4 3 4 2 2" xfId="30822"/>
    <cellStyle name="標準 2 5 2 3 4 3 4 2 3" xfId="46650"/>
    <cellStyle name="標準 2 5 2 3 4 3 4 3" xfId="22586"/>
    <cellStyle name="標準 2 5 2 3 4 3 4 4" xfId="38746"/>
    <cellStyle name="標準 2 5 2 3 4 3 5" xfId="14550"/>
    <cellStyle name="標準 2 5 2 3 4 3 5 2" xfId="28103"/>
    <cellStyle name="標準 2 5 2 3 4 3 5 3" xfId="43942"/>
    <cellStyle name="標準 2 5 2 3 4 3 6" xfId="16868"/>
    <cellStyle name="標準 2 5 2 3 4 4" xfId="2945"/>
    <cellStyle name="標準 2 5 2 3 4 4 2" xfId="5768"/>
    <cellStyle name="標準 2 5 2 3 4 4 2 2" xfId="12039"/>
    <cellStyle name="標準 2 5 2 3 4 4 2 2 2" xfId="33926"/>
    <cellStyle name="標準 2 5 2 3 4 4 2 3" xfId="19873"/>
    <cellStyle name="標準 2 5 2 3 4 4 3" xfId="6915"/>
    <cellStyle name="標準 2 5 2 3 4 4 3 2" xfId="10663"/>
    <cellStyle name="標準 2 5 2 3 4 4 3 2 2" xfId="32524"/>
    <cellStyle name="標準 2 5 2 3 4 4 3 2 3" xfId="48348"/>
    <cellStyle name="標準 2 5 2 3 4 4 3 3" xfId="19877"/>
    <cellStyle name="標準 2 5 2 3 4 4 3 4" xfId="36592"/>
    <cellStyle name="標準 2 5 2 3 4 4 4" xfId="15460"/>
    <cellStyle name="標準 2 5 2 3 4 4 4 2" xfId="29150"/>
    <cellStyle name="標準 2 5 2 3 4 4 4 3" xfId="44988"/>
    <cellStyle name="標準 2 5 2 3 4 4 5" xfId="17915"/>
    <cellStyle name="標準 2 5 2 3 4 5" xfId="2940"/>
    <cellStyle name="標準 2 5 2 3 4 5 2" xfId="9989"/>
    <cellStyle name="標準 2 5 2 3 4 5 2 2" xfId="31829"/>
    <cellStyle name="標準 2 5 2 3 4 5 2 3" xfId="47654"/>
    <cellStyle name="標準 2 5 2 3 4 5 3" xfId="22587"/>
    <cellStyle name="標準 2 5 2 3 4 5 4" xfId="38747"/>
    <cellStyle name="標準 2 5 2 3 4 6" xfId="4276"/>
    <cellStyle name="標準 2 5 2 3 4 6 2" xfId="9066"/>
    <cellStyle name="標準 2 5 2 3 4 6 2 2" xfId="30820"/>
    <cellStyle name="標準 2 5 2 3 4 6 2 3" xfId="46648"/>
    <cellStyle name="標準 2 5 2 3 4 6 3" xfId="22588"/>
    <cellStyle name="標準 2 5 2 3 4 6 4" xfId="38748"/>
    <cellStyle name="標準 2 5 2 3 4 7" xfId="14367"/>
    <cellStyle name="標準 2 5 2 3 4 7 2" xfId="27919"/>
    <cellStyle name="標準 2 5 2 3 4 7 3" xfId="43759"/>
    <cellStyle name="標準 2 5 2 3 4 8" xfId="16685"/>
    <cellStyle name="標準 2 5 2 3 4_Sheet1" xfId="4663"/>
    <cellStyle name="標準 2 5 2 3 5" xfId="2946"/>
    <cellStyle name="標準 2 5 2 3 5 2" xfId="5764"/>
    <cellStyle name="標準 2 5 2 3 5 2 2" xfId="12035"/>
    <cellStyle name="標準 2 5 2 3 5 2 2 2" xfId="33922"/>
    <cellStyle name="標準 2 5 2 3 5 2 3" xfId="22589"/>
    <cellStyle name="標準 2 5 2 3 5 3" xfId="6911"/>
    <cellStyle name="標準 2 5 2 3 5 3 2" xfId="10473"/>
    <cellStyle name="標準 2 5 2 3 5 3 2 2" xfId="32325"/>
    <cellStyle name="標準 2 5 2 3 5 3 2 3" xfId="48149"/>
    <cellStyle name="標準 2 5 2 3 5 3 3" xfId="22590"/>
    <cellStyle name="標準 2 5 2 3 5 3 4" xfId="38749"/>
    <cellStyle name="標準 2 5 2 3 5 4" xfId="15456"/>
    <cellStyle name="標準 2 5 2 3 5 4 2" xfId="29146"/>
    <cellStyle name="標準 2 5 2 3 5 4 3" xfId="44984"/>
    <cellStyle name="標準 2 5 2 3 5 5" xfId="17911"/>
    <cellStyle name="標準 2 5 2 3 6" xfId="2933"/>
    <cellStyle name="標準 2 5 2 3 6 2" xfId="9985"/>
    <cellStyle name="標準 2 5 2 3 6 2 2" xfId="31825"/>
    <cellStyle name="標準 2 5 2 3 6 2 3" xfId="47650"/>
    <cellStyle name="標準 2 5 2 3 6 3" xfId="22591"/>
    <cellStyle name="標準 2 5 2 3 6 4" xfId="38750"/>
    <cellStyle name="標準 2 5 2 3 7" xfId="4272"/>
    <cellStyle name="標準 2 5 2 3 7 2" xfId="9062"/>
    <cellStyle name="標準 2 5 2 3 7 2 2" xfId="30816"/>
    <cellStyle name="標準 2 5 2 3 7 2 3" xfId="46644"/>
    <cellStyle name="標準 2 5 2 3 7 3" xfId="22592"/>
    <cellStyle name="標準 2 5 2 3 7 4" xfId="38751"/>
    <cellStyle name="標準 2 5 2 3 8" xfId="14363"/>
    <cellStyle name="標準 2 5 2 3 8 2" xfId="27915"/>
    <cellStyle name="標準 2 5 2 3 8 3" xfId="43755"/>
    <cellStyle name="標準 2 5 2 3 9" xfId="16681"/>
    <cellStyle name="標準 2 5 2 3_Sheet1" xfId="4665"/>
    <cellStyle name="標準 2 5 2 4" xfId="2947"/>
    <cellStyle name="標準 2 5 2 4 2" xfId="5757"/>
    <cellStyle name="標準 2 5 2 4 2 2" xfId="12028"/>
    <cellStyle name="標準 2 5 2 4 2 2 2" xfId="33915"/>
    <cellStyle name="標準 2 5 2 4 2 3" xfId="22593"/>
    <cellStyle name="標準 2 5 2 4 3" xfId="6904"/>
    <cellStyle name="標準 2 5 2 4 3 2" xfId="11088"/>
    <cellStyle name="標準 2 5 2 4 3 2 2" xfId="32961"/>
    <cellStyle name="標準 2 5 2 4 3 2 3" xfId="48785"/>
    <cellStyle name="標準 2 5 2 4 3 3" xfId="22594"/>
    <cellStyle name="標準 2 5 2 4 3 4" xfId="38752"/>
    <cellStyle name="標準 2 5 2 4 4" xfId="15449"/>
    <cellStyle name="標準 2 5 2 4 4 2" xfId="29139"/>
    <cellStyle name="標準 2 5 2 4 4 3" xfId="44977"/>
    <cellStyle name="標準 2 5 2 4 5" xfId="17904"/>
    <cellStyle name="標準 2 5 2 5" xfId="2916"/>
    <cellStyle name="標準 2 5 2 5 2" xfId="9978"/>
    <cellStyle name="標準 2 5 2 5 2 2" xfId="31818"/>
    <cellStyle name="標準 2 5 2 5 2 3" xfId="47643"/>
    <cellStyle name="標準 2 5 2 5 3" xfId="22595"/>
    <cellStyle name="標準 2 5 2 5 4" xfId="38753"/>
    <cellStyle name="標準 2 5 2 6" xfId="4265"/>
    <cellStyle name="標準 2 5 2 6 2" xfId="9053"/>
    <cellStyle name="標準 2 5 2 6 2 2" xfId="30807"/>
    <cellStyle name="標準 2 5 2 6 2 3" xfId="46635"/>
    <cellStyle name="標準 2 5 2 6 3" xfId="22596"/>
    <cellStyle name="標準 2 5 2 6 4" xfId="38754"/>
    <cellStyle name="標準 2 5 2 7" xfId="14356"/>
    <cellStyle name="標準 2 5 2 7 2" xfId="27908"/>
    <cellStyle name="標準 2 5 2 7 3" xfId="43748"/>
    <cellStyle name="標準 2 5 2 8" xfId="16674"/>
    <cellStyle name="標準 2 5 2_Sheet1" xfId="4669"/>
    <cellStyle name="標準 2 5 3" xfId="762"/>
    <cellStyle name="標準 2 5 3 2" xfId="763"/>
    <cellStyle name="標準 2 5 3 2 2" xfId="2950"/>
    <cellStyle name="標準 2 5 3 2 2 2" xfId="5770"/>
    <cellStyle name="標準 2 5 3 2 2 2 2" xfId="12041"/>
    <cellStyle name="標準 2 5 3 2 2 2 2 2" xfId="33928"/>
    <cellStyle name="標準 2 5 3 2 2 2 3" xfId="22133"/>
    <cellStyle name="標準 2 5 3 2 2 3" xfId="6917"/>
    <cellStyle name="標準 2 5 3 2 2 3 2" xfId="11143"/>
    <cellStyle name="標準 2 5 3 2 2 3 2 2" xfId="33016"/>
    <cellStyle name="標準 2 5 3 2 2 3 2 3" xfId="48840"/>
    <cellStyle name="標準 2 5 3 2 2 3 3" xfId="22135"/>
    <cellStyle name="標準 2 5 3 2 2 3 4" xfId="38383"/>
    <cellStyle name="標準 2 5 3 2 2 4" xfId="15462"/>
    <cellStyle name="標準 2 5 3 2 2 4 2" xfId="29152"/>
    <cellStyle name="標準 2 5 3 2 2 4 3" xfId="44990"/>
    <cellStyle name="標準 2 5 3 2 2 5" xfId="17917"/>
    <cellStyle name="標準 2 5 3 2 3" xfId="2949"/>
    <cellStyle name="標準 2 5 3 2 3 2" xfId="9991"/>
    <cellStyle name="標準 2 5 3 2 3 2 2" xfId="31831"/>
    <cellStyle name="標準 2 5 3 2 3 2 3" xfId="47656"/>
    <cellStyle name="標準 2 5 3 2 3 3" xfId="22597"/>
    <cellStyle name="標準 2 5 3 2 3 4" xfId="38755"/>
    <cellStyle name="標準 2 5 3 2 4" xfId="4278"/>
    <cellStyle name="標準 2 5 3 2 4 2" xfId="9070"/>
    <cellStyle name="標準 2 5 3 2 4 2 2" xfId="30824"/>
    <cellStyle name="標準 2 5 3 2 4 2 3" xfId="46652"/>
    <cellStyle name="標準 2 5 3 2 4 3" xfId="22598"/>
    <cellStyle name="標準 2 5 3 2 4 4" xfId="38756"/>
    <cellStyle name="標準 2 5 3 2 5" xfId="14369"/>
    <cellStyle name="標準 2 5 3 2 5 2" xfId="27921"/>
    <cellStyle name="標準 2 5 3 2 5 3" xfId="43761"/>
    <cellStyle name="標準 2 5 3 2 6" xfId="16687"/>
    <cellStyle name="標準 2 5 3 3" xfId="764"/>
    <cellStyle name="標準 2 5 3 3 2" xfId="765"/>
    <cellStyle name="標準 2 5 3 3 2 2" xfId="2953"/>
    <cellStyle name="標準 2 5 3 3 2 2 2" xfId="5772"/>
    <cellStyle name="標準 2 5 3 3 2 2 2 2" xfId="12043"/>
    <cellStyle name="標準 2 5 3 3 2 2 2 2 2" xfId="33930"/>
    <cellStyle name="標準 2 5 3 3 2 2 2 3" xfId="22602"/>
    <cellStyle name="標準 2 5 3 3 2 2 3" xfId="6919"/>
    <cellStyle name="標準 2 5 3 3 2 2 3 2" xfId="10329"/>
    <cellStyle name="標準 2 5 3 3 2 2 3 2 2" xfId="32172"/>
    <cellStyle name="標準 2 5 3 3 2 2 3 2 3" xfId="47996"/>
    <cellStyle name="標準 2 5 3 3 2 2 3 3" xfId="22606"/>
    <cellStyle name="標準 2 5 3 3 2 2 3 4" xfId="38763"/>
    <cellStyle name="標準 2 5 3 3 2 2 4" xfId="15464"/>
    <cellStyle name="標準 2 5 3 3 2 2 4 2" xfId="29154"/>
    <cellStyle name="標準 2 5 3 3 2 2 4 3" xfId="44992"/>
    <cellStyle name="標準 2 5 3 3 2 2 5" xfId="17919"/>
    <cellStyle name="標準 2 5 3 3 2 3" xfId="2952"/>
    <cellStyle name="標準 2 5 3 3 2 3 2" xfId="9993"/>
    <cellStyle name="標準 2 5 3 3 2 3 2 2" xfId="31833"/>
    <cellStyle name="標準 2 5 3 3 2 3 2 3" xfId="47658"/>
    <cellStyle name="標準 2 5 3 3 2 3 3" xfId="22607"/>
    <cellStyle name="標準 2 5 3 3 2 3 4" xfId="38764"/>
    <cellStyle name="標準 2 5 3 3 2 4" xfId="4280"/>
    <cellStyle name="標準 2 5 3 3 2 4 2" xfId="9072"/>
    <cellStyle name="標準 2 5 3 3 2 4 2 2" xfId="30826"/>
    <cellStyle name="標準 2 5 3 3 2 4 2 3" xfId="46654"/>
    <cellStyle name="標準 2 5 3 3 2 4 3" xfId="22608"/>
    <cellStyle name="標準 2 5 3 3 2 4 4" xfId="38765"/>
    <cellStyle name="標準 2 5 3 3 2 5" xfId="14371"/>
    <cellStyle name="標準 2 5 3 3 2 5 2" xfId="27923"/>
    <cellStyle name="標準 2 5 3 3 2 5 3" xfId="43763"/>
    <cellStyle name="標準 2 5 3 3 2 6" xfId="16689"/>
    <cellStyle name="標準 2 5 3 3 3" xfId="2954"/>
    <cellStyle name="標準 2 5 3 3 3 2" xfId="5771"/>
    <cellStyle name="標準 2 5 3 3 3 2 2" xfId="12042"/>
    <cellStyle name="標準 2 5 3 3 3 2 2 2" xfId="33929"/>
    <cellStyle name="標準 2 5 3 3 3 2 3" xfId="22609"/>
    <cellStyle name="標準 2 5 3 3 3 3" xfId="6918"/>
    <cellStyle name="標準 2 5 3 3 3 3 2" xfId="10662"/>
    <cellStyle name="標準 2 5 3 3 3 3 2 2" xfId="32523"/>
    <cellStyle name="標準 2 5 3 3 3 3 2 3" xfId="48347"/>
    <cellStyle name="標準 2 5 3 3 3 3 3" xfId="22610"/>
    <cellStyle name="標準 2 5 3 3 3 3 4" xfId="38766"/>
    <cellStyle name="標準 2 5 3 3 3 4" xfId="15463"/>
    <cellStyle name="標準 2 5 3 3 3 4 2" xfId="29153"/>
    <cellStyle name="標準 2 5 3 3 3 4 3" xfId="44991"/>
    <cellStyle name="標準 2 5 3 3 3 5" xfId="17918"/>
    <cellStyle name="標準 2 5 3 3 4" xfId="2951"/>
    <cellStyle name="標準 2 5 3 3 4 2" xfId="9992"/>
    <cellStyle name="標準 2 5 3 3 4 2 2" xfId="31832"/>
    <cellStyle name="標準 2 5 3 3 4 2 3" xfId="47657"/>
    <cellStyle name="標準 2 5 3 3 4 3" xfId="22611"/>
    <cellStyle name="標準 2 5 3 3 4 4" xfId="38767"/>
    <cellStyle name="標準 2 5 3 3 5" xfId="4279"/>
    <cellStyle name="標準 2 5 3 3 5 2" xfId="9071"/>
    <cellStyle name="標準 2 5 3 3 5 2 2" xfId="30825"/>
    <cellStyle name="標準 2 5 3 3 5 2 3" xfId="46653"/>
    <cellStyle name="標準 2 5 3 3 5 3" xfId="22612"/>
    <cellStyle name="標準 2 5 3 3 5 4" xfId="38768"/>
    <cellStyle name="標準 2 5 3 3 6" xfId="14370"/>
    <cellStyle name="標準 2 5 3 3 6 2" xfId="27922"/>
    <cellStyle name="標準 2 5 3 3 6 3" xfId="43762"/>
    <cellStyle name="標準 2 5 3 3 7" xfId="16688"/>
    <cellStyle name="標準 2 5 3 3_Sheet1" xfId="4661"/>
    <cellStyle name="標準 2 5 3 4" xfId="766"/>
    <cellStyle name="標準 2 5 3 4 2" xfId="1049"/>
    <cellStyle name="標準 2 5 3 4 2 2" xfId="2957"/>
    <cellStyle name="標準 2 5 3 4 2 2 2" xfId="6055"/>
    <cellStyle name="標準 2 5 3 4 2 2 2 2" xfId="12326"/>
    <cellStyle name="標準 2 5 3 4 2 2 2 2 2" xfId="34213"/>
    <cellStyle name="標準 2 5 3 4 2 2 2 3" xfId="22613"/>
    <cellStyle name="標準 2 5 3 4 2 2 3" xfId="7202"/>
    <cellStyle name="標準 2 5 3 4 2 2 3 2" xfId="11256"/>
    <cellStyle name="標準 2 5 3 4 2 2 3 2 2" xfId="33132"/>
    <cellStyle name="標準 2 5 3 4 2 2 3 2 3" xfId="48956"/>
    <cellStyle name="標準 2 5 3 4 2 2 3 3" xfId="22614"/>
    <cellStyle name="標準 2 5 3 4 2 2 3 4" xfId="38769"/>
    <cellStyle name="標準 2 5 3 4 2 2 4" xfId="15747"/>
    <cellStyle name="標準 2 5 3 4 2 2 4 2" xfId="29437"/>
    <cellStyle name="標準 2 5 3 4 2 2 4 3" xfId="45275"/>
    <cellStyle name="標準 2 5 3 4 2 2 5" xfId="18202"/>
    <cellStyle name="標準 2 5 3 4 2 3" xfId="2956"/>
    <cellStyle name="標準 2 5 3 4 2 3 2" xfId="10277"/>
    <cellStyle name="標準 2 5 3 4 2 3 2 2" xfId="32117"/>
    <cellStyle name="標準 2 5 3 4 2 3 2 3" xfId="47941"/>
    <cellStyle name="標準 2 5 3 4 2 3 3" xfId="22615"/>
    <cellStyle name="標準 2 5 3 4 2 3 4" xfId="38770"/>
    <cellStyle name="標準 2 5 3 4 2 4" xfId="4563"/>
    <cellStyle name="標準 2 5 3 4 2 4 2" xfId="9074"/>
    <cellStyle name="標準 2 5 3 4 2 4 2 2" xfId="30828"/>
    <cellStyle name="標準 2 5 3 4 2 4 2 3" xfId="46656"/>
    <cellStyle name="標準 2 5 3 4 2 4 3" xfId="22616"/>
    <cellStyle name="標準 2 5 3 4 2 4 4" xfId="38771"/>
    <cellStyle name="標準 2 5 3 4 2 5" xfId="14654"/>
    <cellStyle name="標準 2 5 3 4 2 5 2" xfId="28207"/>
    <cellStyle name="標準 2 5 3 4 2 5 3" xfId="44046"/>
    <cellStyle name="標準 2 5 3 4 2 6" xfId="16972"/>
    <cellStyle name="標準 2 5 3 4 3" xfId="946"/>
    <cellStyle name="標準 2 5 3 4 3 2" xfId="2959"/>
    <cellStyle name="標準 2 5 3 4 3 2 2" xfId="5952"/>
    <cellStyle name="標準 2 5 3 4 3 2 2 2" xfId="12223"/>
    <cellStyle name="標準 2 5 3 4 3 2 2 2 2" xfId="34110"/>
    <cellStyle name="標準 2 5 3 4 3 2 2 3" xfId="22617"/>
    <cellStyle name="標準 2 5 3 4 3 2 3" xfId="7099"/>
    <cellStyle name="標準 2 5 3 4 3 2 3 2" xfId="10577"/>
    <cellStyle name="標準 2 5 3 4 3 2 3 2 2" xfId="32438"/>
    <cellStyle name="標準 2 5 3 4 3 2 3 2 3" xfId="48262"/>
    <cellStyle name="標準 2 5 3 4 3 2 3 3" xfId="22618"/>
    <cellStyle name="標準 2 5 3 4 3 2 3 4" xfId="38772"/>
    <cellStyle name="標準 2 5 3 4 3 2 4" xfId="15644"/>
    <cellStyle name="標準 2 5 3 4 3 2 4 2" xfId="29334"/>
    <cellStyle name="標準 2 5 3 4 3 2 4 3" xfId="45172"/>
    <cellStyle name="標準 2 5 3 4 3 2 5" xfId="18099"/>
    <cellStyle name="標準 2 5 3 4 3 3" xfId="2958"/>
    <cellStyle name="標準 2 5 3 4 3 3 2" xfId="10174"/>
    <cellStyle name="標準 2 5 3 4 3 3 2 2" xfId="32014"/>
    <cellStyle name="標準 2 5 3 4 3 3 2 3" xfId="47838"/>
    <cellStyle name="標準 2 5 3 4 3 3 3" xfId="22619"/>
    <cellStyle name="標準 2 5 3 4 3 3 4" xfId="38773"/>
    <cellStyle name="標準 2 5 3 4 3 4" xfId="4460"/>
    <cellStyle name="標準 2 5 3 4 3 4 2" xfId="9075"/>
    <cellStyle name="標準 2 5 3 4 3 4 2 2" xfId="30829"/>
    <cellStyle name="標準 2 5 3 4 3 4 2 3" xfId="46657"/>
    <cellStyle name="標準 2 5 3 4 3 4 3" xfId="22620"/>
    <cellStyle name="標準 2 5 3 4 3 4 4" xfId="38774"/>
    <cellStyle name="標準 2 5 3 4 3 5" xfId="14551"/>
    <cellStyle name="標準 2 5 3 4 3 5 2" xfId="28104"/>
    <cellStyle name="標準 2 5 3 4 3 5 3" xfId="43943"/>
    <cellStyle name="標準 2 5 3 4 3 6" xfId="16869"/>
    <cellStyle name="標準 2 5 3 4 4" xfId="2960"/>
    <cellStyle name="標準 2 5 3 4 4 2" xfId="5773"/>
    <cellStyle name="標準 2 5 3 4 4 2 2" xfId="12044"/>
    <cellStyle name="標準 2 5 3 4 4 2 2 2" xfId="33931"/>
    <cellStyle name="標準 2 5 3 4 4 2 3" xfId="22621"/>
    <cellStyle name="標準 2 5 3 4 4 3" xfId="6920"/>
    <cellStyle name="標準 2 5 3 4 4 3 2" xfId="11063"/>
    <cellStyle name="標準 2 5 3 4 4 3 2 2" xfId="32934"/>
    <cellStyle name="標準 2 5 3 4 4 3 2 3" xfId="48758"/>
    <cellStyle name="標準 2 5 3 4 4 3 3" xfId="22623"/>
    <cellStyle name="標準 2 5 3 4 4 3 4" xfId="38776"/>
    <cellStyle name="標準 2 5 3 4 4 4" xfId="15465"/>
    <cellStyle name="標準 2 5 3 4 4 4 2" xfId="29155"/>
    <cellStyle name="標準 2 5 3 4 4 4 3" xfId="44993"/>
    <cellStyle name="標準 2 5 3 4 4 5" xfId="17920"/>
    <cellStyle name="標準 2 5 3 4 5" xfId="2955"/>
    <cellStyle name="標準 2 5 3 4 5 2" xfId="9994"/>
    <cellStyle name="標準 2 5 3 4 5 2 2" xfId="31834"/>
    <cellStyle name="標準 2 5 3 4 5 2 3" xfId="47659"/>
    <cellStyle name="標準 2 5 3 4 5 3" xfId="22624"/>
    <cellStyle name="標準 2 5 3 4 5 4" xfId="38777"/>
    <cellStyle name="標準 2 5 3 4 6" xfId="4281"/>
    <cellStyle name="標準 2 5 3 4 6 2" xfId="9073"/>
    <cellStyle name="標準 2 5 3 4 6 2 2" xfId="30827"/>
    <cellStyle name="標準 2 5 3 4 6 2 3" xfId="46655"/>
    <cellStyle name="標準 2 5 3 4 6 3" xfId="22626"/>
    <cellStyle name="標準 2 5 3 4 6 4" xfId="38779"/>
    <cellStyle name="標準 2 5 3 4 7" xfId="14372"/>
    <cellStyle name="標準 2 5 3 4 7 2" xfId="27924"/>
    <cellStyle name="標準 2 5 3 4 7 3" xfId="43764"/>
    <cellStyle name="標準 2 5 3 4 8" xfId="16690"/>
    <cellStyle name="標準 2 5 3 4_Sheet1" xfId="4660"/>
    <cellStyle name="標準 2 5 3 5" xfId="2961"/>
    <cellStyle name="標準 2 5 3 5 2" xfId="5769"/>
    <cellStyle name="標準 2 5 3 5 2 2" xfId="12040"/>
    <cellStyle name="標準 2 5 3 5 2 2 2" xfId="33927"/>
    <cellStyle name="標準 2 5 3 5 2 3" xfId="22627"/>
    <cellStyle name="標準 2 5 3 5 3" xfId="6916"/>
    <cellStyle name="標準 2 5 3 5 3 2" xfId="10956"/>
    <cellStyle name="標準 2 5 3 5 3 2 2" xfId="32819"/>
    <cellStyle name="標準 2 5 3 5 3 2 3" xfId="48643"/>
    <cellStyle name="標準 2 5 3 5 3 3" xfId="22628"/>
    <cellStyle name="標準 2 5 3 5 3 4" xfId="38780"/>
    <cellStyle name="標準 2 5 3 5 4" xfId="15461"/>
    <cellStyle name="標準 2 5 3 5 4 2" xfId="29151"/>
    <cellStyle name="標準 2 5 3 5 4 3" xfId="44989"/>
    <cellStyle name="標準 2 5 3 5 5" xfId="17916"/>
    <cellStyle name="標準 2 5 3 6" xfId="2948"/>
    <cellStyle name="標準 2 5 3 6 2" xfId="9990"/>
    <cellStyle name="標準 2 5 3 6 2 2" xfId="31830"/>
    <cellStyle name="標準 2 5 3 6 2 3" xfId="47655"/>
    <cellStyle name="標準 2 5 3 6 3" xfId="22629"/>
    <cellStyle name="標準 2 5 3 6 4" xfId="38781"/>
    <cellStyle name="標準 2 5 3 7" xfId="4277"/>
    <cellStyle name="標準 2 5 3 7 2" xfId="9069"/>
    <cellStyle name="標準 2 5 3 7 2 2" xfId="30823"/>
    <cellStyle name="標準 2 5 3 7 2 3" xfId="46651"/>
    <cellStyle name="標準 2 5 3 7 3" xfId="22630"/>
    <cellStyle name="標準 2 5 3 7 4" xfId="38782"/>
    <cellStyle name="標準 2 5 3 8" xfId="14368"/>
    <cellStyle name="標準 2 5 3 8 2" xfId="27920"/>
    <cellStyle name="標準 2 5 3 8 3" xfId="43760"/>
    <cellStyle name="標準 2 5 3 9" xfId="16686"/>
    <cellStyle name="標準 2 5 3_Sheet1" xfId="4662"/>
    <cellStyle name="標準 2 5 4" xfId="2962"/>
    <cellStyle name="標準 2 5 4 2" xfId="5756"/>
    <cellStyle name="標準 2 5 4 2 2" xfId="12027"/>
    <cellStyle name="標準 2 5 4 2 2 2" xfId="33914"/>
    <cellStyle name="標準 2 5 4 2 3" xfId="22632"/>
    <cellStyle name="標準 2 5 4 3" xfId="6903"/>
    <cellStyle name="標準 2 5 4 3 2" xfId="10669"/>
    <cellStyle name="標準 2 5 4 3 2 2" xfId="32530"/>
    <cellStyle name="標準 2 5 4 3 2 3" xfId="48354"/>
    <cellStyle name="標準 2 5 4 3 3" xfId="22634"/>
    <cellStyle name="標準 2 5 4 3 4" xfId="38785"/>
    <cellStyle name="標準 2 5 4 4" xfId="15448"/>
    <cellStyle name="標準 2 5 4 4 2" xfId="29138"/>
    <cellStyle name="標準 2 5 4 4 3" xfId="44976"/>
    <cellStyle name="標準 2 5 4 5" xfId="17903"/>
    <cellStyle name="標準 2 5 5" xfId="2915"/>
    <cellStyle name="標準 2 5 5 2" xfId="9977"/>
    <cellStyle name="標準 2 5 5 2 2" xfId="31817"/>
    <cellStyle name="標準 2 5 5 2 3" xfId="47642"/>
    <cellStyle name="標準 2 5 5 3" xfId="22635"/>
    <cellStyle name="標準 2 5 5 4" xfId="38786"/>
    <cellStyle name="標準 2 5 6" xfId="4264"/>
    <cellStyle name="標準 2 5 6 2" xfId="9052"/>
    <cellStyle name="標準 2 5 6 2 2" xfId="30806"/>
    <cellStyle name="標準 2 5 6 2 3" xfId="46634"/>
    <cellStyle name="標準 2 5 6 3" xfId="22636"/>
    <cellStyle name="標準 2 5 6 4" xfId="38787"/>
    <cellStyle name="標準 2 5 7" xfId="14355"/>
    <cellStyle name="標準 2 5 7 2" xfId="27907"/>
    <cellStyle name="標準 2 5 7 3" xfId="43747"/>
    <cellStyle name="標準 2 5 8" xfId="16673"/>
    <cellStyle name="標準 2 5_Sheet1" xfId="4670"/>
    <cellStyle name="標準 2 6" xfId="767"/>
    <cellStyle name="標準 2 6 2" xfId="768"/>
    <cellStyle name="標準 2 6 2 2" xfId="769"/>
    <cellStyle name="標準 2 6 2 2 2" xfId="770"/>
    <cellStyle name="標準 2 6 2 2 2 2" xfId="771"/>
    <cellStyle name="標準 2 6 2 2 2 2 2" xfId="772"/>
    <cellStyle name="標準 2 6 2 2 2 2 2 2" xfId="2969"/>
    <cellStyle name="標準 2 6 2 2 2 2 2 2 2" xfId="5779"/>
    <cellStyle name="標準 2 6 2 2 2 2 2 2 2 2" xfId="12050"/>
    <cellStyle name="標準 2 6 2 2 2 2 2 2 2 2 2" xfId="33937"/>
    <cellStyle name="標準 2 6 2 2 2 2 2 2 2 3" xfId="22637"/>
    <cellStyle name="標準 2 6 2 2 2 2 2 2 3" xfId="6926"/>
    <cellStyle name="標準 2 6 2 2 2 2 2 2 3 2" xfId="10955"/>
    <cellStyle name="標準 2 6 2 2 2 2 2 2 3 2 2" xfId="32818"/>
    <cellStyle name="標準 2 6 2 2 2 2 2 2 3 2 3" xfId="48642"/>
    <cellStyle name="標準 2 6 2 2 2 2 2 2 3 3" xfId="22638"/>
    <cellStyle name="標準 2 6 2 2 2 2 2 2 3 4" xfId="38788"/>
    <cellStyle name="標準 2 6 2 2 2 2 2 2 4" xfId="15471"/>
    <cellStyle name="標準 2 6 2 2 2 2 2 2 4 2" xfId="29161"/>
    <cellStyle name="標準 2 6 2 2 2 2 2 2 4 3" xfId="44999"/>
    <cellStyle name="標準 2 6 2 2 2 2 2 2 5" xfId="17926"/>
    <cellStyle name="標準 2 6 2 2 2 2 2 3" xfId="2968"/>
    <cellStyle name="標準 2 6 2 2 2 2 2 3 2" xfId="10000"/>
    <cellStyle name="標準 2 6 2 2 2 2 2 3 2 2" xfId="31840"/>
    <cellStyle name="標準 2 6 2 2 2 2 2 3 2 3" xfId="47665"/>
    <cellStyle name="標準 2 6 2 2 2 2 2 3 3" xfId="22639"/>
    <cellStyle name="標準 2 6 2 2 2 2 2 3 4" xfId="38789"/>
    <cellStyle name="標準 2 6 2 2 2 2 2 4" xfId="4287"/>
    <cellStyle name="標準 2 6 2 2 2 2 2 4 2" xfId="9081"/>
    <cellStyle name="標準 2 6 2 2 2 2 2 4 2 2" xfId="30835"/>
    <cellStyle name="標準 2 6 2 2 2 2 2 4 2 3" xfId="46663"/>
    <cellStyle name="標準 2 6 2 2 2 2 2 4 3" xfId="22640"/>
    <cellStyle name="標準 2 6 2 2 2 2 2 4 4" xfId="38790"/>
    <cellStyle name="標準 2 6 2 2 2 2 2 5" xfId="14378"/>
    <cellStyle name="標準 2 6 2 2 2 2 2 5 2" xfId="27930"/>
    <cellStyle name="標準 2 6 2 2 2 2 2 5 3" xfId="43770"/>
    <cellStyle name="標準 2 6 2 2 2 2 2 6" xfId="16696"/>
    <cellStyle name="標準 2 6 2 2 2 2 3" xfId="773"/>
    <cellStyle name="標準 2 6 2 2 2 2 3 2" xfId="774"/>
    <cellStyle name="標準 2 6 2 2 2 2 3 2 2" xfId="2972"/>
    <cellStyle name="標準 2 6 2 2 2 2 3 2 2 2" xfId="5781"/>
    <cellStyle name="標準 2 6 2 2 2 2 3 2 2 2 2" xfId="12052"/>
    <cellStyle name="標準 2 6 2 2 2 2 3 2 2 2 2 2" xfId="33939"/>
    <cellStyle name="標準 2 6 2 2 2 2 3 2 2 2 3" xfId="20697"/>
    <cellStyle name="標準 2 6 2 2 2 2 3 2 2 3" xfId="6928"/>
    <cellStyle name="標準 2 6 2 2 2 2 3 2 2 3 2" xfId="10347"/>
    <cellStyle name="標準 2 6 2 2 2 2 3 2 2 3 2 2" xfId="32190"/>
    <cellStyle name="標準 2 6 2 2 2 2 3 2 2 3 2 3" xfId="48014"/>
    <cellStyle name="標準 2 6 2 2 2 2 3 2 2 3 3" xfId="22641"/>
    <cellStyle name="標準 2 6 2 2 2 2 3 2 2 3 4" xfId="38791"/>
    <cellStyle name="標準 2 6 2 2 2 2 3 2 2 4" xfId="15473"/>
    <cellStyle name="標準 2 6 2 2 2 2 3 2 2 4 2" xfId="29163"/>
    <cellStyle name="標準 2 6 2 2 2 2 3 2 2 4 3" xfId="45001"/>
    <cellStyle name="標準 2 6 2 2 2 2 3 2 2 5" xfId="17928"/>
    <cellStyle name="標準 2 6 2 2 2 2 3 2 3" xfId="2971"/>
    <cellStyle name="標準 2 6 2 2 2 2 3 2 3 2" xfId="10002"/>
    <cellStyle name="標準 2 6 2 2 2 2 3 2 3 2 2" xfId="31842"/>
    <cellStyle name="標準 2 6 2 2 2 2 3 2 3 2 3" xfId="47667"/>
    <cellStyle name="標準 2 6 2 2 2 2 3 2 3 3" xfId="22642"/>
    <cellStyle name="標準 2 6 2 2 2 2 3 2 3 4" xfId="38792"/>
    <cellStyle name="標準 2 6 2 2 2 2 3 2 4" xfId="4289"/>
    <cellStyle name="標準 2 6 2 2 2 2 3 2 4 2" xfId="9083"/>
    <cellStyle name="標準 2 6 2 2 2 2 3 2 4 2 2" xfId="30837"/>
    <cellStyle name="標準 2 6 2 2 2 2 3 2 4 2 3" xfId="46665"/>
    <cellStyle name="標準 2 6 2 2 2 2 3 2 4 3" xfId="22643"/>
    <cellStyle name="標準 2 6 2 2 2 2 3 2 4 4" xfId="38793"/>
    <cellStyle name="標準 2 6 2 2 2 2 3 2 5" xfId="14380"/>
    <cellStyle name="標準 2 6 2 2 2 2 3 2 5 2" xfId="27932"/>
    <cellStyle name="標準 2 6 2 2 2 2 3 2 5 3" xfId="43772"/>
    <cellStyle name="標準 2 6 2 2 2 2 3 2 6" xfId="16698"/>
    <cellStyle name="標準 2 6 2 2 2 2 3 3" xfId="2973"/>
    <cellStyle name="標準 2 6 2 2 2 2 3 3 2" xfId="5780"/>
    <cellStyle name="標準 2 6 2 2 2 2 3 3 2 2" xfId="12051"/>
    <cellStyle name="標準 2 6 2 2 2 2 3 3 2 2 2" xfId="33938"/>
    <cellStyle name="標準 2 6 2 2 2 2 3 3 2 3" xfId="18706"/>
    <cellStyle name="標準 2 6 2 2 2 2 3 3 3" xfId="6927"/>
    <cellStyle name="標準 2 6 2 2 2 2 3 3 3 2" xfId="11240"/>
    <cellStyle name="標準 2 6 2 2 2 2 3 3 3 2 2" xfId="33115"/>
    <cellStyle name="標準 2 6 2 2 2 2 3 3 3 2 3" xfId="48939"/>
    <cellStyle name="標準 2 6 2 2 2 2 3 3 3 3" xfId="22644"/>
    <cellStyle name="標準 2 6 2 2 2 2 3 3 3 4" xfId="38794"/>
    <cellStyle name="標準 2 6 2 2 2 2 3 3 4" xfId="15472"/>
    <cellStyle name="標準 2 6 2 2 2 2 3 3 4 2" xfId="29162"/>
    <cellStyle name="標準 2 6 2 2 2 2 3 3 4 3" xfId="45000"/>
    <cellStyle name="標準 2 6 2 2 2 2 3 3 5" xfId="17927"/>
    <cellStyle name="標準 2 6 2 2 2 2 3 4" xfId="2970"/>
    <cellStyle name="標準 2 6 2 2 2 2 3 4 2" xfId="10001"/>
    <cellStyle name="標準 2 6 2 2 2 2 3 4 2 2" xfId="31841"/>
    <cellStyle name="標準 2 6 2 2 2 2 3 4 2 3" xfId="47666"/>
    <cellStyle name="標準 2 6 2 2 2 2 3 4 3" xfId="22645"/>
    <cellStyle name="標準 2 6 2 2 2 2 3 4 4" xfId="38795"/>
    <cellStyle name="標準 2 6 2 2 2 2 3 5" xfId="4288"/>
    <cellStyle name="標準 2 6 2 2 2 2 3 5 2" xfId="9082"/>
    <cellStyle name="標準 2 6 2 2 2 2 3 5 2 2" xfId="30836"/>
    <cellStyle name="標準 2 6 2 2 2 2 3 5 2 3" xfId="46664"/>
    <cellStyle name="標準 2 6 2 2 2 2 3 5 3" xfId="22646"/>
    <cellStyle name="標準 2 6 2 2 2 2 3 5 4" xfId="38796"/>
    <cellStyle name="標準 2 6 2 2 2 2 3 6" xfId="14379"/>
    <cellStyle name="標準 2 6 2 2 2 2 3 6 2" xfId="27931"/>
    <cellStyle name="標準 2 6 2 2 2 2 3 6 3" xfId="43771"/>
    <cellStyle name="標準 2 6 2 2 2 2 3 7" xfId="16697"/>
    <cellStyle name="標準 2 6 2 2 2 2 3_Sheet1" xfId="4656"/>
    <cellStyle name="標準 2 6 2 2 2 2 4" xfId="775"/>
    <cellStyle name="標準 2 6 2 2 2 2 4 2" xfId="1050"/>
    <cellStyle name="標準 2 6 2 2 2 2 4 2 2" xfId="2976"/>
    <cellStyle name="標準 2 6 2 2 2 2 4 2 2 2" xfId="6056"/>
    <cellStyle name="標準 2 6 2 2 2 2 4 2 2 2 2" xfId="12327"/>
    <cellStyle name="標準 2 6 2 2 2 2 4 2 2 2 2 2" xfId="34214"/>
    <cellStyle name="標準 2 6 2 2 2 2 4 2 2 2 3" xfId="22647"/>
    <cellStyle name="標準 2 6 2 2 2 2 4 2 2 3" xfId="7203"/>
    <cellStyle name="標準 2 6 2 2 2 2 4 2 2 3 2" xfId="10393"/>
    <cellStyle name="標準 2 6 2 2 2 2 4 2 2 3 2 2" xfId="32244"/>
    <cellStyle name="標準 2 6 2 2 2 2 4 2 2 3 2 3" xfId="48068"/>
    <cellStyle name="標準 2 6 2 2 2 2 4 2 2 3 3" xfId="22648"/>
    <cellStyle name="標準 2 6 2 2 2 2 4 2 2 3 4" xfId="38797"/>
    <cellStyle name="標準 2 6 2 2 2 2 4 2 2 4" xfId="15748"/>
    <cellStyle name="標準 2 6 2 2 2 2 4 2 2 4 2" xfId="29438"/>
    <cellStyle name="標準 2 6 2 2 2 2 4 2 2 4 3" xfId="45276"/>
    <cellStyle name="標準 2 6 2 2 2 2 4 2 2 5" xfId="18203"/>
    <cellStyle name="標準 2 6 2 2 2 2 4 2 3" xfId="2975"/>
    <cellStyle name="標準 2 6 2 2 2 2 4 2 3 2" xfId="10278"/>
    <cellStyle name="標準 2 6 2 2 2 2 4 2 3 2 2" xfId="32118"/>
    <cellStyle name="標準 2 6 2 2 2 2 4 2 3 2 3" xfId="47942"/>
    <cellStyle name="標準 2 6 2 2 2 2 4 2 3 3" xfId="22649"/>
    <cellStyle name="標準 2 6 2 2 2 2 4 2 3 4" xfId="38798"/>
    <cellStyle name="標準 2 6 2 2 2 2 4 2 4" xfId="4564"/>
    <cellStyle name="標準 2 6 2 2 2 2 4 2 4 2" xfId="9085"/>
    <cellStyle name="標準 2 6 2 2 2 2 4 2 4 2 2" xfId="30839"/>
    <cellStyle name="標準 2 6 2 2 2 2 4 2 4 2 3" xfId="46667"/>
    <cellStyle name="標準 2 6 2 2 2 2 4 2 4 3" xfId="22650"/>
    <cellStyle name="標準 2 6 2 2 2 2 4 2 4 4" xfId="38799"/>
    <cellStyle name="標準 2 6 2 2 2 2 4 2 5" xfId="14655"/>
    <cellStyle name="標準 2 6 2 2 2 2 4 2 5 2" xfId="28208"/>
    <cellStyle name="標準 2 6 2 2 2 2 4 2 5 3" xfId="44047"/>
    <cellStyle name="標準 2 6 2 2 2 2 4 2 6" xfId="16973"/>
    <cellStyle name="標準 2 6 2 2 2 2 4 3" xfId="947"/>
    <cellStyle name="標準 2 6 2 2 2 2 4 3 2" xfId="2978"/>
    <cellStyle name="標準 2 6 2 2 2 2 4 3 2 2" xfId="5953"/>
    <cellStyle name="標準 2 6 2 2 2 2 4 3 2 2 2" xfId="12224"/>
    <cellStyle name="標準 2 6 2 2 2 2 4 3 2 2 2 2" xfId="34111"/>
    <cellStyle name="標準 2 6 2 2 2 2 4 3 2 2 3" xfId="22651"/>
    <cellStyle name="標準 2 6 2 2 2 2 4 3 2 3" xfId="7100"/>
    <cellStyle name="標準 2 6 2 2 2 2 4 3 2 3 2" xfId="10576"/>
    <cellStyle name="標準 2 6 2 2 2 2 4 3 2 3 2 2" xfId="32437"/>
    <cellStyle name="標準 2 6 2 2 2 2 4 3 2 3 2 3" xfId="48261"/>
    <cellStyle name="標準 2 6 2 2 2 2 4 3 2 3 3" xfId="22652"/>
    <cellStyle name="標準 2 6 2 2 2 2 4 3 2 3 4" xfId="38800"/>
    <cellStyle name="標準 2 6 2 2 2 2 4 3 2 4" xfId="15645"/>
    <cellStyle name="標準 2 6 2 2 2 2 4 3 2 4 2" xfId="29335"/>
    <cellStyle name="標準 2 6 2 2 2 2 4 3 2 4 3" xfId="45173"/>
    <cellStyle name="標準 2 6 2 2 2 2 4 3 2 5" xfId="18100"/>
    <cellStyle name="標準 2 6 2 2 2 2 4 3 3" xfId="2977"/>
    <cellStyle name="標準 2 6 2 2 2 2 4 3 3 2" xfId="10175"/>
    <cellStyle name="標準 2 6 2 2 2 2 4 3 3 2 2" xfId="32015"/>
    <cellStyle name="標準 2 6 2 2 2 2 4 3 3 2 3" xfId="47839"/>
    <cellStyle name="標準 2 6 2 2 2 2 4 3 3 3" xfId="22653"/>
    <cellStyle name="標準 2 6 2 2 2 2 4 3 3 4" xfId="38801"/>
    <cellStyle name="標準 2 6 2 2 2 2 4 3 4" xfId="4461"/>
    <cellStyle name="標準 2 6 2 2 2 2 4 3 4 2" xfId="9086"/>
    <cellStyle name="標準 2 6 2 2 2 2 4 3 4 2 2" xfId="30840"/>
    <cellStyle name="標準 2 6 2 2 2 2 4 3 4 2 3" xfId="46668"/>
    <cellStyle name="標準 2 6 2 2 2 2 4 3 4 3" xfId="22654"/>
    <cellStyle name="標準 2 6 2 2 2 2 4 3 4 4" xfId="38802"/>
    <cellStyle name="標準 2 6 2 2 2 2 4 3 5" xfId="14552"/>
    <cellStyle name="標準 2 6 2 2 2 2 4 3 5 2" xfId="28105"/>
    <cellStyle name="標準 2 6 2 2 2 2 4 3 5 3" xfId="43944"/>
    <cellStyle name="標準 2 6 2 2 2 2 4 3 6" xfId="16870"/>
    <cellStyle name="標準 2 6 2 2 2 2 4 4" xfId="2979"/>
    <cellStyle name="標準 2 6 2 2 2 2 4 4 2" xfId="5782"/>
    <cellStyle name="標準 2 6 2 2 2 2 4 4 2 2" xfId="12053"/>
    <cellStyle name="標準 2 6 2 2 2 2 4 4 2 2 2" xfId="33940"/>
    <cellStyle name="標準 2 6 2 2 2 2 4 4 2 3" xfId="22656"/>
    <cellStyle name="標準 2 6 2 2 2 2 4 4 3" xfId="6929"/>
    <cellStyle name="標準 2 6 2 2 2 2 4 4 3 2" xfId="11159"/>
    <cellStyle name="標準 2 6 2 2 2 2 4 4 3 2 2" xfId="33033"/>
    <cellStyle name="標準 2 6 2 2 2 2 4 4 3 2 3" xfId="48857"/>
    <cellStyle name="標準 2 6 2 2 2 2 4 4 3 3" xfId="22657"/>
    <cellStyle name="標準 2 6 2 2 2 2 4 4 3 4" xfId="38803"/>
    <cellStyle name="標準 2 6 2 2 2 2 4 4 4" xfId="15474"/>
    <cellStyle name="標準 2 6 2 2 2 2 4 4 4 2" xfId="29164"/>
    <cellStyle name="標準 2 6 2 2 2 2 4 4 4 3" xfId="45002"/>
    <cellStyle name="標準 2 6 2 2 2 2 4 4 5" xfId="17929"/>
    <cellStyle name="標準 2 6 2 2 2 2 4 5" xfId="2974"/>
    <cellStyle name="標準 2 6 2 2 2 2 4 5 2" xfId="10003"/>
    <cellStyle name="標準 2 6 2 2 2 2 4 5 2 2" xfId="31843"/>
    <cellStyle name="標準 2 6 2 2 2 2 4 5 2 3" xfId="47668"/>
    <cellStyle name="標準 2 6 2 2 2 2 4 5 3" xfId="22659"/>
    <cellStyle name="標準 2 6 2 2 2 2 4 5 4" xfId="38805"/>
    <cellStyle name="標準 2 6 2 2 2 2 4 6" xfId="4290"/>
    <cellStyle name="標準 2 6 2 2 2 2 4 6 2" xfId="9084"/>
    <cellStyle name="標準 2 6 2 2 2 2 4 6 2 2" xfId="30838"/>
    <cellStyle name="標準 2 6 2 2 2 2 4 6 2 3" xfId="46666"/>
    <cellStyle name="標準 2 6 2 2 2 2 4 6 3" xfId="22457"/>
    <cellStyle name="標準 2 6 2 2 2 2 4 6 4" xfId="38643"/>
    <cellStyle name="標準 2 6 2 2 2 2 4 7" xfId="14381"/>
    <cellStyle name="標準 2 6 2 2 2 2 4 7 2" xfId="27933"/>
    <cellStyle name="標準 2 6 2 2 2 2 4 7 3" xfId="43773"/>
    <cellStyle name="標準 2 6 2 2 2 2 4 8" xfId="16699"/>
    <cellStyle name="標準 2 6 2 2 2 2 4_Sheet1" xfId="4655"/>
    <cellStyle name="標準 2 6 2 2 2 2 5" xfId="2980"/>
    <cellStyle name="標準 2 6 2 2 2 2 5 2" xfId="5778"/>
    <cellStyle name="標準 2 6 2 2 2 2 5 2 2" xfId="12049"/>
    <cellStyle name="標準 2 6 2 2 2 2 5 2 2 2" xfId="33936"/>
    <cellStyle name="標準 2 6 2 2 2 2 5 2 3" xfId="22660"/>
    <cellStyle name="標準 2 6 2 2 2 2 5 3" xfId="6925"/>
    <cellStyle name="標準 2 6 2 2 2 2 5 3 2" xfId="10659"/>
    <cellStyle name="標準 2 6 2 2 2 2 5 3 2 2" xfId="32520"/>
    <cellStyle name="標準 2 6 2 2 2 2 5 3 2 3" xfId="48344"/>
    <cellStyle name="標準 2 6 2 2 2 2 5 3 3" xfId="22661"/>
    <cellStyle name="標準 2 6 2 2 2 2 5 3 4" xfId="38806"/>
    <cellStyle name="標準 2 6 2 2 2 2 5 4" xfId="15470"/>
    <cellStyle name="標準 2 6 2 2 2 2 5 4 2" xfId="29160"/>
    <cellStyle name="標準 2 6 2 2 2 2 5 4 3" xfId="44998"/>
    <cellStyle name="標準 2 6 2 2 2 2 5 5" xfId="17925"/>
    <cellStyle name="標準 2 6 2 2 2 2 6" xfId="2967"/>
    <cellStyle name="標準 2 6 2 2 2 2 6 2" xfId="9999"/>
    <cellStyle name="標準 2 6 2 2 2 2 6 2 2" xfId="31839"/>
    <cellStyle name="標準 2 6 2 2 2 2 6 2 3" xfId="47664"/>
    <cellStyle name="標準 2 6 2 2 2 2 6 3" xfId="22662"/>
    <cellStyle name="標準 2 6 2 2 2 2 6 4" xfId="38807"/>
    <cellStyle name="標準 2 6 2 2 2 2 7" xfId="4286"/>
    <cellStyle name="標準 2 6 2 2 2 2 7 2" xfId="9080"/>
    <cellStyle name="標準 2 6 2 2 2 2 7 2 2" xfId="30834"/>
    <cellStyle name="標準 2 6 2 2 2 2 7 2 3" xfId="46662"/>
    <cellStyle name="標準 2 6 2 2 2 2 7 3" xfId="22663"/>
    <cellStyle name="標準 2 6 2 2 2 2 7 4" xfId="38808"/>
    <cellStyle name="標準 2 6 2 2 2 2 8" xfId="14377"/>
    <cellStyle name="標準 2 6 2 2 2 2 8 2" xfId="27929"/>
    <cellStyle name="標準 2 6 2 2 2 2 8 3" xfId="43769"/>
    <cellStyle name="標準 2 6 2 2 2 2 9" xfId="16695"/>
    <cellStyle name="標準 2 6 2 2 2 2_Sheet1" xfId="4657"/>
    <cellStyle name="標準 2 6 2 2 2 3" xfId="2981"/>
    <cellStyle name="標準 2 6 2 2 2 3 2" xfId="5777"/>
    <cellStyle name="標準 2 6 2 2 2 3 2 2" xfId="12048"/>
    <cellStyle name="標準 2 6 2 2 2 3 2 2 2" xfId="33935"/>
    <cellStyle name="標準 2 6 2 2 2 3 2 3" xfId="22664"/>
    <cellStyle name="標準 2 6 2 2 2 3 3" xfId="6924"/>
    <cellStyle name="標準 2 6 2 2 2 3 3 2" xfId="10660"/>
    <cellStyle name="標準 2 6 2 2 2 3 3 2 2" xfId="32521"/>
    <cellStyle name="標準 2 6 2 2 2 3 3 2 3" xfId="48345"/>
    <cellStyle name="標準 2 6 2 2 2 3 3 3" xfId="22665"/>
    <cellStyle name="標準 2 6 2 2 2 3 3 4" xfId="38809"/>
    <cellStyle name="標準 2 6 2 2 2 3 4" xfId="15469"/>
    <cellStyle name="標準 2 6 2 2 2 3 4 2" xfId="29159"/>
    <cellStyle name="標準 2 6 2 2 2 3 4 3" xfId="44997"/>
    <cellStyle name="標準 2 6 2 2 2 3 5" xfId="17924"/>
    <cellStyle name="標準 2 6 2 2 2 4" xfId="2966"/>
    <cellStyle name="標準 2 6 2 2 2 4 2" xfId="9998"/>
    <cellStyle name="標準 2 6 2 2 2 4 2 2" xfId="31838"/>
    <cellStyle name="標準 2 6 2 2 2 4 2 3" xfId="47663"/>
    <cellStyle name="標準 2 6 2 2 2 4 3" xfId="22666"/>
    <cellStyle name="標準 2 6 2 2 2 4 4" xfId="38810"/>
    <cellStyle name="標準 2 6 2 2 2 5" xfId="4285"/>
    <cellStyle name="標準 2 6 2 2 2 5 2" xfId="9079"/>
    <cellStyle name="標準 2 6 2 2 2 5 2 2" xfId="30833"/>
    <cellStyle name="標準 2 6 2 2 2 5 2 3" xfId="46661"/>
    <cellStyle name="標準 2 6 2 2 2 5 3" xfId="21131"/>
    <cellStyle name="標準 2 6 2 2 2 5 4" xfId="37590"/>
    <cellStyle name="標準 2 6 2 2 2 6" xfId="14376"/>
    <cellStyle name="標準 2 6 2 2 2 6 2" xfId="27928"/>
    <cellStyle name="標準 2 6 2 2 2 6 3" xfId="43768"/>
    <cellStyle name="標準 2 6 2 2 2 7" xfId="16694"/>
    <cellStyle name="標準 2 6 2 2 2_Sheet1" xfId="4658"/>
    <cellStyle name="標準 2 6 2 2 3" xfId="776"/>
    <cellStyle name="標準 2 6 2 2 3 2" xfId="777"/>
    <cellStyle name="標準 2 6 2 2 3 2 2" xfId="2984"/>
    <cellStyle name="標準 2 6 2 2 3 2 2 2" xfId="5784"/>
    <cellStyle name="標準 2 6 2 2 3 2 2 2 2" xfId="12055"/>
    <cellStyle name="標準 2 6 2 2 3 2 2 2 2 2" xfId="33942"/>
    <cellStyle name="標準 2 6 2 2 3 2 2 2 3" xfId="22667"/>
    <cellStyle name="標準 2 6 2 2 3 2 2 3" xfId="6931"/>
    <cellStyle name="標準 2 6 2 2 3 2 2 3 2" xfId="10657"/>
    <cellStyle name="標準 2 6 2 2 3 2 2 3 2 2" xfId="32518"/>
    <cellStyle name="標準 2 6 2 2 3 2 2 3 2 3" xfId="48342"/>
    <cellStyle name="標準 2 6 2 2 3 2 2 3 3" xfId="22668"/>
    <cellStyle name="標準 2 6 2 2 3 2 2 3 4" xfId="38811"/>
    <cellStyle name="標準 2 6 2 2 3 2 2 4" xfId="15476"/>
    <cellStyle name="標準 2 6 2 2 3 2 2 4 2" xfId="29166"/>
    <cellStyle name="標準 2 6 2 2 3 2 2 4 3" xfId="45004"/>
    <cellStyle name="標準 2 6 2 2 3 2 2 5" xfId="17931"/>
    <cellStyle name="標準 2 6 2 2 3 2 3" xfId="2983"/>
    <cellStyle name="標準 2 6 2 2 3 2 3 2" xfId="10005"/>
    <cellStyle name="標準 2 6 2 2 3 2 3 2 2" xfId="31845"/>
    <cellStyle name="標準 2 6 2 2 3 2 3 2 3" xfId="47670"/>
    <cellStyle name="標準 2 6 2 2 3 2 3 3" xfId="22669"/>
    <cellStyle name="標準 2 6 2 2 3 2 3 4" xfId="38812"/>
    <cellStyle name="標準 2 6 2 2 3 2 4" xfId="4292"/>
    <cellStyle name="標準 2 6 2 2 3 2 4 2" xfId="9088"/>
    <cellStyle name="標準 2 6 2 2 3 2 4 2 2" xfId="30842"/>
    <cellStyle name="標準 2 6 2 2 3 2 4 2 3" xfId="46670"/>
    <cellStyle name="標準 2 6 2 2 3 2 4 3" xfId="22670"/>
    <cellStyle name="標準 2 6 2 2 3 2 4 4" xfId="38813"/>
    <cellStyle name="標準 2 6 2 2 3 2 5" xfId="14383"/>
    <cellStyle name="標準 2 6 2 2 3 2 5 2" xfId="27935"/>
    <cellStyle name="標準 2 6 2 2 3 2 5 3" xfId="43775"/>
    <cellStyle name="標準 2 6 2 2 3 2 6" xfId="16701"/>
    <cellStyle name="標準 2 6 2 2 3 3" xfId="778"/>
    <cellStyle name="標準 2 6 2 2 3 3 2" xfId="779"/>
    <cellStyle name="標準 2 6 2 2 3 3 2 2" xfId="2987"/>
    <cellStyle name="標準 2 6 2 2 3 3 2 2 2" xfId="5786"/>
    <cellStyle name="標準 2 6 2 2 3 3 2 2 2 2" xfId="12057"/>
    <cellStyle name="標準 2 6 2 2 3 3 2 2 2 2 2" xfId="33944"/>
    <cellStyle name="標準 2 6 2 2 3 3 2 2 2 3" xfId="22671"/>
    <cellStyle name="標準 2 6 2 2 3 3 2 2 3" xfId="6933"/>
    <cellStyle name="標準 2 6 2 2 3 3 2 2 3 2" xfId="10655"/>
    <cellStyle name="標準 2 6 2 2 3 3 2 2 3 2 2" xfId="32516"/>
    <cellStyle name="標準 2 6 2 2 3 3 2 2 3 2 3" xfId="48340"/>
    <cellStyle name="標準 2 6 2 2 3 3 2 2 3 3" xfId="22672"/>
    <cellStyle name="標準 2 6 2 2 3 3 2 2 3 4" xfId="38814"/>
    <cellStyle name="標準 2 6 2 2 3 3 2 2 4" xfId="15478"/>
    <cellStyle name="標準 2 6 2 2 3 3 2 2 4 2" xfId="29168"/>
    <cellStyle name="標準 2 6 2 2 3 3 2 2 4 3" xfId="45006"/>
    <cellStyle name="標準 2 6 2 2 3 3 2 2 5" xfId="17933"/>
    <cellStyle name="標準 2 6 2 2 3 3 2 3" xfId="2986"/>
    <cellStyle name="標準 2 6 2 2 3 3 2 3 2" xfId="10007"/>
    <cellStyle name="標準 2 6 2 2 3 3 2 3 2 2" xfId="31847"/>
    <cellStyle name="標準 2 6 2 2 3 3 2 3 2 3" xfId="47672"/>
    <cellStyle name="標準 2 6 2 2 3 3 2 3 3" xfId="20924"/>
    <cellStyle name="標準 2 6 2 2 3 3 2 3 4" xfId="37424"/>
    <cellStyle name="標準 2 6 2 2 3 3 2 4" xfId="4294"/>
    <cellStyle name="標準 2 6 2 2 3 3 2 4 2" xfId="9090"/>
    <cellStyle name="標準 2 6 2 2 3 3 2 4 2 2" xfId="30844"/>
    <cellStyle name="標準 2 6 2 2 3 3 2 4 2 3" xfId="46672"/>
    <cellStyle name="標準 2 6 2 2 3 3 2 4 3" xfId="21187"/>
    <cellStyle name="標準 2 6 2 2 3 3 2 4 4" xfId="37632"/>
    <cellStyle name="標準 2 6 2 2 3 3 2 5" xfId="14385"/>
    <cellStyle name="標準 2 6 2 2 3 3 2 5 2" xfId="27937"/>
    <cellStyle name="標準 2 6 2 2 3 3 2 5 3" xfId="43777"/>
    <cellStyle name="標準 2 6 2 2 3 3 2 6" xfId="16703"/>
    <cellStyle name="標準 2 6 2 2 3 3 3" xfId="2988"/>
    <cellStyle name="標準 2 6 2 2 3 3 3 2" xfId="5785"/>
    <cellStyle name="標準 2 6 2 2 3 3 3 2 2" xfId="12056"/>
    <cellStyle name="標準 2 6 2 2 3 3 3 2 2 2" xfId="33943"/>
    <cellStyle name="標準 2 6 2 2 3 3 3 2 3" xfId="18673"/>
    <cellStyle name="標準 2 6 2 2 3 3 3 3" xfId="6932"/>
    <cellStyle name="標準 2 6 2 2 3 3 3 3 2" xfId="10656"/>
    <cellStyle name="標準 2 6 2 2 3 3 3 3 2 2" xfId="32517"/>
    <cellStyle name="標準 2 6 2 2 3 3 3 3 2 3" xfId="48341"/>
    <cellStyle name="標準 2 6 2 2 3 3 3 3 3" xfId="18688"/>
    <cellStyle name="標準 2 6 2 2 3 3 3 3 4" xfId="35658"/>
    <cellStyle name="標準 2 6 2 2 3 3 3 4" xfId="15477"/>
    <cellStyle name="標準 2 6 2 2 3 3 3 4 2" xfId="29167"/>
    <cellStyle name="標準 2 6 2 2 3 3 3 4 3" xfId="45005"/>
    <cellStyle name="標準 2 6 2 2 3 3 3 5" xfId="17932"/>
    <cellStyle name="標準 2 6 2 2 3 3 4" xfId="2985"/>
    <cellStyle name="標準 2 6 2 2 3 3 4 2" xfId="10006"/>
    <cellStyle name="標準 2 6 2 2 3 3 4 2 2" xfId="31846"/>
    <cellStyle name="標準 2 6 2 2 3 3 4 2 3" xfId="47671"/>
    <cellStyle name="標準 2 6 2 2 3 3 4 3" xfId="22673"/>
    <cellStyle name="標準 2 6 2 2 3 3 4 4" xfId="38815"/>
    <cellStyle name="標準 2 6 2 2 3 3 5" xfId="4293"/>
    <cellStyle name="標準 2 6 2 2 3 3 5 2" xfId="9089"/>
    <cellStyle name="標準 2 6 2 2 3 3 5 2 2" xfId="30843"/>
    <cellStyle name="標準 2 6 2 2 3 3 5 2 3" xfId="46671"/>
    <cellStyle name="標準 2 6 2 2 3 3 5 3" xfId="22674"/>
    <cellStyle name="標準 2 6 2 2 3 3 5 4" xfId="38816"/>
    <cellStyle name="標準 2 6 2 2 3 3 6" xfId="14384"/>
    <cellStyle name="標準 2 6 2 2 3 3 6 2" xfId="27936"/>
    <cellStyle name="標準 2 6 2 2 3 3 6 3" xfId="43776"/>
    <cellStyle name="標準 2 6 2 2 3 3 7" xfId="16702"/>
    <cellStyle name="標準 2 6 2 2 3 3_Sheet1" xfId="4654"/>
    <cellStyle name="標準 2 6 2 2 3 4" xfId="780"/>
    <cellStyle name="標準 2 6 2 2 3 4 2" xfId="1051"/>
    <cellStyle name="標準 2 6 2 2 3 4 2 2" xfId="2991"/>
    <cellStyle name="標準 2 6 2 2 3 4 2 2 2" xfId="6057"/>
    <cellStyle name="標準 2 6 2 2 3 4 2 2 2 2" xfId="12328"/>
    <cellStyle name="標準 2 6 2 2 3 4 2 2 2 2 2" xfId="34215"/>
    <cellStyle name="標準 2 6 2 2 3 4 2 2 2 3" xfId="22677"/>
    <cellStyle name="標準 2 6 2 2 3 4 2 2 3" xfId="7204"/>
    <cellStyle name="標準 2 6 2 2 3 4 2 2 3 2" xfId="11279"/>
    <cellStyle name="標準 2 6 2 2 3 4 2 2 3 2 2" xfId="33159"/>
    <cellStyle name="標準 2 6 2 2 3 4 2 2 3 2 3" xfId="48983"/>
    <cellStyle name="標準 2 6 2 2 3 4 2 2 3 3" xfId="22679"/>
    <cellStyle name="標準 2 6 2 2 3 4 2 2 3 4" xfId="38820"/>
    <cellStyle name="標準 2 6 2 2 3 4 2 2 4" xfId="15749"/>
    <cellStyle name="標準 2 6 2 2 3 4 2 2 4 2" xfId="29439"/>
    <cellStyle name="標準 2 6 2 2 3 4 2 2 4 3" xfId="45277"/>
    <cellStyle name="標準 2 6 2 2 3 4 2 2 5" xfId="18204"/>
    <cellStyle name="標準 2 6 2 2 3 4 2 3" xfId="2990"/>
    <cellStyle name="標準 2 6 2 2 3 4 2 3 2" xfId="10279"/>
    <cellStyle name="標準 2 6 2 2 3 4 2 3 2 2" xfId="32119"/>
    <cellStyle name="標準 2 6 2 2 3 4 2 3 2 3" xfId="47943"/>
    <cellStyle name="標準 2 6 2 2 3 4 2 3 3" xfId="22681"/>
    <cellStyle name="標準 2 6 2 2 3 4 2 3 4" xfId="38822"/>
    <cellStyle name="標準 2 6 2 2 3 4 2 4" xfId="4565"/>
    <cellStyle name="標準 2 6 2 2 3 4 2 4 2" xfId="9092"/>
    <cellStyle name="標準 2 6 2 2 3 4 2 4 2 2" xfId="30846"/>
    <cellStyle name="標準 2 6 2 2 3 4 2 4 2 3" xfId="46674"/>
    <cellStyle name="標準 2 6 2 2 3 4 2 4 3" xfId="18996"/>
    <cellStyle name="標準 2 6 2 2 3 4 2 4 4" xfId="35920"/>
    <cellStyle name="標準 2 6 2 2 3 4 2 5" xfId="14656"/>
    <cellStyle name="標準 2 6 2 2 3 4 2 5 2" xfId="28209"/>
    <cellStyle name="標準 2 6 2 2 3 4 2 5 3" xfId="44048"/>
    <cellStyle name="標準 2 6 2 2 3 4 2 6" xfId="16974"/>
    <cellStyle name="標準 2 6 2 2 3 4 3" xfId="948"/>
    <cellStyle name="標準 2 6 2 2 3 4 3 2" xfId="2993"/>
    <cellStyle name="標準 2 6 2 2 3 4 3 2 2" xfId="5954"/>
    <cellStyle name="標準 2 6 2 2 3 4 3 2 2 2" xfId="12225"/>
    <cellStyle name="標準 2 6 2 2 3 4 3 2 2 2 2" xfId="34112"/>
    <cellStyle name="標準 2 6 2 2 3 4 3 2 2 3" xfId="22684"/>
    <cellStyle name="標準 2 6 2 2 3 4 3 2 3" xfId="7101"/>
    <cellStyle name="標準 2 6 2 2 3 4 3 2 3 2" xfId="11076"/>
    <cellStyle name="標準 2 6 2 2 3 4 3 2 3 2 2" xfId="32949"/>
    <cellStyle name="標準 2 6 2 2 3 4 3 2 3 2 3" xfId="48773"/>
    <cellStyle name="標準 2 6 2 2 3 4 3 2 3 3" xfId="22686"/>
    <cellStyle name="標準 2 6 2 2 3 4 3 2 3 4" xfId="38826"/>
    <cellStyle name="標準 2 6 2 2 3 4 3 2 4" xfId="15646"/>
    <cellStyle name="標準 2 6 2 2 3 4 3 2 4 2" xfId="29336"/>
    <cellStyle name="標準 2 6 2 2 3 4 3 2 4 3" xfId="45174"/>
    <cellStyle name="標準 2 6 2 2 3 4 3 2 5" xfId="18101"/>
    <cellStyle name="標準 2 6 2 2 3 4 3 3" xfId="2992"/>
    <cellStyle name="標準 2 6 2 2 3 4 3 3 2" xfId="10176"/>
    <cellStyle name="標準 2 6 2 2 3 4 3 3 2 2" xfId="32016"/>
    <cellStyle name="標準 2 6 2 2 3 4 3 3 2 3" xfId="47840"/>
    <cellStyle name="標準 2 6 2 2 3 4 3 3 3" xfId="22688"/>
    <cellStyle name="標準 2 6 2 2 3 4 3 3 4" xfId="38828"/>
    <cellStyle name="標準 2 6 2 2 3 4 3 4" xfId="4462"/>
    <cellStyle name="標準 2 6 2 2 3 4 3 4 2" xfId="9093"/>
    <cellStyle name="標準 2 6 2 2 3 4 3 4 2 2" xfId="30847"/>
    <cellStyle name="標準 2 6 2 2 3 4 3 4 2 3" xfId="46675"/>
    <cellStyle name="標準 2 6 2 2 3 4 3 4 3" xfId="22690"/>
    <cellStyle name="標準 2 6 2 2 3 4 3 4 4" xfId="38830"/>
    <cellStyle name="標準 2 6 2 2 3 4 3 5" xfId="14553"/>
    <cellStyle name="標準 2 6 2 2 3 4 3 5 2" xfId="28106"/>
    <cellStyle name="標準 2 6 2 2 3 4 3 5 3" xfId="43945"/>
    <cellStyle name="標準 2 6 2 2 3 4 3 6" xfId="16871"/>
    <cellStyle name="標準 2 6 2 2 3 4 4" xfId="2994"/>
    <cellStyle name="標準 2 6 2 2 3 4 4 2" xfId="5787"/>
    <cellStyle name="標準 2 6 2 2 3 4 4 2 2" xfId="12058"/>
    <cellStyle name="標準 2 6 2 2 3 4 4 2 2 2" xfId="33945"/>
    <cellStyle name="標準 2 6 2 2 3 4 4 2 3" xfId="22691"/>
    <cellStyle name="標準 2 6 2 2 3 4 4 3" xfId="6934"/>
    <cellStyle name="標準 2 6 2 2 3 4 4 3 2" xfId="10654"/>
    <cellStyle name="標準 2 6 2 2 3 4 4 3 2 2" xfId="32515"/>
    <cellStyle name="標準 2 6 2 2 3 4 4 3 2 3" xfId="48339"/>
    <cellStyle name="標準 2 6 2 2 3 4 4 3 3" xfId="22692"/>
    <cellStyle name="標準 2 6 2 2 3 4 4 3 4" xfId="38831"/>
    <cellStyle name="標準 2 6 2 2 3 4 4 4" xfId="15479"/>
    <cellStyle name="標準 2 6 2 2 3 4 4 4 2" xfId="29169"/>
    <cellStyle name="標準 2 6 2 2 3 4 4 4 3" xfId="45007"/>
    <cellStyle name="標準 2 6 2 2 3 4 4 5" xfId="17934"/>
    <cellStyle name="標準 2 6 2 2 3 4 5" xfId="2989"/>
    <cellStyle name="標準 2 6 2 2 3 4 5 2" xfId="10008"/>
    <cellStyle name="標準 2 6 2 2 3 4 5 2 2" xfId="31848"/>
    <cellStyle name="標準 2 6 2 2 3 4 5 2 3" xfId="47673"/>
    <cellStyle name="標準 2 6 2 2 3 4 5 3" xfId="22693"/>
    <cellStyle name="標準 2 6 2 2 3 4 5 4" xfId="38832"/>
    <cellStyle name="標準 2 6 2 2 3 4 6" xfId="4295"/>
    <cellStyle name="標準 2 6 2 2 3 4 6 2" xfId="9091"/>
    <cellStyle name="標準 2 6 2 2 3 4 6 2 2" xfId="30845"/>
    <cellStyle name="標準 2 6 2 2 3 4 6 2 3" xfId="46673"/>
    <cellStyle name="標準 2 6 2 2 3 4 6 3" xfId="22694"/>
    <cellStyle name="標準 2 6 2 2 3 4 6 4" xfId="38833"/>
    <cellStyle name="標準 2 6 2 2 3 4 7" xfId="14386"/>
    <cellStyle name="標準 2 6 2 2 3 4 7 2" xfId="27938"/>
    <cellStyle name="標準 2 6 2 2 3 4 7 3" xfId="43778"/>
    <cellStyle name="標準 2 6 2 2 3 4 8" xfId="16704"/>
    <cellStyle name="標準 2 6 2 2 3 4_Sheet1" xfId="4653"/>
    <cellStyle name="標準 2 6 2 2 3 5" xfId="2995"/>
    <cellStyle name="標準 2 6 2 2 3 5 2" xfId="5783"/>
    <cellStyle name="標準 2 6 2 2 3 5 2 2" xfId="12054"/>
    <cellStyle name="標準 2 6 2 2 3 5 2 2 2" xfId="33941"/>
    <cellStyle name="標準 2 6 2 2 3 5 2 3" xfId="22697"/>
    <cellStyle name="標準 2 6 2 2 3 5 3" xfId="6930"/>
    <cellStyle name="標準 2 6 2 2 3 5 3 2" xfId="10658"/>
    <cellStyle name="標準 2 6 2 2 3 5 3 2 2" xfId="32519"/>
    <cellStyle name="標準 2 6 2 2 3 5 3 2 3" xfId="48343"/>
    <cellStyle name="標準 2 6 2 2 3 5 3 3" xfId="22699"/>
    <cellStyle name="標準 2 6 2 2 3 5 3 4" xfId="38837"/>
    <cellStyle name="標準 2 6 2 2 3 5 4" xfId="15475"/>
    <cellStyle name="標準 2 6 2 2 3 5 4 2" xfId="29165"/>
    <cellStyle name="標準 2 6 2 2 3 5 4 3" xfId="45003"/>
    <cellStyle name="標準 2 6 2 2 3 5 5" xfId="17930"/>
    <cellStyle name="標準 2 6 2 2 3 6" xfId="2982"/>
    <cellStyle name="標準 2 6 2 2 3 6 2" xfId="10004"/>
    <cellStyle name="標準 2 6 2 2 3 6 2 2" xfId="31844"/>
    <cellStyle name="標準 2 6 2 2 3 6 2 3" xfId="47669"/>
    <cellStyle name="標準 2 6 2 2 3 6 3" xfId="22702"/>
    <cellStyle name="標準 2 6 2 2 3 6 4" xfId="38840"/>
    <cellStyle name="標準 2 6 2 2 3 7" xfId="4291"/>
    <cellStyle name="標準 2 6 2 2 3 7 2" xfId="9087"/>
    <cellStyle name="標準 2 6 2 2 3 7 2 2" xfId="30841"/>
    <cellStyle name="標準 2 6 2 2 3 7 2 3" xfId="46669"/>
    <cellStyle name="標準 2 6 2 2 3 7 3" xfId="22705"/>
    <cellStyle name="標準 2 6 2 2 3 7 4" xfId="38843"/>
    <cellStyle name="標準 2 6 2 2 3 8" xfId="14382"/>
    <cellStyle name="標準 2 6 2 2 3 8 2" xfId="27934"/>
    <cellStyle name="標準 2 6 2 2 3 8 3" xfId="43774"/>
    <cellStyle name="標準 2 6 2 2 3 9" xfId="16700"/>
    <cellStyle name="標準 2 6 2 2 3_Sheet1" xfId="5009"/>
    <cellStyle name="標準 2 6 2 2 4" xfId="2996"/>
    <cellStyle name="標準 2 6 2 2 4 2" xfId="5776"/>
    <cellStyle name="標準 2 6 2 2 4 2 2" xfId="12047"/>
    <cellStyle name="標準 2 6 2 2 4 2 2 2" xfId="33934"/>
    <cellStyle name="標準 2 6 2 2 4 2 3" xfId="22707"/>
    <cellStyle name="標準 2 6 2 2 4 3" xfId="6923"/>
    <cellStyle name="標準 2 6 2 2 4 3 2" xfId="10661"/>
    <cellStyle name="標準 2 6 2 2 4 3 2 2" xfId="32522"/>
    <cellStyle name="標準 2 6 2 2 4 3 2 3" xfId="48346"/>
    <cellStyle name="標準 2 6 2 2 4 3 3" xfId="22708"/>
    <cellStyle name="標準 2 6 2 2 4 3 4" xfId="38845"/>
    <cellStyle name="標準 2 6 2 2 4 4" xfId="15468"/>
    <cellStyle name="標準 2 6 2 2 4 4 2" xfId="29158"/>
    <cellStyle name="標準 2 6 2 2 4 4 3" xfId="44996"/>
    <cellStyle name="標準 2 6 2 2 4 5" xfId="17923"/>
    <cellStyle name="標準 2 6 2 2 5" xfId="2965"/>
    <cellStyle name="標準 2 6 2 2 5 2" xfId="9997"/>
    <cellStyle name="標準 2 6 2 2 5 2 2" xfId="31837"/>
    <cellStyle name="標準 2 6 2 2 5 2 3" xfId="47662"/>
    <cellStyle name="標準 2 6 2 2 5 3" xfId="22710"/>
    <cellStyle name="標準 2 6 2 2 5 4" xfId="38847"/>
    <cellStyle name="標準 2 6 2 2 6" xfId="4284"/>
    <cellStyle name="標準 2 6 2 2 6 2" xfId="9078"/>
    <cellStyle name="標準 2 6 2 2 6 2 2" xfId="30832"/>
    <cellStyle name="標準 2 6 2 2 6 2 3" xfId="46660"/>
    <cellStyle name="標準 2 6 2 2 6 3" xfId="22711"/>
    <cellStyle name="標準 2 6 2 2 6 4" xfId="38848"/>
    <cellStyle name="標準 2 6 2 2 7" xfId="14375"/>
    <cellStyle name="標準 2 6 2 2 7 2" xfId="27927"/>
    <cellStyle name="標準 2 6 2 2 7 3" xfId="43767"/>
    <cellStyle name="標準 2 6 2 2 8" xfId="16693"/>
    <cellStyle name="標準 2 6 2 2_Sheet1" xfId="5010"/>
    <cellStyle name="標準 2 6 2 3" xfId="781"/>
    <cellStyle name="標準 2 6 2 3 2" xfId="782"/>
    <cellStyle name="標準 2 6 2 3 2 2" xfId="2999"/>
    <cellStyle name="標準 2 6 2 3 2 2 2" xfId="5789"/>
    <cellStyle name="標準 2 6 2 3 2 2 2 2" xfId="12060"/>
    <cellStyle name="標準 2 6 2 3 2 2 2 2 2" xfId="33947"/>
    <cellStyle name="標準 2 6 2 3 2 2 2 3" xfId="22713"/>
    <cellStyle name="標準 2 6 2 3 2 2 3" xfId="6936"/>
    <cellStyle name="標準 2 6 2 3 2 2 3 2" xfId="11017"/>
    <cellStyle name="標準 2 6 2 3 2 2 3 2 2" xfId="32880"/>
    <cellStyle name="標準 2 6 2 3 2 2 3 2 3" xfId="48704"/>
    <cellStyle name="標準 2 6 2 3 2 2 3 3" xfId="22714"/>
    <cellStyle name="標準 2 6 2 3 2 2 3 4" xfId="38850"/>
    <cellStyle name="標準 2 6 2 3 2 2 4" xfId="15481"/>
    <cellStyle name="標準 2 6 2 3 2 2 4 2" xfId="29171"/>
    <cellStyle name="標準 2 6 2 3 2 2 4 3" xfId="45009"/>
    <cellStyle name="標準 2 6 2 3 2 2 5" xfId="17936"/>
    <cellStyle name="標準 2 6 2 3 2 3" xfId="2998"/>
    <cellStyle name="標準 2 6 2 3 2 3 2" xfId="10010"/>
    <cellStyle name="標準 2 6 2 3 2 3 2 2" xfId="31850"/>
    <cellStyle name="標準 2 6 2 3 2 3 2 3" xfId="47675"/>
    <cellStyle name="標準 2 6 2 3 2 3 3" xfId="22715"/>
    <cellStyle name="標準 2 6 2 3 2 3 4" xfId="38851"/>
    <cellStyle name="標準 2 6 2 3 2 4" xfId="4297"/>
    <cellStyle name="標準 2 6 2 3 2 4 2" xfId="9095"/>
    <cellStyle name="標準 2 6 2 3 2 4 2 2" xfId="30849"/>
    <cellStyle name="標準 2 6 2 3 2 4 2 3" xfId="46677"/>
    <cellStyle name="標準 2 6 2 3 2 4 3" xfId="22716"/>
    <cellStyle name="標準 2 6 2 3 2 4 4" xfId="38852"/>
    <cellStyle name="標準 2 6 2 3 2 5" xfId="14388"/>
    <cellStyle name="標準 2 6 2 3 2 5 2" xfId="27940"/>
    <cellStyle name="標準 2 6 2 3 2 5 3" xfId="43780"/>
    <cellStyle name="標準 2 6 2 3 2 6" xfId="16706"/>
    <cellStyle name="標準 2 6 2 3 3" xfId="783"/>
    <cellStyle name="標準 2 6 2 3 3 2" xfId="784"/>
    <cellStyle name="標準 2 6 2 3 3 2 2" xfId="3002"/>
    <cellStyle name="標準 2 6 2 3 3 2 2 2" xfId="5791"/>
    <cellStyle name="標準 2 6 2 3 3 2 2 2 2" xfId="12062"/>
    <cellStyle name="標準 2 6 2 3 3 2 2 2 2 2" xfId="33949"/>
    <cellStyle name="標準 2 6 2 3 3 2 2 2 3" xfId="22717"/>
    <cellStyle name="標準 2 6 2 3 3 2 2 3" xfId="6938"/>
    <cellStyle name="標準 2 6 2 3 3 2 2 3 2" xfId="11182"/>
    <cellStyle name="標準 2 6 2 3 3 2 2 3 2 2" xfId="33057"/>
    <cellStyle name="標準 2 6 2 3 3 2 2 3 2 3" xfId="48881"/>
    <cellStyle name="標準 2 6 2 3 3 2 2 3 3" xfId="22718"/>
    <cellStyle name="標準 2 6 2 3 3 2 2 3 4" xfId="38853"/>
    <cellStyle name="標準 2 6 2 3 3 2 2 4" xfId="15483"/>
    <cellStyle name="標準 2 6 2 3 3 2 2 4 2" xfId="29173"/>
    <cellStyle name="標準 2 6 2 3 3 2 2 4 3" xfId="45011"/>
    <cellStyle name="標準 2 6 2 3 3 2 2 5" xfId="17938"/>
    <cellStyle name="標準 2 6 2 3 3 2 3" xfId="3001"/>
    <cellStyle name="標準 2 6 2 3 3 2 3 2" xfId="10012"/>
    <cellStyle name="標準 2 6 2 3 3 2 3 2 2" xfId="31852"/>
    <cellStyle name="標準 2 6 2 3 3 2 3 2 3" xfId="47677"/>
    <cellStyle name="標準 2 6 2 3 3 2 3 3" xfId="22719"/>
    <cellStyle name="標準 2 6 2 3 3 2 3 4" xfId="38854"/>
    <cellStyle name="標準 2 6 2 3 3 2 4" xfId="4299"/>
    <cellStyle name="標準 2 6 2 3 3 2 4 2" xfId="9097"/>
    <cellStyle name="標準 2 6 2 3 3 2 4 2 2" xfId="30851"/>
    <cellStyle name="標準 2 6 2 3 3 2 4 2 3" xfId="46679"/>
    <cellStyle name="標準 2 6 2 3 3 2 4 3" xfId="22720"/>
    <cellStyle name="標準 2 6 2 3 3 2 4 4" xfId="38855"/>
    <cellStyle name="標準 2 6 2 3 3 2 5" xfId="14390"/>
    <cellStyle name="標準 2 6 2 3 3 2 5 2" xfId="27942"/>
    <cellStyle name="標準 2 6 2 3 3 2 5 3" xfId="43782"/>
    <cellStyle name="標準 2 6 2 3 3 2 6" xfId="16708"/>
    <cellStyle name="標準 2 6 2 3 3 3" xfId="3003"/>
    <cellStyle name="標準 2 6 2 3 3 3 2" xfId="5790"/>
    <cellStyle name="標準 2 6 2 3 3 3 2 2" xfId="12061"/>
    <cellStyle name="標準 2 6 2 3 3 3 2 2 2" xfId="33948"/>
    <cellStyle name="標準 2 6 2 3 3 3 2 3" xfId="22721"/>
    <cellStyle name="標準 2 6 2 3 3 3 3" xfId="6937"/>
    <cellStyle name="標準 2 6 2 3 3 3 3 2" xfId="11086"/>
    <cellStyle name="標準 2 6 2 3 3 3 3 2 2" xfId="32959"/>
    <cellStyle name="標準 2 6 2 3 3 3 3 2 3" xfId="48783"/>
    <cellStyle name="標準 2 6 2 3 3 3 3 3" xfId="22722"/>
    <cellStyle name="標準 2 6 2 3 3 3 3 4" xfId="38856"/>
    <cellStyle name="標準 2 6 2 3 3 3 4" xfId="15482"/>
    <cellStyle name="標準 2 6 2 3 3 3 4 2" xfId="29172"/>
    <cellStyle name="標準 2 6 2 3 3 3 4 3" xfId="45010"/>
    <cellStyle name="標準 2 6 2 3 3 3 5" xfId="17937"/>
    <cellStyle name="標準 2 6 2 3 3 4" xfId="3000"/>
    <cellStyle name="標準 2 6 2 3 3 4 2" xfId="10011"/>
    <cellStyle name="標準 2 6 2 3 3 4 2 2" xfId="31851"/>
    <cellStyle name="標準 2 6 2 3 3 4 2 3" xfId="47676"/>
    <cellStyle name="標準 2 6 2 3 3 4 3" xfId="22723"/>
    <cellStyle name="標準 2 6 2 3 3 4 4" xfId="38857"/>
    <cellStyle name="標準 2 6 2 3 3 5" xfId="4298"/>
    <cellStyle name="標準 2 6 2 3 3 5 2" xfId="9096"/>
    <cellStyle name="標準 2 6 2 3 3 5 2 2" xfId="30850"/>
    <cellStyle name="標準 2 6 2 3 3 5 2 3" xfId="46678"/>
    <cellStyle name="標準 2 6 2 3 3 5 3" xfId="20963"/>
    <cellStyle name="標準 2 6 2 3 3 5 4" xfId="37455"/>
    <cellStyle name="標準 2 6 2 3 3 6" xfId="14389"/>
    <cellStyle name="標準 2 6 2 3 3 6 2" xfId="27941"/>
    <cellStyle name="標準 2 6 2 3 3 6 3" xfId="43781"/>
    <cellStyle name="標準 2 6 2 3 3 7" xfId="16707"/>
    <cellStyle name="標準 2 6 2 3 3_Sheet1" xfId="4651"/>
    <cellStyle name="標準 2 6 2 3 4" xfId="785"/>
    <cellStyle name="標準 2 6 2 3 4 2" xfId="1052"/>
    <cellStyle name="標準 2 6 2 3 4 2 2" xfId="3006"/>
    <cellStyle name="標準 2 6 2 3 4 2 2 2" xfId="6058"/>
    <cellStyle name="標準 2 6 2 3 4 2 2 2 2" xfId="12329"/>
    <cellStyle name="標準 2 6 2 3 4 2 2 2 2 2" xfId="34216"/>
    <cellStyle name="標準 2 6 2 3 4 2 2 2 3" xfId="22724"/>
    <cellStyle name="標準 2 6 2 3 4 2 2 3" xfId="7205"/>
    <cellStyle name="標準 2 6 2 3 4 2 2 3 2" xfId="11048"/>
    <cellStyle name="標準 2 6 2 3 4 2 2 3 2 2" xfId="32912"/>
    <cellStyle name="標準 2 6 2 3 4 2 2 3 2 3" xfId="48736"/>
    <cellStyle name="標準 2 6 2 3 4 2 2 3 3" xfId="22725"/>
    <cellStyle name="標準 2 6 2 3 4 2 2 3 4" xfId="38858"/>
    <cellStyle name="標準 2 6 2 3 4 2 2 4" xfId="15750"/>
    <cellStyle name="標準 2 6 2 3 4 2 2 4 2" xfId="29440"/>
    <cellStyle name="標準 2 6 2 3 4 2 2 4 3" xfId="45278"/>
    <cellStyle name="標準 2 6 2 3 4 2 2 5" xfId="18205"/>
    <cellStyle name="標準 2 6 2 3 4 2 3" xfId="3005"/>
    <cellStyle name="標準 2 6 2 3 4 2 3 2" xfId="10280"/>
    <cellStyle name="標準 2 6 2 3 4 2 3 2 2" xfId="32120"/>
    <cellStyle name="標準 2 6 2 3 4 2 3 2 3" xfId="47944"/>
    <cellStyle name="標準 2 6 2 3 4 2 3 3" xfId="22726"/>
    <cellStyle name="標準 2 6 2 3 4 2 3 4" xfId="38859"/>
    <cellStyle name="標準 2 6 2 3 4 2 4" xfId="4566"/>
    <cellStyle name="標準 2 6 2 3 4 2 4 2" xfId="9099"/>
    <cellStyle name="標準 2 6 2 3 4 2 4 2 2" xfId="30853"/>
    <cellStyle name="標準 2 6 2 3 4 2 4 2 3" xfId="46681"/>
    <cellStyle name="標準 2 6 2 3 4 2 4 3" xfId="22727"/>
    <cellStyle name="標準 2 6 2 3 4 2 4 4" xfId="38860"/>
    <cellStyle name="標準 2 6 2 3 4 2 5" xfId="14657"/>
    <cellStyle name="標準 2 6 2 3 4 2 5 2" xfId="28210"/>
    <cellStyle name="標準 2 6 2 3 4 2 5 3" xfId="44049"/>
    <cellStyle name="標準 2 6 2 3 4 2 6" xfId="16975"/>
    <cellStyle name="標準 2 6 2 3 4 3" xfId="949"/>
    <cellStyle name="標準 2 6 2 3 4 3 2" xfId="3008"/>
    <cellStyle name="標準 2 6 2 3 4 3 2 2" xfId="5955"/>
    <cellStyle name="標準 2 6 2 3 4 3 2 2 2" xfId="12226"/>
    <cellStyle name="標準 2 6 2 3 4 3 2 2 2 2" xfId="34113"/>
    <cellStyle name="標準 2 6 2 3 4 3 2 2 3" xfId="22728"/>
    <cellStyle name="標準 2 6 2 3 4 3 2 3" xfId="7102"/>
    <cellStyle name="標準 2 6 2 3 4 3 2 3 2" xfId="11172"/>
    <cellStyle name="標準 2 6 2 3 4 3 2 3 2 2" xfId="33047"/>
    <cellStyle name="標準 2 6 2 3 4 3 2 3 2 3" xfId="48871"/>
    <cellStyle name="標準 2 6 2 3 4 3 2 3 3" xfId="22729"/>
    <cellStyle name="標準 2 6 2 3 4 3 2 3 4" xfId="38861"/>
    <cellStyle name="標準 2 6 2 3 4 3 2 4" xfId="15647"/>
    <cellStyle name="標準 2 6 2 3 4 3 2 4 2" xfId="29337"/>
    <cellStyle name="標準 2 6 2 3 4 3 2 4 3" xfId="45175"/>
    <cellStyle name="標準 2 6 2 3 4 3 2 5" xfId="18102"/>
    <cellStyle name="標準 2 6 2 3 4 3 3" xfId="3007"/>
    <cellStyle name="標準 2 6 2 3 4 3 3 2" xfId="10177"/>
    <cellStyle name="標準 2 6 2 3 4 3 3 2 2" xfId="32017"/>
    <cellStyle name="標準 2 6 2 3 4 3 3 2 3" xfId="47841"/>
    <cellStyle name="標準 2 6 2 3 4 3 3 3" xfId="22730"/>
    <cellStyle name="標準 2 6 2 3 4 3 3 4" xfId="38862"/>
    <cellStyle name="標準 2 6 2 3 4 3 4" xfId="4463"/>
    <cellStyle name="標準 2 6 2 3 4 3 4 2" xfId="9100"/>
    <cellStyle name="標準 2 6 2 3 4 3 4 2 2" xfId="30854"/>
    <cellStyle name="標準 2 6 2 3 4 3 4 2 3" xfId="46682"/>
    <cellStyle name="標準 2 6 2 3 4 3 4 3" xfId="19864"/>
    <cellStyle name="標準 2 6 2 3 4 3 4 4" xfId="36582"/>
    <cellStyle name="標準 2 6 2 3 4 3 5" xfId="14554"/>
    <cellStyle name="標準 2 6 2 3 4 3 5 2" xfId="28107"/>
    <cellStyle name="標準 2 6 2 3 4 3 5 3" xfId="43946"/>
    <cellStyle name="標準 2 6 2 3 4 3 6" xfId="16872"/>
    <cellStyle name="標準 2 6 2 3 4 4" xfId="3009"/>
    <cellStyle name="標準 2 6 2 3 4 4 2" xfId="5792"/>
    <cellStyle name="標準 2 6 2 3 4 4 2 2" xfId="12063"/>
    <cellStyle name="標準 2 6 2 3 4 4 2 2 2" xfId="33950"/>
    <cellStyle name="標準 2 6 2 3 4 4 2 3" xfId="22732"/>
    <cellStyle name="標準 2 6 2 3 4 4 3" xfId="6939"/>
    <cellStyle name="標準 2 6 2 3 4 4 3 2" xfId="10399"/>
    <cellStyle name="標準 2 6 2 3 4 4 3 2 2" xfId="32250"/>
    <cellStyle name="標準 2 6 2 3 4 4 3 2 3" xfId="48074"/>
    <cellStyle name="標準 2 6 2 3 4 4 3 3" xfId="22733"/>
    <cellStyle name="標準 2 6 2 3 4 4 3 4" xfId="38864"/>
    <cellStyle name="標準 2 6 2 3 4 4 4" xfId="15484"/>
    <cellStyle name="標準 2 6 2 3 4 4 4 2" xfId="29174"/>
    <cellStyle name="標準 2 6 2 3 4 4 4 3" xfId="45012"/>
    <cellStyle name="標準 2 6 2 3 4 4 5" xfId="17939"/>
    <cellStyle name="標準 2 6 2 3 4 5" xfId="3004"/>
    <cellStyle name="標準 2 6 2 3 4 5 2" xfId="10013"/>
    <cellStyle name="標準 2 6 2 3 4 5 2 2" xfId="31853"/>
    <cellStyle name="標準 2 6 2 3 4 5 2 3" xfId="47678"/>
    <cellStyle name="標準 2 6 2 3 4 5 3" xfId="22736"/>
    <cellStyle name="標準 2 6 2 3 4 5 4" xfId="38867"/>
    <cellStyle name="標準 2 6 2 3 4 6" xfId="4300"/>
    <cellStyle name="標準 2 6 2 3 4 6 2" xfId="9098"/>
    <cellStyle name="標準 2 6 2 3 4 6 2 2" xfId="30852"/>
    <cellStyle name="標準 2 6 2 3 4 6 2 3" xfId="46680"/>
    <cellStyle name="標準 2 6 2 3 4 6 3" xfId="22738"/>
    <cellStyle name="標準 2 6 2 3 4 6 4" xfId="38869"/>
    <cellStyle name="標準 2 6 2 3 4 7" xfId="14391"/>
    <cellStyle name="標準 2 6 2 3 4 7 2" xfId="27943"/>
    <cellStyle name="標準 2 6 2 3 4 7 3" xfId="43783"/>
    <cellStyle name="標準 2 6 2 3 4 8" xfId="16709"/>
    <cellStyle name="標準 2 6 2 3 4_Sheet1" xfId="5008"/>
    <cellStyle name="標準 2 6 2 3 5" xfId="3010"/>
    <cellStyle name="標準 2 6 2 3 5 2" xfId="5788"/>
    <cellStyle name="標準 2 6 2 3 5 2 2" xfId="12059"/>
    <cellStyle name="標準 2 6 2 3 5 2 2 2" xfId="33946"/>
    <cellStyle name="標準 2 6 2 3 5 2 3" xfId="22739"/>
    <cellStyle name="標準 2 6 2 3 5 3" xfId="6935"/>
    <cellStyle name="標準 2 6 2 3 5 3 2" xfId="10954"/>
    <cellStyle name="標準 2 6 2 3 5 3 2 2" xfId="32817"/>
    <cellStyle name="標準 2 6 2 3 5 3 2 3" xfId="48641"/>
    <cellStyle name="標準 2 6 2 3 5 3 3" xfId="22740"/>
    <cellStyle name="標準 2 6 2 3 5 3 4" xfId="38870"/>
    <cellStyle name="標準 2 6 2 3 5 4" xfId="15480"/>
    <cellStyle name="標準 2 6 2 3 5 4 2" xfId="29170"/>
    <cellStyle name="標準 2 6 2 3 5 4 3" xfId="45008"/>
    <cellStyle name="標準 2 6 2 3 5 5" xfId="17935"/>
    <cellStyle name="標準 2 6 2 3 6" xfId="2997"/>
    <cellStyle name="標準 2 6 2 3 6 2" xfId="10009"/>
    <cellStyle name="標準 2 6 2 3 6 2 2" xfId="31849"/>
    <cellStyle name="標準 2 6 2 3 6 2 3" xfId="47674"/>
    <cellStyle name="標準 2 6 2 3 6 3" xfId="22741"/>
    <cellStyle name="標準 2 6 2 3 6 4" xfId="38871"/>
    <cellStyle name="標準 2 6 2 3 7" xfId="4296"/>
    <cellStyle name="標準 2 6 2 3 7 2" xfId="9094"/>
    <cellStyle name="標準 2 6 2 3 7 2 2" xfId="30848"/>
    <cellStyle name="標準 2 6 2 3 7 2 3" xfId="46676"/>
    <cellStyle name="標準 2 6 2 3 7 3" xfId="22743"/>
    <cellStyle name="標準 2 6 2 3 7 4" xfId="38873"/>
    <cellStyle name="標準 2 6 2 3 8" xfId="14387"/>
    <cellStyle name="標準 2 6 2 3 8 2" xfId="27939"/>
    <cellStyle name="標準 2 6 2 3 8 3" xfId="43779"/>
    <cellStyle name="標準 2 6 2 3 9" xfId="16705"/>
    <cellStyle name="標準 2 6 2 3_Sheet1" xfId="4652"/>
    <cellStyle name="標準 2 6 2 4" xfId="3011"/>
    <cellStyle name="標準 2 6 2 4 2" xfId="5775"/>
    <cellStyle name="標準 2 6 2 4 2 2" xfId="12046"/>
    <cellStyle name="標準 2 6 2 4 2 2 2" xfId="33933"/>
    <cellStyle name="標準 2 6 2 4 2 3" xfId="22744"/>
    <cellStyle name="標準 2 6 2 4 3" xfId="6922"/>
    <cellStyle name="標準 2 6 2 4 3 2" xfId="11183"/>
    <cellStyle name="標準 2 6 2 4 3 2 2" xfId="33058"/>
    <cellStyle name="標準 2 6 2 4 3 2 3" xfId="48882"/>
    <cellStyle name="標準 2 6 2 4 3 3" xfId="22745"/>
    <cellStyle name="標準 2 6 2 4 3 4" xfId="38874"/>
    <cellStyle name="標準 2 6 2 4 4" xfId="15467"/>
    <cellStyle name="標準 2 6 2 4 4 2" xfId="29157"/>
    <cellStyle name="標準 2 6 2 4 4 3" xfId="44995"/>
    <cellStyle name="標準 2 6 2 4 5" xfId="17922"/>
    <cellStyle name="標準 2 6 2 5" xfId="2964"/>
    <cellStyle name="標準 2 6 2 5 2" xfId="9996"/>
    <cellStyle name="標準 2 6 2 5 2 2" xfId="31836"/>
    <cellStyle name="標準 2 6 2 5 2 3" xfId="47661"/>
    <cellStyle name="標準 2 6 2 5 3" xfId="22746"/>
    <cellStyle name="標準 2 6 2 5 4" xfId="38875"/>
    <cellStyle name="標準 2 6 2 6" xfId="4283"/>
    <cellStyle name="標準 2 6 2 6 2" xfId="9077"/>
    <cellStyle name="標準 2 6 2 6 2 2" xfId="30831"/>
    <cellStyle name="標準 2 6 2 6 2 3" xfId="46659"/>
    <cellStyle name="標準 2 6 2 6 3" xfId="22747"/>
    <cellStyle name="標準 2 6 2 6 4" xfId="38876"/>
    <cellStyle name="標準 2 6 2 7" xfId="14374"/>
    <cellStyle name="標準 2 6 2 7 2" xfId="27926"/>
    <cellStyle name="標準 2 6 2 7 3" xfId="43766"/>
    <cellStyle name="標準 2 6 2 8" xfId="16692"/>
    <cellStyle name="標準 2 6 2_Sheet1" xfId="4954"/>
    <cellStyle name="標準 2 6 3" xfId="786"/>
    <cellStyle name="標準 2 6 3 2" xfId="787"/>
    <cellStyle name="標準 2 6 3 2 2" xfId="788"/>
    <cellStyle name="標準 2 6 3 2 2 2" xfId="789"/>
    <cellStyle name="標準 2 6 3 2 2 2 2" xfId="3016"/>
    <cellStyle name="標準 2 6 3 2 2 2 2 2" xfId="5796"/>
    <cellStyle name="標準 2 6 3 2 2 2 2 2 2" xfId="12067"/>
    <cellStyle name="標準 2 6 3 2 2 2 2 2 2 2" xfId="33954"/>
    <cellStyle name="標準 2 6 3 2 2 2 2 2 3" xfId="22748"/>
    <cellStyle name="標準 2 6 3 2 2 2 2 3" xfId="6943"/>
    <cellStyle name="標準 2 6 3 2 2 2 2 3 2" xfId="10651"/>
    <cellStyle name="標準 2 6 3 2 2 2 2 3 2 2" xfId="32512"/>
    <cellStyle name="標準 2 6 3 2 2 2 2 3 2 3" xfId="48336"/>
    <cellStyle name="標準 2 6 3 2 2 2 2 3 3" xfId="22749"/>
    <cellStyle name="標準 2 6 3 2 2 2 2 3 4" xfId="38877"/>
    <cellStyle name="標準 2 6 3 2 2 2 2 4" xfId="15488"/>
    <cellStyle name="標準 2 6 3 2 2 2 2 4 2" xfId="29178"/>
    <cellStyle name="標準 2 6 3 2 2 2 2 4 3" xfId="45016"/>
    <cellStyle name="標準 2 6 3 2 2 2 2 5" xfId="17943"/>
    <cellStyle name="標準 2 6 3 2 2 2 3" xfId="3015"/>
    <cellStyle name="標準 2 6 3 2 2 2 3 2" xfId="10017"/>
    <cellStyle name="標準 2 6 3 2 2 2 3 2 2" xfId="31857"/>
    <cellStyle name="標準 2 6 3 2 2 2 3 2 3" xfId="47682"/>
    <cellStyle name="標準 2 6 3 2 2 2 3 3" xfId="22750"/>
    <cellStyle name="標準 2 6 3 2 2 2 3 4" xfId="38878"/>
    <cellStyle name="標準 2 6 3 2 2 2 4" xfId="4304"/>
    <cellStyle name="標準 2 6 3 2 2 2 4 2" xfId="9104"/>
    <cellStyle name="標準 2 6 3 2 2 2 4 2 2" xfId="30858"/>
    <cellStyle name="標準 2 6 3 2 2 2 4 2 3" xfId="46686"/>
    <cellStyle name="標準 2 6 3 2 2 2 4 3" xfId="22751"/>
    <cellStyle name="標準 2 6 3 2 2 2 4 4" xfId="38879"/>
    <cellStyle name="標準 2 6 3 2 2 2 5" xfId="14395"/>
    <cellStyle name="標準 2 6 3 2 2 2 5 2" xfId="27947"/>
    <cellStyle name="標準 2 6 3 2 2 2 5 3" xfId="43787"/>
    <cellStyle name="標準 2 6 3 2 2 2 6" xfId="16713"/>
    <cellStyle name="標準 2 6 3 2 2 3" xfId="790"/>
    <cellStyle name="標準 2 6 3 2 2 3 2" xfId="791"/>
    <cellStyle name="標準 2 6 3 2 2 3 2 2" xfId="3019"/>
    <cellStyle name="標準 2 6 3 2 2 3 2 2 2" xfId="5798"/>
    <cellStyle name="標準 2 6 3 2 2 3 2 2 2 2" xfId="12069"/>
    <cellStyle name="標準 2 6 3 2 2 3 2 2 2 2 2" xfId="33956"/>
    <cellStyle name="標準 2 6 3 2 2 3 2 2 2 3" xfId="22752"/>
    <cellStyle name="標準 2 6 3 2 2 3 2 2 3" xfId="6945"/>
    <cellStyle name="標準 2 6 3 2 2 3 2 2 3 2" xfId="10649"/>
    <cellStyle name="標準 2 6 3 2 2 3 2 2 3 2 2" xfId="32510"/>
    <cellStyle name="標準 2 6 3 2 2 3 2 2 3 2 3" xfId="48334"/>
    <cellStyle name="標準 2 6 3 2 2 3 2 2 3 3" xfId="18677"/>
    <cellStyle name="標準 2 6 3 2 2 3 2 2 3 4" xfId="35650"/>
    <cellStyle name="標準 2 6 3 2 2 3 2 2 4" xfId="15490"/>
    <cellStyle name="標準 2 6 3 2 2 3 2 2 4 2" xfId="29180"/>
    <cellStyle name="標準 2 6 3 2 2 3 2 2 4 3" xfId="45018"/>
    <cellStyle name="標準 2 6 3 2 2 3 2 2 5" xfId="17945"/>
    <cellStyle name="標準 2 6 3 2 2 3 2 3" xfId="3018"/>
    <cellStyle name="標準 2 6 3 2 2 3 2 3 2" xfId="10019"/>
    <cellStyle name="標準 2 6 3 2 2 3 2 3 2 2" xfId="31859"/>
    <cellStyle name="標準 2 6 3 2 2 3 2 3 2 3" xfId="47684"/>
    <cellStyle name="標準 2 6 3 2 2 3 2 3 3" xfId="22753"/>
    <cellStyle name="標準 2 6 3 2 2 3 2 3 4" xfId="38880"/>
    <cellStyle name="標準 2 6 3 2 2 3 2 4" xfId="4306"/>
    <cellStyle name="標準 2 6 3 2 2 3 2 4 2" xfId="9106"/>
    <cellStyle name="標準 2 6 3 2 2 3 2 4 2 2" xfId="30860"/>
    <cellStyle name="標準 2 6 3 2 2 3 2 4 2 3" xfId="46688"/>
    <cellStyle name="標準 2 6 3 2 2 3 2 4 3" xfId="22755"/>
    <cellStyle name="標準 2 6 3 2 2 3 2 4 4" xfId="38882"/>
    <cellStyle name="標準 2 6 3 2 2 3 2 5" xfId="14397"/>
    <cellStyle name="標準 2 6 3 2 2 3 2 5 2" xfId="27949"/>
    <cellStyle name="標準 2 6 3 2 2 3 2 5 3" xfId="43789"/>
    <cellStyle name="標準 2 6 3 2 2 3 2 6" xfId="16715"/>
    <cellStyle name="標準 2 6 3 2 2 3 3" xfId="3020"/>
    <cellStyle name="標準 2 6 3 2 2 3 3 2" xfId="5797"/>
    <cellStyle name="標準 2 6 3 2 2 3 3 2 2" xfId="12068"/>
    <cellStyle name="標準 2 6 3 2 2 3 3 2 2 2" xfId="33955"/>
    <cellStyle name="標準 2 6 3 2 2 3 3 2 3" xfId="22756"/>
    <cellStyle name="標準 2 6 3 2 2 3 3 3" xfId="6944"/>
    <cellStyle name="標準 2 6 3 2 2 3 3 3 2" xfId="10650"/>
    <cellStyle name="標準 2 6 3 2 2 3 3 3 2 2" xfId="32511"/>
    <cellStyle name="標準 2 6 3 2 2 3 3 3 2 3" xfId="48335"/>
    <cellStyle name="標準 2 6 3 2 2 3 3 3 3" xfId="22757"/>
    <cellStyle name="標準 2 6 3 2 2 3 3 3 4" xfId="38883"/>
    <cellStyle name="標準 2 6 3 2 2 3 3 4" xfId="15489"/>
    <cellStyle name="標準 2 6 3 2 2 3 3 4 2" xfId="29179"/>
    <cellStyle name="標準 2 6 3 2 2 3 3 4 3" xfId="45017"/>
    <cellStyle name="標準 2 6 3 2 2 3 3 5" xfId="17944"/>
    <cellStyle name="標準 2 6 3 2 2 3 4" xfId="3017"/>
    <cellStyle name="標準 2 6 3 2 2 3 4 2" xfId="10018"/>
    <cellStyle name="標準 2 6 3 2 2 3 4 2 2" xfId="31858"/>
    <cellStyle name="標準 2 6 3 2 2 3 4 2 3" xfId="47683"/>
    <cellStyle name="標準 2 6 3 2 2 3 4 3" xfId="22758"/>
    <cellStyle name="標準 2 6 3 2 2 3 4 4" xfId="38884"/>
    <cellStyle name="標準 2 6 3 2 2 3 5" xfId="4305"/>
    <cellStyle name="標準 2 6 3 2 2 3 5 2" xfId="9105"/>
    <cellStyle name="標準 2 6 3 2 2 3 5 2 2" xfId="30859"/>
    <cellStyle name="標準 2 6 3 2 2 3 5 2 3" xfId="46687"/>
    <cellStyle name="標準 2 6 3 2 2 3 5 3" xfId="22759"/>
    <cellStyle name="標準 2 6 3 2 2 3 5 4" xfId="38885"/>
    <cellStyle name="標準 2 6 3 2 2 3 6" xfId="14396"/>
    <cellStyle name="標準 2 6 3 2 2 3 6 2" xfId="27948"/>
    <cellStyle name="標準 2 6 3 2 2 3 6 3" xfId="43788"/>
    <cellStyle name="標準 2 6 3 2 2 3 7" xfId="16714"/>
    <cellStyle name="標準 2 6 3 2 2 3_Sheet1" xfId="4647"/>
    <cellStyle name="標準 2 6 3 2 2 4" xfId="792"/>
    <cellStyle name="標準 2 6 3 2 2 4 2" xfId="1053"/>
    <cellStyle name="標準 2 6 3 2 2 4 2 2" xfId="3023"/>
    <cellStyle name="標準 2 6 3 2 2 4 2 2 2" xfId="6059"/>
    <cellStyle name="標準 2 6 3 2 2 4 2 2 2 2" xfId="12330"/>
    <cellStyle name="標準 2 6 3 2 2 4 2 2 2 2 2" xfId="34217"/>
    <cellStyle name="標準 2 6 3 2 2 4 2 2 2 3" xfId="19316"/>
    <cellStyle name="標準 2 6 3 2 2 4 2 2 3" xfId="7206"/>
    <cellStyle name="標準 2 6 3 2 2 4 2 2 3 2" xfId="11278"/>
    <cellStyle name="標準 2 6 3 2 2 4 2 2 3 2 2" xfId="33157"/>
    <cellStyle name="標準 2 6 3 2 2 4 2 2 3 2 3" xfId="48981"/>
    <cellStyle name="標準 2 6 3 2 2 4 2 2 3 3" xfId="22760"/>
    <cellStyle name="標準 2 6 3 2 2 4 2 2 3 4" xfId="38886"/>
    <cellStyle name="標準 2 6 3 2 2 4 2 2 4" xfId="15751"/>
    <cellStyle name="標準 2 6 3 2 2 4 2 2 4 2" xfId="29441"/>
    <cellStyle name="標準 2 6 3 2 2 4 2 2 4 3" xfId="45279"/>
    <cellStyle name="標準 2 6 3 2 2 4 2 2 5" xfId="18206"/>
    <cellStyle name="標準 2 6 3 2 2 4 2 3" xfId="3022"/>
    <cellStyle name="標準 2 6 3 2 2 4 2 3 2" xfId="10281"/>
    <cellStyle name="標準 2 6 3 2 2 4 2 3 2 2" xfId="32121"/>
    <cellStyle name="標準 2 6 3 2 2 4 2 3 2 3" xfId="47945"/>
    <cellStyle name="標準 2 6 3 2 2 4 2 3 3" xfId="22761"/>
    <cellStyle name="標準 2 6 3 2 2 4 2 3 4" xfId="38887"/>
    <cellStyle name="標準 2 6 3 2 2 4 2 4" xfId="4567"/>
    <cellStyle name="標準 2 6 3 2 2 4 2 4 2" xfId="9108"/>
    <cellStyle name="標準 2 6 3 2 2 4 2 4 2 2" xfId="30862"/>
    <cellStyle name="標準 2 6 3 2 2 4 2 4 2 3" xfId="46690"/>
    <cellStyle name="標準 2 6 3 2 2 4 2 4 3" xfId="18474"/>
    <cellStyle name="標準 2 6 3 2 2 4 2 4 4" xfId="35483"/>
    <cellStyle name="標準 2 6 3 2 2 4 2 5" xfId="14658"/>
    <cellStyle name="標準 2 6 3 2 2 4 2 5 2" xfId="28211"/>
    <cellStyle name="標準 2 6 3 2 2 4 2 5 3" xfId="44050"/>
    <cellStyle name="標準 2 6 3 2 2 4 2 6" xfId="16976"/>
    <cellStyle name="標準 2 6 3 2 2 4 3" xfId="950"/>
    <cellStyle name="標準 2 6 3 2 2 4 3 2" xfId="3025"/>
    <cellStyle name="標準 2 6 3 2 2 4 3 2 2" xfId="5956"/>
    <cellStyle name="標準 2 6 3 2 2 4 3 2 2 2" xfId="12227"/>
    <cellStyle name="標準 2 6 3 2 2 4 3 2 2 2 2" xfId="34114"/>
    <cellStyle name="標準 2 6 3 2 2 4 3 2 2 3" xfId="19513"/>
    <cellStyle name="標準 2 6 3 2 2 4 3 2 3" xfId="7103"/>
    <cellStyle name="標準 2 6 3 2 2 4 3 2 3 2" xfId="10361"/>
    <cellStyle name="標準 2 6 3 2 2 4 3 2 3 2 2" xfId="32210"/>
    <cellStyle name="標準 2 6 3 2 2 4 3 2 3 2 3" xfId="48034"/>
    <cellStyle name="標準 2 6 3 2 2 4 3 2 3 3" xfId="22762"/>
    <cellStyle name="標準 2 6 3 2 2 4 3 2 3 4" xfId="38888"/>
    <cellStyle name="標準 2 6 3 2 2 4 3 2 4" xfId="15648"/>
    <cellStyle name="標準 2 6 3 2 2 4 3 2 4 2" xfId="29338"/>
    <cellStyle name="標準 2 6 3 2 2 4 3 2 4 3" xfId="45176"/>
    <cellStyle name="標準 2 6 3 2 2 4 3 2 5" xfId="18103"/>
    <cellStyle name="標準 2 6 3 2 2 4 3 3" xfId="3024"/>
    <cellStyle name="標準 2 6 3 2 2 4 3 3 2" xfId="10178"/>
    <cellStyle name="標準 2 6 3 2 2 4 3 3 2 2" xfId="32018"/>
    <cellStyle name="標準 2 6 3 2 2 4 3 3 2 3" xfId="47842"/>
    <cellStyle name="標準 2 6 3 2 2 4 3 3 3" xfId="22763"/>
    <cellStyle name="標準 2 6 3 2 2 4 3 3 4" xfId="38889"/>
    <cellStyle name="標準 2 6 3 2 2 4 3 4" xfId="4464"/>
    <cellStyle name="標準 2 6 3 2 2 4 3 4 2" xfId="9109"/>
    <cellStyle name="標準 2 6 3 2 2 4 3 4 2 2" xfId="30863"/>
    <cellStyle name="標準 2 6 3 2 2 4 3 4 2 3" xfId="46691"/>
    <cellStyle name="標準 2 6 3 2 2 4 3 4 3" xfId="22764"/>
    <cellStyle name="標準 2 6 3 2 2 4 3 4 4" xfId="38890"/>
    <cellStyle name="標準 2 6 3 2 2 4 3 5" xfId="14555"/>
    <cellStyle name="標準 2 6 3 2 2 4 3 5 2" xfId="28108"/>
    <cellStyle name="標準 2 6 3 2 2 4 3 5 3" xfId="43947"/>
    <cellStyle name="標準 2 6 3 2 2 4 3 6" xfId="16873"/>
    <cellStyle name="標準 2 6 3 2 2 4 4" xfId="3026"/>
    <cellStyle name="標準 2 6 3 2 2 4 4 2" xfId="5799"/>
    <cellStyle name="標準 2 6 3 2 2 4 4 2 2" xfId="12070"/>
    <cellStyle name="標準 2 6 3 2 2 4 4 2 2 2" xfId="33957"/>
    <cellStyle name="標準 2 6 3 2 2 4 4 2 3" xfId="22765"/>
    <cellStyle name="標準 2 6 3 2 2 4 4 3" xfId="6946"/>
    <cellStyle name="標準 2 6 3 2 2 4 4 3 2" xfId="11133"/>
    <cellStyle name="標準 2 6 3 2 2 4 4 3 2 2" xfId="33006"/>
    <cellStyle name="標準 2 6 3 2 2 4 4 3 2 3" xfId="48830"/>
    <cellStyle name="標準 2 6 3 2 2 4 4 3 3" xfId="22766"/>
    <cellStyle name="標準 2 6 3 2 2 4 4 3 4" xfId="38891"/>
    <cellStyle name="標準 2 6 3 2 2 4 4 4" xfId="15491"/>
    <cellStyle name="標準 2 6 3 2 2 4 4 4 2" xfId="29181"/>
    <cellStyle name="標準 2 6 3 2 2 4 4 4 3" xfId="45019"/>
    <cellStyle name="標準 2 6 3 2 2 4 4 5" xfId="17946"/>
    <cellStyle name="標準 2 6 3 2 2 4 5" xfId="3021"/>
    <cellStyle name="標準 2 6 3 2 2 4 5 2" xfId="10020"/>
    <cellStyle name="標準 2 6 3 2 2 4 5 2 2" xfId="31860"/>
    <cellStyle name="標準 2 6 3 2 2 4 5 2 3" xfId="47685"/>
    <cellStyle name="標準 2 6 3 2 2 4 5 3" xfId="22767"/>
    <cellStyle name="標準 2 6 3 2 2 4 5 4" xfId="38892"/>
    <cellStyle name="標準 2 6 3 2 2 4 6" xfId="4307"/>
    <cellStyle name="標準 2 6 3 2 2 4 6 2" xfId="9107"/>
    <cellStyle name="標準 2 6 3 2 2 4 6 2 2" xfId="30861"/>
    <cellStyle name="標準 2 6 3 2 2 4 6 2 3" xfId="46689"/>
    <cellStyle name="標準 2 6 3 2 2 4 6 3" xfId="22768"/>
    <cellStyle name="標準 2 6 3 2 2 4 6 4" xfId="38893"/>
    <cellStyle name="標準 2 6 3 2 2 4 7" xfId="14398"/>
    <cellStyle name="標準 2 6 3 2 2 4 7 2" xfId="27950"/>
    <cellStyle name="標準 2 6 3 2 2 4 7 3" xfId="43790"/>
    <cellStyle name="標準 2 6 3 2 2 4 8" xfId="16716"/>
    <cellStyle name="標準 2 6 3 2 2 4_Sheet1" xfId="5007"/>
    <cellStyle name="標準 2 6 3 2 2 5" xfId="3027"/>
    <cellStyle name="標準 2 6 3 2 2 5 2" xfId="5795"/>
    <cellStyle name="標準 2 6 3 2 2 5 2 2" xfId="12066"/>
    <cellStyle name="標準 2 6 3 2 2 5 2 2 2" xfId="33953"/>
    <cellStyle name="標準 2 6 3 2 2 5 2 3" xfId="22769"/>
    <cellStyle name="標準 2 6 3 2 2 5 3" xfId="6942"/>
    <cellStyle name="標準 2 6 3 2 2 5 3 2" xfId="10652"/>
    <cellStyle name="標準 2 6 3 2 2 5 3 2 2" xfId="32513"/>
    <cellStyle name="標準 2 6 3 2 2 5 3 2 3" xfId="48337"/>
    <cellStyle name="標準 2 6 3 2 2 5 3 3" xfId="22770"/>
    <cellStyle name="標準 2 6 3 2 2 5 3 4" xfId="38894"/>
    <cellStyle name="標準 2 6 3 2 2 5 4" xfId="15487"/>
    <cellStyle name="標準 2 6 3 2 2 5 4 2" xfId="29177"/>
    <cellStyle name="標準 2 6 3 2 2 5 4 3" xfId="45015"/>
    <cellStyle name="標準 2 6 3 2 2 5 5" xfId="17942"/>
    <cellStyle name="標準 2 6 3 2 2 6" xfId="3014"/>
    <cellStyle name="標準 2 6 3 2 2 6 2" xfId="10016"/>
    <cellStyle name="標準 2 6 3 2 2 6 2 2" xfId="31856"/>
    <cellStyle name="標準 2 6 3 2 2 6 2 3" xfId="47681"/>
    <cellStyle name="標準 2 6 3 2 2 6 3" xfId="20897"/>
    <cellStyle name="標準 2 6 3 2 2 6 4" xfId="37400"/>
    <cellStyle name="標準 2 6 3 2 2 7" xfId="4303"/>
    <cellStyle name="標準 2 6 3 2 2 7 2" xfId="9103"/>
    <cellStyle name="標準 2 6 3 2 2 7 2 2" xfId="30857"/>
    <cellStyle name="標準 2 6 3 2 2 7 2 3" xfId="46685"/>
    <cellStyle name="標準 2 6 3 2 2 7 3" xfId="20902"/>
    <cellStyle name="標準 2 6 3 2 2 7 4" xfId="37405"/>
    <cellStyle name="標準 2 6 3 2 2 8" xfId="14394"/>
    <cellStyle name="標準 2 6 3 2 2 8 2" xfId="27946"/>
    <cellStyle name="標準 2 6 3 2 2 8 3" xfId="43786"/>
    <cellStyle name="標準 2 6 3 2 2 9" xfId="16712"/>
    <cellStyle name="標準 2 6 3 2 2_Sheet1" xfId="4648"/>
    <cellStyle name="標準 2 6 3 2 3" xfId="3028"/>
    <cellStyle name="標準 2 6 3 2 3 2" xfId="5794"/>
    <cellStyle name="標準 2 6 3 2 3 2 2" xfId="12065"/>
    <cellStyle name="標準 2 6 3 2 3 2 2 2" xfId="33952"/>
    <cellStyle name="標準 2 6 3 2 3 2 3" xfId="22771"/>
    <cellStyle name="標準 2 6 3 2 3 3" xfId="6941"/>
    <cellStyle name="標準 2 6 3 2 3 3 2" xfId="10653"/>
    <cellStyle name="標準 2 6 3 2 3 3 2 2" xfId="32514"/>
    <cellStyle name="標準 2 6 3 2 3 3 2 3" xfId="48338"/>
    <cellStyle name="標準 2 6 3 2 3 3 3" xfId="22772"/>
    <cellStyle name="標準 2 6 3 2 3 3 4" xfId="38895"/>
    <cellStyle name="標準 2 6 3 2 3 4" xfId="15486"/>
    <cellStyle name="標準 2 6 3 2 3 4 2" xfId="29176"/>
    <cellStyle name="標準 2 6 3 2 3 4 3" xfId="45014"/>
    <cellStyle name="標準 2 6 3 2 3 5" xfId="17941"/>
    <cellStyle name="標準 2 6 3 2 4" xfId="3013"/>
    <cellStyle name="標準 2 6 3 2 4 2" xfId="10015"/>
    <cellStyle name="標準 2 6 3 2 4 2 2" xfId="31855"/>
    <cellStyle name="標準 2 6 3 2 4 2 3" xfId="47680"/>
    <cellStyle name="標準 2 6 3 2 4 3" xfId="22774"/>
    <cellStyle name="標準 2 6 3 2 4 4" xfId="38897"/>
    <cellStyle name="標準 2 6 3 2 5" xfId="4302"/>
    <cellStyle name="標準 2 6 3 2 5 2" xfId="9102"/>
    <cellStyle name="標準 2 6 3 2 5 2 2" xfId="30856"/>
    <cellStyle name="標準 2 6 3 2 5 2 3" xfId="46684"/>
    <cellStyle name="標準 2 6 3 2 5 3" xfId="22776"/>
    <cellStyle name="標準 2 6 3 2 5 4" xfId="38899"/>
    <cellStyle name="標準 2 6 3 2 6" xfId="14393"/>
    <cellStyle name="標準 2 6 3 2 6 2" xfId="27945"/>
    <cellStyle name="標準 2 6 3 2 6 3" xfId="43785"/>
    <cellStyle name="標準 2 6 3 2 7" xfId="16711"/>
    <cellStyle name="標準 2 6 3 2_Sheet1" xfId="4649"/>
    <cellStyle name="標準 2 6 3 3" xfId="793"/>
    <cellStyle name="標準 2 6 3 3 2" xfId="794"/>
    <cellStyle name="標準 2 6 3 3 2 2" xfId="3031"/>
    <cellStyle name="標準 2 6 3 3 2 2 2" xfId="5801"/>
    <cellStyle name="標準 2 6 3 3 2 2 2 2" xfId="12072"/>
    <cellStyle name="標準 2 6 3 3 2 2 2 2 2" xfId="33959"/>
    <cellStyle name="標準 2 6 3 3 2 2 2 3" xfId="22780"/>
    <cellStyle name="標準 2 6 3 3 2 2 3" xfId="6948"/>
    <cellStyle name="標準 2 6 3 3 2 2 3 2" xfId="10363"/>
    <cellStyle name="標準 2 6 3 3 2 2 3 2 2" xfId="32212"/>
    <cellStyle name="標準 2 6 3 3 2 2 3 2 3" xfId="48036"/>
    <cellStyle name="標準 2 6 3 3 2 2 3 3" xfId="22782"/>
    <cellStyle name="標準 2 6 3 3 2 2 3 4" xfId="38904"/>
    <cellStyle name="標準 2 6 3 3 2 2 4" xfId="15493"/>
    <cellStyle name="標準 2 6 3 3 2 2 4 2" xfId="29183"/>
    <cellStyle name="標準 2 6 3 3 2 2 4 3" xfId="45021"/>
    <cellStyle name="標準 2 6 3 3 2 2 5" xfId="17948"/>
    <cellStyle name="標準 2 6 3 3 2 3" xfId="3030"/>
    <cellStyle name="標準 2 6 3 3 2 3 2" xfId="10022"/>
    <cellStyle name="標準 2 6 3 3 2 3 2 2" xfId="31862"/>
    <cellStyle name="標準 2 6 3 3 2 3 2 3" xfId="47687"/>
    <cellStyle name="標準 2 6 3 3 2 3 3" xfId="22784"/>
    <cellStyle name="標準 2 6 3 3 2 3 4" xfId="38906"/>
    <cellStyle name="標準 2 6 3 3 2 4" xfId="4309"/>
    <cellStyle name="標準 2 6 3 3 2 4 2" xfId="9111"/>
    <cellStyle name="標準 2 6 3 3 2 4 2 2" xfId="30865"/>
    <cellStyle name="標準 2 6 3 3 2 4 2 3" xfId="46693"/>
    <cellStyle name="標準 2 6 3 3 2 4 3" xfId="22786"/>
    <cellStyle name="標準 2 6 3 3 2 4 4" xfId="38908"/>
    <cellStyle name="標準 2 6 3 3 2 5" xfId="14400"/>
    <cellStyle name="標準 2 6 3 3 2 5 2" xfId="27952"/>
    <cellStyle name="標準 2 6 3 3 2 5 3" xfId="43792"/>
    <cellStyle name="標準 2 6 3 3 2 6" xfId="16718"/>
    <cellStyle name="標準 2 6 3 3 3" xfId="795"/>
    <cellStyle name="標準 2 6 3 3 3 2" xfId="796"/>
    <cellStyle name="標準 2 6 3 3 3 2 2" xfId="3034"/>
    <cellStyle name="標準 2 6 3 3 3 2 2 2" xfId="5803"/>
    <cellStyle name="標準 2 6 3 3 3 2 2 2 2" xfId="12074"/>
    <cellStyle name="標準 2 6 3 3 3 2 2 2 2 2" xfId="33961"/>
    <cellStyle name="標準 2 6 3 3 3 2 2 2 3" xfId="18778"/>
    <cellStyle name="標準 2 6 3 3 3 2 2 3" xfId="6950"/>
    <cellStyle name="標準 2 6 3 3 3 2 2 3 2" xfId="10648"/>
    <cellStyle name="標準 2 6 3 3 3 2 2 3 2 2" xfId="32509"/>
    <cellStyle name="標準 2 6 3 3 3 2 2 3 2 3" xfId="48333"/>
    <cellStyle name="標準 2 6 3 3 3 2 2 3 3" xfId="22787"/>
    <cellStyle name="標準 2 6 3 3 3 2 2 3 4" xfId="38909"/>
    <cellStyle name="標準 2 6 3 3 3 2 2 4" xfId="15495"/>
    <cellStyle name="標準 2 6 3 3 3 2 2 4 2" xfId="29185"/>
    <cellStyle name="標準 2 6 3 3 3 2 2 4 3" xfId="45023"/>
    <cellStyle name="標準 2 6 3 3 3 2 2 5" xfId="17950"/>
    <cellStyle name="標準 2 6 3 3 3 2 3" xfId="3033"/>
    <cellStyle name="標準 2 6 3 3 3 2 3 2" xfId="10024"/>
    <cellStyle name="標準 2 6 3 3 3 2 3 2 2" xfId="31864"/>
    <cellStyle name="標準 2 6 3 3 3 2 3 2 3" xfId="47689"/>
    <cellStyle name="標準 2 6 3 3 3 2 3 3" xfId="18786"/>
    <cellStyle name="標準 2 6 3 3 3 2 3 4" xfId="35743"/>
    <cellStyle name="標準 2 6 3 3 3 2 4" xfId="4311"/>
    <cellStyle name="標準 2 6 3 3 3 2 4 2" xfId="9113"/>
    <cellStyle name="標準 2 6 3 3 3 2 4 2 2" xfId="30867"/>
    <cellStyle name="標準 2 6 3 3 3 2 4 2 3" xfId="46695"/>
    <cellStyle name="標準 2 6 3 3 3 2 4 3" xfId="18788"/>
    <cellStyle name="標準 2 6 3 3 3 2 4 4" xfId="35745"/>
    <cellStyle name="標準 2 6 3 3 3 2 5" xfId="14402"/>
    <cellStyle name="標準 2 6 3 3 3 2 5 2" xfId="27954"/>
    <cellStyle name="標準 2 6 3 3 3 2 5 3" xfId="43794"/>
    <cellStyle name="標準 2 6 3 3 3 2 6" xfId="16720"/>
    <cellStyle name="標準 2 6 3 3 3 3" xfId="3035"/>
    <cellStyle name="標準 2 6 3 3 3 3 2" xfId="5802"/>
    <cellStyle name="標準 2 6 3 3 3 3 2 2" xfId="12073"/>
    <cellStyle name="標準 2 6 3 3 3 3 2 2 2" xfId="33960"/>
    <cellStyle name="標準 2 6 3 3 3 3 2 3" xfId="18805"/>
    <cellStyle name="標準 2 6 3 3 3 3 3" xfId="6949"/>
    <cellStyle name="標準 2 6 3 3 3 3 3 2" xfId="10471"/>
    <cellStyle name="標準 2 6 3 3 3 3 3 2 2" xfId="32323"/>
    <cellStyle name="標準 2 6 3 3 3 3 3 2 3" xfId="48147"/>
    <cellStyle name="標準 2 6 3 3 3 3 3 3" xfId="18810"/>
    <cellStyle name="標準 2 6 3 3 3 3 3 4" xfId="35765"/>
    <cellStyle name="標準 2 6 3 3 3 3 4" xfId="15494"/>
    <cellStyle name="標準 2 6 3 3 3 3 4 2" xfId="29184"/>
    <cellStyle name="標準 2 6 3 3 3 3 4 3" xfId="45022"/>
    <cellStyle name="標準 2 6 3 3 3 3 5" xfId="17949"/>
    <cellStyle name="標準 2 6 3 3 3 4" xfId="3032"/>
    <cellStyle name="標準 2 6 3 3 3 4 2" xfId="10023"/>
    <cellStyle name="標準 2 6 3 3 3 4 2 2" xfId="31863"/>
    <cellStyle name="標準 2 6 3 3 3 4 2 3" xfId="47688"/>
    <cellStyle name="標準 2 6 3 3 3 4 3" xfId="22788"/>
    <cellStyle name="標準 2 6 3 3 3 4 4" xfId="38910"/>
    <cellStyle name="標準 2 6 3 3 3 5" xfId="4310"/>
    <cellStyle name="標準 2 6 3 3 3 5 2" xfId="9112"/>
    <cellStyle name="標準 2 6 3 3 3 5 2 2" xfId="30866"/>
    <cellStyle name="標準 2 6 3 3 3 5 2 3" xfId="46694"/>
    <cellStyle name="標準 2 6 3 3 3 5 3" xfId="22790"/>
    <cellStyle name="標準 2 6 3 3 3 5 4" xfId="38912"/>
    <cellStyle name="標準 2 6 3 3 3 6" xfId="14401"/>
    <cellStyle name="標準 2 6 3 3 3 6 2" xfId="27953"/>
    <cellStyle name="標準 2 6 3 3 3 6 3" xfId="43793"/>
    <cellStyle name="標準 2 6 3 3 3 7" xfId="16719"/>
    <cellStyle name="標準 2 6 3 3 3_Sheet1" xfId="4645"/>
    <cellStyle name="標準 2 6 3 3 4" xfId="797"/>
    <cellStyle name="標準 2 6 3 3 4 2" xfId="1054"/>
    <cellStyle name="標準 2 6 3 3 4 2 2" xfId="3038"/>
    <cellStyle name="標準 2 6 3 3 4 2 2 2" xfId="6060"/>
    <cellStyle name="標準 2 6 3 3 4 2 2 2 2" xfId="12331"/>
    <cellStyle name="標準 2 6 3 3 4 2 2 2 2 2" xfId="34218"/>
    <cellStyle name="標準 2 6 3 3 4 2 2 2 3" xfId="22794"/>
    <cellStyle name="標準 2 6 3 3 4 2 2 3" xfId="7207"/>
    <cellStyle name="標準 2 6 3 3 4 2 2 3 2" xfId="11273"/>
    <cellStyle name="標準 2 6 3 3 4 2 2 3 2 2" xfId="33151"/>
    <cellStyle name="標準 2 6 3 3 4 2 2 3 2 3" xfId="48975"/>
    <cellStyle name="標準 2 6 3 3 4 2 2 3 3" xfId="22796"/>
    <cellStyle name="標準 2 6 3 3 4 2 2 3 4" xfId="38917"/>
    <cellStyle name="標準 2 6 3 3 4 2 2 4" xfId="15752"/>
    <cellStyle name="標準 2 6 3 3 4 2 2 4 2" xfId="29442"/>
    <cellStyle name="標準 2 6 3 3 4 2 2 4 3" xfId="45280"/>
    <cellStyle name="標準 2 6 3 3 4 2 2 5" xfId="18207"/>
    <cellStyle name="標準 2 6 3 3 4 2 3" xfId="3037"/>
    <cellStyle name="標準 2 6 3 3 4 2 3 2" xfId="10282"/>
    <cellStyle name="標準 2 6 3 3 4 2 3 2 2" xfId="32122"/>
    <cellStyle name="標準 2 6 3 3 4 2 3 2 3" xfId="47946"/>
    <cellStyle name="標準 2 6 3 3 4 2 3 3" xfId="22798"/>
    <cellStyle name="標準 2 6 3 3 4 2 3 4" xfId="38919"/>
    <cellStyle name="標準 2 6 3 3 4 2 4" xfId="4568"/>
    <cellStyle name="標準 2 6 3 3 4 2 4 2" xfId="9115"/>
    <cellStyle name="標準 2 6 3 3 4 2 4 2 2" xfId="30869"/>
    <cellStyle name="標準 2 6 3 3 4 2 4 2 3" xfId="46697"/>
    <cellStyle name="標準 2 6 3 3 4 2 4 3" xfId="22800"/>
    <cellStyle name="標準 2 6 3 3 4 2 4 4" xfId="38921"/>
    <cellStyle name="標準 2 6 3 3 4 2 5" xfId="14659"/>
    <cellStyle name="標準 2 6 3 3 4 2 5 2" xfId="28212"/>
    <cellStyle name="標準 2 6 3 3 4 2 5 3" xfId="44051"/>
    <cellStyle name="標準 2 6 3 3 4 2 6" xfId="16977"/>
    <cellStyle name="標準 2 6 3 3 4 3" xfId="951"/>
    <cellStyle name="標準 2 6 3 3 4 3 2" xfId="3040"/>
    <cellStyle name="標準 2 6 3 3 4 3 2 2" xfId="5957"/>
    <cellStyle name="標準 2 6 3 3 4 3 2 2 2" xfId="12228"/>
    <cellStyle name="標準 2 6 3 3 4 3 2 2 2 2" xfId="34115"/>
    <cellStyle name="標準 2 6 3 3 4 3 2 2 3" xfId="20529"/>
    <cellStyle name="標準 2 6 3 3 4 3 2 3" xfId="7104"/>
    <cellStyle name="標準 2 6 3 3 4 3 2 3 2" xfId="10945"/>
    <cellStyle name="標準 2 6 3 3 4 3 2 3 2 2" xfId="32808"/>
    <cellStyle name="標準 2 6 3 3 4 3 2 3 2 3" xfId="48632"/>
    <cellStyle name="標準 2 6 3 3 4 3 2 3 3" xfId="22803"/>
    <cellStyle name="標準 2 6 3 3 4 3 2 3 4" xfId="38924"/>
    <cellStyle name="標準 2 6 3 3 4 3 2 4" xfId="15649"/>
    <cellStyle name="標準 2 6 3 3 4 3 2 4 2" xfId="29339"/>
    <cellStyle name="標準 2 6 3 3 4 3 2 4 3" xfId="45177"/>
    <cellStyle name="標準 2 6 3 3 4 3 2 5" xfId="18104"/>
    <cellStyle name="標準 2 6 3 3 4 3 3" xfId="3039"/>
    <cellStyle name="標準 2 6 3 3 4 3 3 2" xfId="10179"/>
    <cellStyle name="標準 2 6 3 3 4 3 3 2 2" xfId="32019"/>
    <cellStyle name="標準 2 6 3 3 4 3 3 2 3" xfId="47843"/>
    <cellStyle name="標準 2 6 3 3 4 3 3 3" xfId="22805"/>
    <cellStyle name="標準 2 6 3 3 4 3 3 4" xfId="38926"/>
    <cellStyle name="標準 2 6 3 3 4 3 4" xfId="4465"/>
    <cellStyle name="標準 2 6 3 3 4 3 4 2" xfId="9116"/>
    <cellStyle name="標準 2 6 3 3 4 3 4 2 2" xfId="30870"/>
    <cellStyle name="標準 2 6 3 3 4 3 4 2 3" xfId="46698"/>
    <cellStyle name="標準 2 6 3 3 4 3 4 3" xfId="22807"/>
    <cellStyle name="標準 2 6 3 3 4 3 4 4" xfId="38928"/>
    <cellStyle name="標準 2 6 3 3 4 3 5" xfId="14556"/>
    <cellStyle name="標準 2 6 3 3 4 3 5 2" xfId="28109"/>
    <cellStyle name="標準 2 6 3 3 4 3 5 3" xfId="43948"/>
    <cellStyle name="標準 2 6 3 3 4 3 6" xfId="16874"/>
    <cellStyle name="標準 2 6 3 3 4 4" xfId="3041"/>
    <cellStyle name="標準 2 6 3 3 4 4 2" xfId="5804"/>
    <cellStyle name="標準 2 6 3 3 4 4 2 2" xfId="12075"/>
    <cellStyle name="標準 2 6 3 3 4 4 2 2 2" xfId="33962"/>
    <cellStyle name="標準 2 6 3 3 4 4 2 3" xfId="20830"/>
    <cellStyle name="標準 2 6 3 3 4 4 3" xfId="6951"/>
    <cellStyle name="標準 2 6 3 3 4 4 3 2" xfId="10647"/>
    <cellStyle name="標準 2 6 3 3 4 4 3 2 2" xfId="32508"/>
    <cellStyle name="標準 2 6 3 3 4 4 3 2 3" xfId="48332"/>
    <cellStyle name="標準 2 6 3 3 4 4 3 3" xfId="22810"/>
    <cellStyle name="標準 2 6 3 3 4 4 3 4" xfId="38931"/>
    <cellStyle name="標準 2 6 3 3 4 4 4" xfId="15496"/>
    <cellStyle name="標準 2 6 3 3 4 4 4 2" xfId="29186"/>
    <cellStyle name="標準 2 6 3 3 4 4 4 3" xfId="45024"/>
    <cellStyle name="標準 2 6 3 3 4 4 5" xfId="17951"/>
    <cellStyle name="標準 2 6 3 3 4 5" xfId="3036"/>
    <cellStyle name="標準 2 6 3 3 4 5 2" xfId="10025"/>
    <cellStyle name="標準 2 6 3 3 4 5 2 2" xfId="31865"/>
    <cellStyle name="標準 2 6 3 3 4 5 2 3" xfId="47690"/>
    <cellStyle name="標準 2 6 3 3 4 5 3" xfId="22813"/>
    <cellStyle name="標準 2 6 3 3 4 5 4" xfId="38934"/>
    <cellStyle name="標準 2 6 3 3 4 6" xfId="4312"/>
    <cellStyle name="標準 2 6 3 3 4 6 2" xfId="9114"/>
    <cellStyle name="標準 2 6 3 3 4 6 2 2" xfId="30868"/>
    <cellStyle name="標準 2 6 3 3 4 6 2 3" xfId="46696"/>
    <cellStyle name="標準 2 6 3 3 4 6 3" xfId="21009"/>
    <cellStyle name="標準 2 6 3 3 4 6 4" xfId="37494"/>
    <cellStyle name="標準 2 6 3 3 4 7" xfId="14403"/>
    <cellStyle name="標準 2 6 3 3 4 7 2" xfId="27955"/>
    <cellStyle name="標準 2 6 3 3 4 7 3" xfId="43795"/>
    <cellStyle name="標準 2 6 3 3 4 8" xfId="16721"/>
    <cellStyle name="標準 2 6 3 3 4_Sheet1" xfId="4644"/>
    <cellStyle name="標準 2 6 3 3 5" xfId="3042"/>
    <cellStyle name="標準 2 6 3 3 5 2" xfId="5800"/>
    <cellStyle name="標準 2 6 3 3 5 2 2" xfId="12071"/>
    <cellStyle name="標準 2 6 3 3 5 2 2 2" xfId="33958"/>
    <cellStyle name="標準 2 6 3 3 5 2 3" xfId="22815"/>
    <cellStyle name="標準 2 6 3 3 5 3" xfId="6947"/>
    <cellStyle name="標準 2 6 3 3 5 3 2" xfId="11016"/>
    <cellStyle name="標準 2 6 3 3 5 3 2 2" xfId="32879"/>
    <cellStyle name="標準 2 6 3 3 5 3 2 3" xfId="48703"/>
    <cellStyle name="標準 2 6 3 3 5 3 3" xfId="22817"/>
    <cellStyle name="標準 2 6 3 3 5 3 4" xfId="38937"/>
    <cellStyle name="標準 2 6 3 3 5 4" xfId="15492"/>
    <cellStyle name="標準 2 6 3 3 5 4 2" xfId="29182"/>
    <cellStyle name="標準 2 6 3 3 5 4 3" xfId="45020"/>
    <cellStyle name="標準 2 6 3 3 5 5" xfId="17947"/>
    <cellStyle name="標準 2 6 3 3 6" xfId="3029"/>
    <cellStyle name="標準 2 6 3 3 6 2" xfId="10021"/>
    <cellStyle name="標準 2 6 3 3 6 2 2" xfId="31861"/>
    <cellStyle name="標準 2 6 3 3 6 2 3" xfId="47686"/>
    <cellStyle name="標準 2 6 3 3 6 3" xfId="22818"/>
    <cellStyle name="標準 2 6 3 3 6 4" xfId="38938"/>
    <cellStyle name="標準 2 6 3 3 7" xfId="4308"/>
    <cellStyle name="標準 2 6 3 3 7 2" xfId="9110"/>
    <cellStyle name="標準 2 6 3 3 7 2 2" xfId="30864"/>
    <cellStyle name="標準 2 6 3 3 7 2 3" xfId="46692"/>
    <cellStyle name="標準 2 6 3 3 7 3" xfId="22819"/>
    <cellStyle name="標準 2 6 3 3 7 4" xfId="38939"/>
    <cellStyle name="標準 2 6 3 3 8" xfId="14399"/>
    <cellStyle name="標準 2 6 3 3 8 2" xfId="27951"/>
    <cellStyle name="標準 2 6 3 3 8 3" xfId="43791"/>
    <cellStyle name="標準 2 6 3 3 9" xfId="16717"/>
    <cellStyle name="標準 2 6 3 3_Sheet1" xfId="4646"/>
    <cellStyle name="標準 2 6 3 4" xfId="3043"/>
    <cellStyle name="標準 2 6 3 4 2" xfId="5793"/>
    <cellStyle name="標準 2 6 3 4 2 2" xfId="12064"/>
    <cellStyle name="標準 2 6 3 4 2 2 2" xfId="33951"/>
    <cellStyle name="標準 2 6 3 4 2 3" xfId="22820"/>
    <cellStyle name="標準 2 6 3 4 3" xfId="6940"/>
    <cellStyle name="標準 2 6 3 4 3 2" xfId="10472"/>
    <cellStyle name="標準 2 6 3 4 3 2 2" xfId="32324"/>
    <cellStyle name="標準 2 6 3 4 3 2 3" xfId="48148"/>
    <cellStyle name="標準 2 6 3 4 3 3" xfId="22821"/>
    <cellStyle name="標準 2 6 3 4 3 4" xfId="38940"/>
    <cellStyle name="標準 2 6 3 4 4" xfId="15485"/>
    <cellStyle name="標準 2 6 3 4 4 2" xfId="29175"/>
    <cellStyle name="標準 2 6 3 4 4 3" xfId="45013"/>
    <cellStyle name="標準 2 6 3 4 5" xfId="17940"/>
    <cellStyle name="標準 2 6 3 5" xfId="3012"/>
    <cellStyle name="標準 2 6 3 5 2" xfId="10014"/>
    <cellStyle name="標準 2 6 3 5 2 2" xfId="31854"/>
    <cellStyle name="標準 2 6 3 5 2 3" xfId="47679"/>
    <cellStyle name="標準 2 6 3 5 3" xfId="22822"/>
    <cellStyle name="標準 2 6 3 5 4" xfId="38941"/>
    <cellStyle name="標準 2 6 3 6" xfId="4301"/>
    <cellStyle name="標準 2 6 3 6 2" xfId="9101"/>
    <cellStyle name="標準 2 6 3 6 2 2" xfId="30855"/>
    <cellStyle name="標準 2 6 3 6 2 3" xfId="46683"/>
    <cellStyle name="標準 2 6 3 6 3" xfId="22823"/>
    <cellStyle name="標準 2 6 3 6 4" xfId="38942"/>
    <cellStyle name="標準 2 6 3 7" xfId="14392"/>
    <cellStyle name="標準 2 6 3 7 2" xfId="27944"/>
    <cellStyle name="標準 2 6 3 7 3" xfId="43784"/>
    <cellStyle name="標準 2 6 3 8" xfId="16710"/>
    <cellStyle name="標準 2 6 3_Sheet1" xfId="4650"/>
    <cellStyle name="標準 2 6 4" xfId="798"/>
    <cellStyle name="標準 2 6 4 2" xfId="799"/>
    <cellStyle name="標準 2 6 4 2 2" xfId="3046"/>
    <cellStyle name="標準 2 6 4 2 2 2" xfId="5806"/>
    <cellStyle name="標準 2 6 4 2 2 2 2" xfId="12077"/>
    <cellStyle name="標準 2 6 4 2 2 2 2 2" xfId="33964"/>
    <cellStyle name="標準 2 6 4 2 2 2 3" xfId="19394"/>
    <cellStyle name="標準 2 6 4 2 2 3" xfId="6953"/>
    <cellStyle name="標準 2 6 4 2 2 3 2" xfId="11181"/>
    <cellStyle name="標準 2 6 4 2 2 3 2 2" xfId="33056"/>
    <cellStyle name="標準 2 6 4 2 2 3 2 3" xfId="48880"/>
    <cellStyle name="標準 2 6 4 2 2 3 3" xfId="22825"/>
    <cellStyle name="標準 2 6 4 2 2 3 4" xfId="38944"/>
    <cellStyle name="標準 2 6 4 2 2 4" xfId="15498"/>
    <cellStyle name="標準 2 6 4 2 2 4 2" xfId="29188"/>
    <cellStyle name="標準 2 6 4 2 2 4 3" xfId="45026"/>
    <cellStyle name="標準 2 6 4 2 2 5" xfId="17953"/>
    <cellStyle name="標準 2 6 4 2 3" xfId="3045"/>
    <cellStyle name="標準 2 6 4 2 3 2" xfId="10027"/>
    <cellStyle name="標準 2 6 4 2 3 2 2" xfId="31867"/>
    <cellStyle name="標準 2 6 4 2 3 2 3" xfId="47692"/>
    <cellStyle name="標準 2 6 4 2 3 3" xfId="22827"/>
    <cellStyle name="標準 2 6 4 2 3 4" xfId="38946"/>
    <cellStyle name="標準 2 6 4 2 4" xfId="4314"/>
    <cellStyle name="標準 2 6 4 2 4 2" xfId="9118"/>
    <cellStyle name="標準 2 6 4 2 4 2 2" xfId="30872"/>
    <cellStyle name="標準 2 6 4 2 4 2 3" xfId="46700"/>
    <cellStyle name="標準 2 6 4 2 4 3" xfId="22829"/>
    <cellStyle name="標準 2 6 4 2 4 4" xfId="38948"/>
    <cellStyle name="標準 2 6 4 2 5" xfId="14405"/>
    <cellStyle name="標準 2 6 4 2 5 2" xfId="27957"/>
    <cellStyle name="標準 2 6 4 2 5 3" xfId="43797"/>
    <cellStyle name="標準 2 6 4 2 6" xfId="16723"/>
    <cellStyle name="標準 2 6 4 3" xfId="800"/>
    <cellStyle name="標準 2 6 4 3 2" xfId="801"/>
    <cellStyle name="標準 2 6 4 3 2 2" xfId="3049"/>
    <cellStyle name="標準 2 6 4 3 2 2 2" xfId="5808"/>
    <cellStyle name="標準 2 6 4 3 2 2 2 2" xfId="12079"/>
    <cellStyle name="標準 2 6 4 3 2 2 2 2 2" xfId="33966"/>
    <cellStyle name="標準 2 6 4 3 2 2 2 3" xfId="22830"/>
    <cellStyle name="標準 2 6 4 3 2 2 3" xfId="6955"/>
    <cellStyle name="標準 2 6 4 3 2 2 3 2" xfId="11230"/>
    <cellStyle name="標準 2 6 4 3 2 2 3 2 2" xfId="33105"/>
    <cellStyle name="標準 2 6 4 3 2 2 3 2 3" xfId="48929"/>
    <cellStyle name="標準 2 6 4 3 2 2 3 3" xfId="22571"/>
    <cellStyle name="標準 2 6 4 3 2 2 3 4" xfId="38735"/>
    <cellStyle name="標準 2 6 4 3 2 2 4" xfId="15500"/>
    <cellStyle name="標準 2 6 4 3 2 2 4 2" xfId="29190"/>
    <cellStyle name="標準 2 6 4 3 2 2 4 3" xfId="45028"/>
    <cellStyle name="標準 2 6 4 3 2 2 5" xfId="17955"/>
    <cellStyle name="標準 2 6 4 3 2 3" xfId="3048"/>
    <cellStyle name="標準 2 6 4 3 2 3 2" xfId="10029"/>
    <cellStyle name="標準 2 6 4 3 2 3 2 2" xfId="31869"/>
    <cellStyle name="標準 2 6 4 3 2 3 2 3" xfId="47694"/>
    <cellStyle name="標準 2 6 4 3 2 3 3" xfId="22831"/>
    <cellStyle name="標準 2 6 4 3 2 3 4" xfId="38949"/>
    <cellStyle name="標準 2 6 4 3 2 4" xfId="4316"/>
    <cellStyle name="標準 2 6 4 3 2 4 2" xfId="9120"/>
    <cellStyle name="標準 2 6 4 3 2 4 2 2" xfId="30874"/>
    <cellStyle name="標準 2 6 4 3 2 4 2 3" xfId="46702"/>
    <cellStyle name="標準 2 6 4 3 2 4 3" xfId="22832"/>
    <cellStyle name="標準 2 6 4 3 2 4 4" xfId="38950"/>
    <cellStyle name="標準 2 6 4 3 2 5" xfId="14407"/>
    <cellStyle name="標準 2 6 4 3 2 5 2" xfId="27959"/>
    <cellStyle name="標準 2 6 4 3 2 5 3" xfId="43799"/>
    <cellStyle name="標準 2 6 4 3 2 6" xfId="16725"/>
    <cellStyle name="標準 2 6 4 3 3" xfId="3050"/>
    <cellStyle name="標準 2 6 4 3 3 2" xfId="5807"/>
    <cellStyle name="標準 2 6 4 3 3 2 2" xfId="12078"/>
    <cellStyle name="標準 2 6 4 3 3 2 2 2" xfId="33965"/>
    <cellStyle name="標準 2 6 4 3 3 2 3" xfId="22833"/>
    <cellStyle name="標準 2 6 4 3 3 3" xfId="6954"/>
    <cellStyle name="標準 2 6 4 3 3 3 2" xfId="10646"/>
    <cellStyle name="標準 2 6 4 3 3 3 2 2" xfId="32507"/>
    <cellStyle name="標準 2 6 4 3 3 3 2 3" xfId="48331"/>
    <cellStyle name="標準 2 6 4 3 3 3 3" xfId="22834"/>
    <cellStyle name="標準 2 6 4 3 3 3 4" xfId="38951"/>
    <cellStyle name="標準 2 6 4 3 3 4" xfId="15499"/>
    <cellStyle name="標準 2 6 4 3 3 4 2" xfId="29189"/>
    <cellStyle name="標準 2 6 4 3 3 4 3" xfId="45027"/>
    <cellStyle name="標準 2 6 4 3 3 5" xfId="17954"/>
    <cellStyle name="標準 2 6 4 3 4" xfId="3047"/>
    <cellStyle name="標準 2 6 4 3 4 2" xfId="10028"/>
    <cellStyle name="標準 2 6 4 3 4 2 2" xfId="31868"/>
    <cellStyle name="標準 2 6 4 3 4 2 3" xfId="47693"/>
    <cellStyle name="標準 2 6 4 3 4 3" xfId="22835"/>
    <cellStyle name="標準 2 6 4 3 4 4" xfId="38952"/>
    <cellStyle name="標準 2 6 4 3 5" xfId="4315"/>
    <cellStyle name="標準 2 6 4 3 5 2" xfId="9119"/>
    <cellStyle name="標準 2 6 4 3 5 2 2" xfId="30873"/>
    <cellStyle name="標準 2 6 4 3 5 2 3" xfId="46701"/>
    <cellStyle name="標準 2 6 4 3 5 3" xfId="22836"/>
    <cellStyle name="標準 2 6 4 3 5 4" xfId="38953"/>
    <cellStyle name="標準 2 6 4 3 6" xfId="14406"/>
    <cellStyle name="標準 2 6 4 3 6 2" xfId="27958"/>
    <cellStyle name="標準 2 6 4 3 6 3" xfId="43798"/>
    <cellStyle name="標準 2 6 4 3 7" xfId="16724"/>
    <cellStyle name="標準 2 6 4 3_Sheet1" xfId="4643"/>
    <cellStyle name="標準 2 6 4 4" xfId="802"/>
    <cellStyle name="標準 2 6 4 4 2" xfId="1055"/>
    <cellStyle name="標準 2 6 4 4 2 2" xfId="3053"/>
    <cellStyle name="標準 2 6 4 4 2 2 2" xfId="6061"/>
    <cellStyle name="標準 2 6 4 4 2 2 2 2" xfId="12332"/>
    <cellStyle name="標準 2 6 4 4 2 2 2 2 2" xfId="34219"/>
    <cellStyle name="標準 2 6 4 4 2 2 2 3" xfId="22837"/>
    <cellStyle name="標準 2 6 4 4 2 2 3" xfId="7208"/>
    <cellStyle name="標準 2 6 4 4 2 2 3 2" xfId="11051"/>
    <cellStyle name="標準 2 6 4 4 2 2 3 2 2" xfId="32922"/>
    <cellStyle name="標準 2 6 4 4 2 2 3 2 3" xfId="48746"/>
    <cellStyle name="標準 2 6 4 4 2 2 3 3" xfId="22712"/>
    <cellStyle name="標準 2 6 4 4 2 2 3 4" xfId="38849"/>
    <cellStyle name="標準 2 6 4 4 2 2 4" xfId="15753"/>
    <cellStyle name="標準 2 6 4 4 2 2 4 2" xfId="29443"/>
    <cellStyle name="標準 2 6 4 4 2 2 4 3" xfId="45281"/>
    <cellStyle name="標準 2 6 4 4 2 2 5" xfId="18208"/>
    <cellStyle name="標準 2 6 4 4 2 3" xfId="3052"/>
    <cellStyle name="標準 2 6 4 4 2 3 2" xfId="10283"/>
    <cellStyle name="標準 2 6 4 4 2 3 2 2" xfId="32123"/>
    <cellStyle name="標準 2 6 4 4 2 3 2 3" xfId="47947"/>
    <cellStyle name="標準 2 6 4 4 2 3 3" xfId="22838"/>
    <cellStyle name="標準 2 6 4 4 2 3 4" xfId="38954"/>
    <cellStyle name="標準 2 6 4 4 2 4" xfId="4569"/>
    <cellStyle name="標準 2 6 4 4 2 4 2" xfId="9122"/>
    <cellStyle name="標準 2 6 4 4 2 4 2 2" xfId="30876"/>
    <cellStyle name="標準 2 6 4 4 2 4 2 3" xfId="46704"/>
    <cellStyle name="標準 2 6 4 4 2 4 3" xfId="22839"/>
    <cellStyle name="標準 2 6 4 4 2 4 4" xfId="38955"/>
    <cellStyle name="標準 2 6 4 4 2 5" xfId="14660"/>
    <cellStyle name="標準 2 6 4 4 2 5 2" xfId="28213"/>
    <cellStyle name="標準 2 6 4 4 2 5 3" xfId="44052"/>
    <cellStyle name="標準 2 6 4 4 2 6" xfId="16978"/>
    <cellStyle name="標準 2 6 4 4 3" xfId="952"/>
    <cellStyle name="標準 2 6 4 4 3 2" xfId="3055"/>
    <cellStyle name="標準 2 6 4 4 3 2 2" xfId="5958"/>
    <cellStyle name="標準 2 6 4 4 3 2 2 2" xfId="12229"/>
    <cellStyle name="標準 2 6 4 4 3 2 2 2 2" xfId="34116"/>
    <cellStyle name="標準 2 6 4 4 3 2 2 3" xfId="22840"/>
    <cellStyle name="標準 2 6 4 4 3 2 3" xfId="7105"/>
    <cellStyle name="標準 2 6 4 4 3 2 3 2" xfId="11166"/>
    <cellStyle name="標準 2 6 4 4 3 2 3 2 2" xfId="33040"/>
    <cellStyle name="標準 2 6 4 4 3 2 3 2 3" xfId="48864"/>
    <cellStyle name="標準 2 6 4 4 3 2 3 3" xfId="22777"/>
    <cellStyle name="標準 2 6 4 4 3 2 3 4" xfId="38900"/>
    <cellStyle name="標準 2 6 4 4 3 2 4" xfId="15650"/>
    <cellStyle name="標準 2 6 4 4 3 2 4 2" xfId="29340"/>
    <cellStyle name="標準 2 6 4 4 3 2 4 3" xfId="45178"/>
    <cellStyle name="標準 2 6 4 4 3 2 5" xfId="18105"/>
    <cellStyle name="標準 2 6 4 4 3 3" xfId="3054"/>
    <cellStyle name="標準 2 6 4 4 3 3 2" xfId="10180"/>
    <cellStyle name="標準 2 6 4 4 3 3 2 2" xfId="32020"/>
    <cellStyle name="標準 2 6 4 4 3 3 2 3" xfId="47844"/>
    <cellStyle name="標準 2 6 4 4 3 3 3" xfId="22841"/>
    <cellStyle name="標準 2 6 4 4 3 3 4" xfId="38956"/>
    <cellStyle name="標準 2 6 4 4 3 4" xfId="4466"/>
    <cellStyle name="標準 2 6 4 4 3 4 2" xfId="9123"/>
    <cellStyle name="標準 2 6 4 4 3 4 2 2" xfId="30877"/>
    <cellStyle name="標準 2 6 4 4 3 4 2 3" xfId="46705"/>
    <cellStyle name="標準 2 6 4 4 3 4 3" xfId="22842"/>
    <cellStyle name="標準 2 6 4 4 3 4 4" xfId="38957"/>
    <cellStyle name="標準 2 6 4 4 3 5" xfId="14557"/>
    <cellStyle name="標準 2 6 4 4 3 5 2" xfId="28110"/>
    <cellStyle name="標準 2 6 4 4 3 5 3" xfId="43949"/>
    <cellStyle name="標準 2 6 4 4 3 6" xfId="16875"/>
    <cellStyle name="標準 2 6 4 4 4" xfId="3056"/>
    <cellStyle name="標準 2 6 4 4 4 2" xfId="5809"/>
    <cellStyle name="標準 2 6 4 4 4 2 2" xfId="12080"/>
    <cellStyle name="標準 2 6 4 4 4 2 2 2" xfId="33967"/>
    <cellStyle name="標準 2 6 4 4 4 2 3" xfId="22844"/>
    <cellStyle name="標準 2 6 4 4 4 3" xfId="6956"/>
    <cellStyle name="標準 2 6 4 4 4 3 2" xfId="11015"/>
    <cellStyle name="標準 2 6 4 4 4 3 2 2" xfId="32878"/>
    <cellStyle name="標準 2 6 4 4 4 3 2 3" xfId="48702"/>
    <cellStyle name="標準 2 6 4 4 4 3 3" xfId="22846"/>
    <cellStyle name="標準 2 6 4 4 4 3 4" xfId="38960"/>
    <cellStyle name="標準 2 6 4 4 4 4" xfId="15501"/>
    <cellStyle name="標準 2 6 4 4 4 4 2" xfId="29191"/>
    <cellStyle name="標準 2 6 4 4 4 4 3" xfId="45029"/>
    <cellStyle name="標準 2 6 4 4 4 5" xfId="17956"/>
    <cellStyle name="標準 2 6 4 4 5" xfId="3051"/>
    <cellStyle name="標準 2 6 4 4 5 2" xfId="10030"/>
    <cellStyle name="標準 2 6 4 4 5 2 2" xfId="31870"/>
    <cellStyle name="標準 2 6 4 4 5 2 3" xfId="47695"/>
    <cellStyle name="標準 2 6 4 4 5 3" xfId="22847"/>
    <cellStyle name="標準 2 6 4 4 5 4" xfId="38961"/>
    <cellStyle name="標準 2 6 4 4 6" xfId="4317"/>
    <cellStyle name="標準 2 6 4 4 6 2" xfId="9121"/>
    <cellStyle name="標準 2 6 4 4 6 2 2" xfId="30875"/>
    <cellStyle name="標準 2 6 4 4 6 2 3" xfId="46703"/>
    <cellStyle name="標準 2 6 4 4 6 3" xfId="22848"/>
    <cellStyle name="標準 2 6 4 4 6 4" xfId="38962"/>
    <cellStyle name="標準 2 6 4 4 7" xfId="14408"/>
    <cellStyle name="標準 2 6 4 4 7 2" xfId="27960"/>
    <cellStyle name="標準 2 6 4 4 7 3" xfId="43800"/>
    <cellStyle name="標準 2 6 4 4 8" xfId="16726"/>
    <cellStyle name="標準 2 6 4 4_Sheet1" xfId="4642"/>
    <cellStyle name="標準 2 6 4 5" xfId="3057"/>
    <cellStyle name="標準 2 6 4 5 2" xfId="5805"/>
    <cellStyle name="標準 2 6 4 5 2 2" xfId="12076"/>
    <cellStyle name="標準 2 6 4 5 2 2 2" xfId="33963"/>
    <cellStyle name="標準 2 6 4 5 2 3" xfId="22850"/>
    <cellStyle name="標準 2 6 4 5 3" xfId="6952"/>
    <cellStyle name="標準 2 6 4 5 3 2" xfId="11085"/>
    <cellStyle name="標準 2 6 4 5 3 2 2" xfId="32958"/>
    <cellStyle name="標準 2 6 4 5 3 2 3" xfId="48782"/>
    <cellStyle name="標準 2 6 4 5 3 3" xfId="22851"/>
    <cellStyle name="標準 2 6 4 5 3 4" xfId="38964"/>
    <cellStyle name="標準 2 6 4 5 4" xfId="15497"/>
    <cellStyle name="標準 2 6 4 5 4 2" xfId="29187"/>
    <cellStyle name="標準 2 6 4 5 4 3" xfId="45025"/>
    <cellStyle name="標準 2 6 4 5 5" xfId="17952"/>
    <cellStyle name="標準 2 6 4 6" xfId="3044"/>
    <cellStyle name="標準 2 6 4 6 2" xfId="10026"/>
    <cellStyle name="標準 2 6 4 6 2 2" xfId="31866"/>
    <cellStyle name="標準 2 6 4 6 2 3" xfId="47691"/>
    <cellStyle name="標準 2 6 4 6 3" xfId="22852"/>
    <cellStyle name="標準 2 6 4 6 4" xfId="38965"/>
    <cellStyle name="標準 2 6 4 7" xfId="4313"/>
    <cellStyle name="標準 2 6 4 7 2" xfId="9117"/>
    <cellStyle name="標準 2 6 4 7 2 2" xfId="30871"/>
    <cellStyle name="標準 2 6 4 7 2 3" xfId="46699"/>
    <cellStyle name="標準 2 6 4 7 3" xfId="22853"/>
    <cellStyle name="標準 2 6 4 7 4" xfId="38966"/>
    <cellStyle name="標準 2 6 4 8" xfId="14404"/>
    <cellStyle name="標準 2 6 4 8 2" xfId="27956"/>
    <cellStyle name="標準 2 6 4 8 3" xfId="43796"/>
    <cellStyle name="標準 2 6 4 9" xfId="16722"/>
    <cellStyle name="標準 2 6 4_Sheet1" xfId="5006"/>
    <cellStyle name="標準 2 6 5" xfId="3058"/>
    <cellStyle name="標準 2 6 5 2" xfId="5774"/>
    <cellStyle name="標準 2 6 5 2 2" xfId="12045"/>
    <cellStyle name="標準 2 6 5 2 2 2" xfId="33932"/>
    <cellStyle name="標準 2 6 5 2 3" xfId="20445"/>
    <cellStyle name="標準 2 6 5 3" xfId="6921"/>
    <cellStyle name="標準 2 6 5 3 2" xfId="11087"/>
    <cellStyle name="標準 2 6 5 3 2 2" xfId="32960"/>
    <cellStyle name="標準 2 6 5 3 2 3" xfId="48784"/>
    <cellStyle name="標準 2 6 5 3 3" xfId="20447"/>
    <cellStyle name="標準 2 6 5 3 4" xfId="37042"/>
    <cellStyle name="標準 2 6 5 4" xfId="15466"/>
    <cellStyle name="標準 2 6 5 4 2" xfId="29156"/>
    <cellStyle name="標準 2 6 5 4 3" xfId="44994"/>
    <cellStyle name="標準 2 6 5 5" xfId="17921"/>
    <cellStyle name="標準 2 6 6" xfId="2963"/>
    <cellStyle name="標準 2 6 6 2" xfId="9995"/>
    <cellStyle name="標準 2 6 6 2 2" xfId="31835"/>
    <cellStyle name="標準 2 6 6 2 3" xfId="47660"/>
    <cellStyle name="標準 2 6 6 3" xfId="22854"/>
    <cellStyle name="標準 2 6 6 4" xfId="38967"/>
    <cellStyle name="標準 2 6 7" xfId="4282"/>
    <cellStyle name="標準 2 6 7 2" xfId="9076"/>
    <cellStyle name="標準 2 6 7 2 2" xfId="30830"/>
    <cellStyle name="標準 2 6 7 2 3" xfId="46658"/>
    <cellStyle name="標準 2 6 7 3" xfId="22855"/>
    <cellStyle name="標準 2 6 7 4" xfId="38968"/>
    <cellStyle name="標準 2 6 8" xfId="14373"/>
    <cellStyle name="標準 2 6 8 2" xfId="27925"/>
    <cellStyle name="標準 2 6 8 3" xfId="43765"/>
    <cellStyle name="標準 2 6 9" xfId="16691"/>
    <cellStyle name="標準 2 6_Sheet1" xfId="4659"/>
    <cellStyle name="標準 2 7" xfId="803"/>
    <cellStyle name="標準 2 7 2" xfId="804"/>
    <cellStyle name="標準 2 7 2 2" xfId="805"/>
    <cellStyle name="標準 2 7 2 2 2" xfId="806"/>
    <cellStyle name="標準 2 7 2 2 2 2" xfId="807"/>
    <cellStyle name="標準 2 7 2 2 2 2 2" xfId="808"/>
    <cellStyle name="標準 2 7 2 2 2 2 2 2" xfId="3065"/>
    <cellStyle name="標準 2 7 2 2 2 2 2 2 2" xfId="5815"/>
    <cellStyle name="標準 2 7 2 2 2 2 2 2 2 2" xfId="12086"/>
    <cellStyle name="標準 2 7 2 2 2 2 2 2 2 2 2" xfId="33973"/>
    <cellStyle name="標準 2 7 2 2 2 2 2 2 2 3" xfId="22857"/>
    <cellStyle name="標準 2 7 2 2 2 2 2 2 3" xfId="6962"/>
    <cellStyle name="標準 2 7 2 2 2 2 2 2 3 2" xfId="10642"/>
    <cellStyle name="標準 2 7 2 2 2 2 2 2 3 2 2" xfId="32503"/>
    <cellStyle name="標準 2 7 2 2 2 2 2 2 3 2 3" xfId="48327"/>
    <cellStyle name="標準 2 7 2 2 2 2 2 2 3 3" xfId="22858"/>
    <cellStyle name="標準 2 7 2 2 2 2 2 2 3 4" xfId="38970"/>
    <cellStyle name="標準 2 7 2 2 2 2 2 2 4" xfId="15507"/>
    <cellStyle name="標準 2 7 2 2 2 2 2 2 4 2" xfId="29197"/>
    <cellStyle name="標準 2 7 2 2 2 2 2 2 4 3" xfId="45035"/>
    <cellStyle name="標準 2 7 2 2 2 2 2 2 5" xfId="17962"/>
    <cellStyle name="標準 2 7 2 2 2 2 2 3" xfId="3064"/>
    <cellStyle name="標準 2 7 2 2 2 2 2 3 2" xfId="10036"/>
    <cellStyle name="標準 2 7 2 2 2 2 2 3 2 2" xfId="31876"/>
    <cellStyle name="標準 2 7 2 2 2 2 2 3 2 3" xfId="47701"/>
    <cellStyle name="標準 2 7 2 2 2 2 2 3 3" xfId="22859"/>
    <cellStyle name="標準 2 7 2 2 2 2 2 3 4" xfId="38971"/>
    <cellStyle name="標準 2 7 2 2 2 2 2 4" xfId="4323"/>
    <cellStyle name="標準 2 7 2 2 2 2 2 4 2" xfId="9129"/>
    <cellStyle name="標準 2 7 2 2 2 2 2 4 2 2" xfId="30883"/>
    <cellStyle name="標準 2 7 2 2 2 2 2 4 2 3" xfId="46711"/>
    <cellStyle name="標準 2 7 2 2 2 2 2 4 3" xfId="22861"/>
    <cellStyle name="標準 2 7 2 2 2 2 2 4 4" xfId="38972"/>
    <cellStyle name="標準 2 7 2 2 2 2 2 5" xfId="14414"/>
    <cellStyle name="標準 2 7 2 2 2 2 2 5 2" xfId="27966"/>
    <cellStyle name="標準 2 7 2 2 2 2 2 5 3" xfId="43806"/>
    <cellStyle name="標準 2 7 2 2 2 2 2 6" xfId="16732"/>
    <cellStyle name="標準 2 7 2 2 2 2 3" xfId="809"/>
    <cellStyle name="標準 2 7 2 2 2 2 3 2" xfId="810"/>
    <cellStyle name="標準 2 7 2 2 2 2 3 2 2" xfId="3068"/>
    <cellStyle name="標準 2 7 2 2 2 2 3 2 2 2" xfId="5817"/>
    <cellStyle name="標準 2 7 2 2 2 2 3 2 2 2 2" xfId="12088"/>
    <cellStyle name="標準 2 7 2 2 2 2 3 2 2 2 2 2" xfId="33975"/>
    <cellStyle name="標準 2 7 2 2 2 2 3 2 2 2 3" xfId="22862"/>
    <cellStyle name="標準 2 7 2 2 2 2 3 2 2 3" xfId="6964"/>
    <cellStyle name="標準 2 7 2 2 2 2 3 2 2 3 2" xfId="10640"/>
    <cellStyle name="標準 2 7 2 2 2 2 3 2 2 3 2 2" xfId="32501"/>
    <cellStyle name="標準 2 7 2 2 2 2 3 2 2 3 2 3" xfId="48325"/>
    <cellStyle name="標準 2 7 2 2 2 2 3 2 2 3 3" xfId="22863"/>
    <cellStyle name="標準 2 7 2 2 2 2 3 2 2 3 4" xfId="38973"/>
    <cellStyle name="標準 2 7 2 2 2 2 3 2 2 4" xfId="15509"/>
    <cellStyle name="標準 2 7 2 2 2 2 3 2 2 4 2" xfId="29199"/>
    <cellStyle name="標準 2 7 2 2 2 2 3 2 2 4 3" xfId="45037"/>
    <cellStyle name="標準 2 7 2 2 2 2 3 2 2 5" xfId="17964"/>
    <cellStyle name="標準 2 7 2 2 2 2 3 2 3" xfId="3067"/>
    <cellStyle name="標準 2 7 2 2 2 2 3 2 3 2" xfId="10038"/>
    <cellStyle name="標準 2 7 2 2 2 2 3 2 3 2 2" xfId="31878"/>
    <cellStyle name="標準 2 7 2 2 2 2 3 2 3 2 3" xfId="47703"/>
    <cellStyle name="標準 2 7 2 2 2 2 3 2 3 3" xfId="22864"/>
    <cellStyle name="標準 2 7 2 2 2 2 3 2 3 4" xfId="38974"/>
    <cellStyle name="標準 2 7 2 2 2 2 3 2 4" xfId="4325"/>
    <cellStyle name="標準 2 7 2 2 2 2 3 2 4 2" xfId="9131"/>
    <cellStyle name="標準 2 7 2 2 2 2 3 2 4 2 2" xfId="30885"/>
    <cellStyle name="標準 2 7 2 2 2 2 3 2 4 2 3" xfId="46713"/>
    <cellStyle name="標準 2 7 2 2 2 2 3 2 4 3" xfId="22865"/>
    <cellStyle name="標準 2 7 2 2 2 2 3 2 4 4" xfId="38975"/>
    <cellStyle name="標準 2 7 2 2 2 2 3 2 5" xfId="14416"/>
    <cellStyle name="標準 2 7 2 2 2 2 3 2 5 2" xfId="27968"/>
    <cellStyle name="標準 2 7 2 2 2 2 3 2 5 3" xfId="43808"/>
    <cellStyle name="標準 2 7 2 2 2 2 3 2 6" xfId="16734"/>
    <cellStyle name="標準 2 7 2 2 2 2 3 3" xfId="3069"/>
    <cellStyle name="標準 2 7 2 2 2 2 3 3 2" xfId="5816"/>
    <cellStyle name="標準 2 7 2 2 2 2 3 3 2 2" xfId="12087"/>
    <cellStyle name="標準 2 7 2 2 2 2 3 3 2 2 2" xfId="33974"/>
    <cellStyle name="標準 2 7 2 2 2 2 3 3 2 3" xfId="22867"/>
    <cellStyle name="標準 2 7 2 2 2 2 3 3 3" xfId="6963"/>
    <cellStyle name="標準 2 7 2 2 2 2 3 3 3 2" xfId="10641"/>
    <cellStyle name="標準 2 7 2 2 2 2 3 3 3 2 2" xfId="32502"/>
    <cellStyle name="標準 2 7 2 2 2 2 3 3 3 2 3" xfId="48326"/>
    <cellStyle name="標準 2 7 2 2 2 2 3 3 3 3" xfId="22868"/>
    <cellStyle name="標準 2 7 2 2 2 2 3 3 3 4" xfId="38977"/>
    <cellStyle name="標準 2 7 2 2 2 2 3 3 4" xfId="15508"/>
    <cellStyle name="標準 2 7 2 2 2 2 3 3 4 2" xfId="29198"/>
    <cellStyle name="標準 2 7 2 2 2 2 3 3 4 3" xfId="45036"/>
    <cellStyle name="標準 2 7 2 2 2 2 3 3 5" xfId="17963"/>
    <cellStyle name="標準 2 7 2 2 2 2 3 4" xfId="3066"/>
    <cellStyle name="標準 2 7 2 2 2 2 3 4 2" xfId="10037"/>
    <cellStyle name="標準 2 7 2 2 2 2 3 4 2 2" xfId="31877"/>
    <cellStyle name="標準 2 7 2 2 2 2 3 4 2 3" xfId="47702"/>
    <cellStyle name="標準 2 7 2 2 2 2 3 4 3" xfId="22870"/>
    <cellStyle name="標準 2 7 2 2 2 2 3 4 4" xfId="38979"/>
    <cellStyle name="標準 2 7 2 2 2 2 3 5" xfId="4324"/>
    <cellStyle name="標準 2 7 2 2 2 2 3 5 2" xfId="9130"/>
    <cellStyle name="標準 2 7 2 2 2 2 3 5 2 2" xfId="30884"/>
    <cellStyle name="標準 2 7 2 2 2 2 3 5 2 3" xfId="46712"/>
    <cellStyle name="標準 2 7 2 2 2 2 3 5 3" xfId="22871"/>
    <cellStyle name="標準 2 7 2 2 2 2 3 5 4" xfId="38980"/>
    <cellStyle name="標準 2 7 2 2 2 2 3 6" xfId="14415"/>
    <cellStyle name="標準 2 7 2 2 2 2 3 6 2" xfId="27967"/>
    <cellStyle name="標準 2 7 2 2 2 2 3 6 3" xfId="43807"/>
    <cellStyle name="標準 2 7 2 2 2 2 3 7" xfId="16733"/>
    <cellStyle name="標準 2 7 2 2 2 2 3_Sheet1" xfId="4638"/>
    <cellStyle name="標準 2 7 2 2 2 2 4" xfId="811"/>
    <cellStyle name="標準 2 7 2 2 2 2 4 2" xfId="1056"/>
    <cellStyle name="標準 2 7 2 2 2 2 4 2 2" xfId="3072"/>
    <cellStyle name="標準 2 7 2 2 2 2 4 2 2 2" xfId="6062"/>
    <cellStyle name="標準 2 7 2 2 2 2 4 2 2 2 2" xfId="12333"/>
    <cellStyle name="標準 2 7 2 2 2 2 4 2 2 2 2 2" xfId="34220"/>
    <cellStyle name="標準 2 7 2 2 2 2 4 2 2 2 3" xfId="22872"/>
    <cellStyle name="標準 2 7 2 2 2 2 4 2 2 3" xfId="7209"/>
    <cellStyle name="標準 2 7 2 2 2 2 4 2 2 3 2" xfId="11150"/>
    <cellStyle name="標準 2 7 2 2 2 2 4 2 2 3 2 2" xfId="33024"/>
    <cellStyle name="標準 2 7 2 2 2 2 4 2 2 3 2 3" xfId="48848"/>
    <cellStyle name="標準 2 7 2 2 2 2 4 2 2 3 3" xfId="22873"/>
    <cellStyle name="標準 2 7 2 2 2 2 4 2 2 3 4" xfId="38981"/>
    <cellStyle name="標準 2 7 2 2 2 2 4 2 2 4" xfId="15754"/>
    <cellStyle name="標準 2 7 2 2 2 2 4 2 2 4 2" xfId="29444"/>
    <cellStyle name="標準 2 7 2 2 2 2 4 2 2 4 3" xfId="45282"/>
    <cellStyle name="標準 2 7 2 2 2 2 4 2 2 5" xfId="18209"/>
    <cellStyle name="標準 2 7 2 2 2 2 4 2 3" xfId="3071"/>
    <cellStyle name="標準 2 7 2 2 2 2 4 2 3 2" xfId="10284"/>
    <cellStyle name="標準 2 7 2 2 2 2 4 2 3 2 2" xfId="32124"/>
    <cellStyle name="標準 2 7 2 2 2 2 4 2 3 2 3" xfId="47948"/>
    <cellStyle name="標準 2 7 2 2 2 2 4 2 3 3" xfId="22874"/>
    <cellStyle name="標準 2 7 2 2 2 2 4 2 3 4" xfId="38982"/>
    <cellStyle name="標準 2 7 2 2 2 2 4 2 4" xfId="4570"/>
    <cellStyle name="標準 2 7 2 2 2 2 4 2 4 2" xfId="9133"/>
    <cellStyle name="標準 2 7 2 2 2 2 4 2 4 2 2" xfId="30887"/>
    <cellStyle name="標準 2 7 2 2 2 2 4 2 4 2 3" xfId="46715"/>
    <cellStyle name="標準 2 7 2 2 2 2 4 2 4 3" xfId="22875"/>
    <cellStyle name="標準 2 7 2 2 2 2 4 2 4 4" xfId="38983"/>
    <cellStyle name="標準 2 7 2 2 2 2 4 2 5" xfId="14661"/>
    <cellStyle name="標準 2 7 2 2 2 2 4 2 5 2" xfId="28214"/>
    <cellStyle name="標準 2 7 2 2 2 2 4 2 5 3" xfId="44053"/>
    <cellStyle name="標準 2 7 2 2 2 2 4 2 6" xfId="16979"/>
    <cellStyle name="標準 2 7 2 2 2 2 4 3" xfId="953"/>
    <cellStyle name="標準 2 7 2 2 2 2 4 3 2" xfId="3074"/>
    <cellStyle name="標準 2 7 2 2 2 2 4 3 2 2" xfId="5959"/>
    <cellStyle name="標準 2 7 2 2 2 2 4 3 2 2 2" xfId="12230"/>
    <cellStyle name="標準 2 7 2 2 2 2 4 3 2 2 2 2" xfId="34117"/>
    <cellStyle name="標準 2 7 2 2 2 2 4 3 2 2 3" xfId="22877"/>
    <cellStyle name="標準 2 7 2 2 2 2 4 3 2 3" xfId="7106"/>
    <cellStyle name="標準 2 7 2 2 2 2 4 3 2 3 2" xfId="10457"/>
    <cellStyle name="標準 2 7 2 2 2 2 4 3 2 3 2 2" xfId="32309"/>
    <cellStyle name="標準 2 7 2 2 2 2 4 3 2 3 2 3" xfId="48133"/>
    <cellStyle name="標準 2 7 2 2 2 2 4 3 2 3 3" xfId="22878"/>
    <cellStyle name="標準 2 7 2 2 2 2 4 3 2 3 4" xfId="38985"/>
    <cellStyle name="標準 2 7 2 2 2 2 4 3 2 4" xfId="15651"/>
    <cellStyle name="標準 2 7 2 2 2 2 4 3 2 4 2" xfId="29341"/>
    <cellStyle name="標準 2 7 2 2 2 2 4 3 2 4 3" xfId="45179"/>
    <cellStyle name="標準 2 7 2 2 2 2 4 3 2 5" xfId="18106"/>
    <cellStyle name="標準 2 7 2 2 2 2 4 3 3" xfId="3073"/>
    <cellStyle name="標準 2 7 2 2 2 2 4 3 3 2" xfId="10181"/>
    <cellStyle name="標準 2 7 2 2 2 2 4 3 3 2 2" xfId="32021"/>
    <cellStyle name="標準 2 7 2 2 2 2 4 3 3 2 3" xfId="47845"/>
    <cellStyle name="標準 2 7 2 2 2 2 4 3 3 3" xfId="22879"/>
    <cellStyle name="標準 2 7 2 2 2 2 4 3 3 4" xfId="38986"/>
    <cellStyle name="標準 2 7 2 2 2 2 4 3 4" xfId="4467"/>
    <cellStyle name="標準 2 7 2 2 2 2 4 3 4 2" xfId="9134"/>
    <cellStyle name="標準 2 7 2 2 2 2 4 3 4 2 2" xfId="30888"/>
    <cellStyle name="標準 2 7 2 2 2 2 4 3 4 2 3" xfId="46716"/>
    <cellStyle name="標準 2 7 2 2 2 2 4 3 4 3" xfId="22880"/>
    <cellStyle name="標準 2 7 2 2 2 2 4 3 4 4" xfId="38987"/>
    <cellStyle name="標準 2 7 2 2 2 2 4 3 5" xfId="14558"/>
    <cellStyle name="標準 2 7 2 2 2 2 4 3 5 2" xfId="28111"/>
    <cellStyle name="標準 2 7 2 2 2 2 4 3 5 3" xfId="43950"/>
    <cellStyle name="標準 2 7 2 2 2 2 4 3 6" xfId="16876"/>
    <cellStyle name="標準 2 7 2 2 2 2 4 4" xfId="3075"/>
    <cellStyle name="標準 2 7 2 2 2 2 4 4 2" xfId="5818"/>
    <cellStyle name="標準 2 7 2 2 2 2 4 4 2 2" xfId="12089"/>
    <cellStyle name="標準 2 7 2 2 2 2 4 4 2 2 2" xfId="33976"/>
    <cellStyle name="標準 2 7 2 2 2 2 4 4 2 3" xfId="22882"/>
    <cellStyle name="標準 2 7 2 2 2 2 4 4 3" xfId="6965"/>
    <cellStyle name="標準 2 7 2 2 2 2 4 4 3 2" xfId="10438"/>
    <cellStyle name="標準 2 7 2 2 2 2 4 4 3 2 2" xfId="32289"/>
    <cellStyle name="標準 2 7 2 2 2 2 4 4 3 2 3" xfId="48113"/>
    <cellStyle name="標準 2 7 2 2 2 2 4 4 3 3" xfId="22883"/>
    <cellStyle name="標準 2 7 2 2 2 2 4 4 3 4" xfId="38989"/>
    <cellStyle name="標準 2 7 2 2 2 2 4 4 4" xfId="15510"/>
    <cellStyle name="標準 2 7 2 2 2 2 4 4 4 2" xfId="29200"/>
    <cellStyle name="標準 2 7 2 2 2 2 4 4 4 3" xfId="45038"/>
    <cellStyle name="標準 2 7 2 2 2 2 4 4 5" xfId="17965"/>
    <cellStyle name="標準 2 7 2 2 2 2 4 5" xfId="3070"/>
    <cellStyle name="標準 2 7 2 2 2 2 4 5 2" xfId="10039"/>
    <cellStyle name="標準 2 7 2 2 2 2 4 5 2 2" xfId="31879"/>
    <cellStyle name="標準 2 7 2 2 2 2 4 5 2 3" xfId="47704"/>
    <cellStyle name="標準 2 7 2 2 2 2 4 5 3" xfId="22884"/>
    <cellStyle name="標準 2 7 2 2 2 2 4 5 4" xfId="38990"/>
    <cellStyle name="標準 2 7 2 2 2 2 4 6" xfId="4326"/>
    <cellStyle name="標準 2 7 2 2 2 2 4 6 2" xfId="9132"/>
    <cellStyle name="標準 2 7 2 2 2 2 4 6 2 2" xfId="30886"/>
    <cellStyle name="標準 2 7 2 2 2 2 4 6 2 3" xfId="46714"/>
    <cellStyle name="標準 2 7 2 2 2 2 4 6 3" xfId="22885"/>
    <cellStyle name="標準 2 7 2 2 2 2 4 6 4" xfId="38991"/>
    <cellStyle name="標準 2 7 2 2 2 2 4 7" xfId="14417"/>
    <cellStyle name="標準 2 7 2 2 2 2 4 7 2" xfId="27969"/>
    <cellStyle name="標準 2 7 2 2 2 2 4 7 3" xfId="43809"/>
    <cellStyle name="標準 2 7 2 2 2 2 4 8" xfId="16735"/>
    <cellStyle name="標準 2 7 2 2 2 2 4_Sheet1" xfId="4637"/>
    <cellStyle name="標準 2 7 2 2 2 2 5" xfId="3076"/>
    <cellStyle name="標準 2 7 2 2 2 2 5 2" xfId="5814"/>
    <cellStyle name="標準 2 7 2 2 2 2 5 2 2" xfId="12085"/>
    <cellStyle name="標準 2 7 2 2 2 2 5 2 2 2" xfId="33972"/>
    <cellStyle name="標準 2 7 2 2 2 2 5 2 3" xfId="22886"/>
    <cellStyle name="標準 2 7 2 2 2 2 5 3" xfId="6961"/>
    <cellStyle name="標準 2 7 2 2 2 2 5 3 2" xfId="10643"/>
    <cellStyle name="標準 2 7 2 2 2 2 5 3 2 2" xfId="32504"/>
    <cellStyle name="標準 2 7 2 2 2 2 5 3 2 3" xfId="48328"/>
    <cellStyle name="標準 2 7 2 2 2 2 5 3 3" xfId="22887"/>
    <cellStyle name="標準 2 7 2 2 2 2 5 3 4" xfId="38992"/>
    <cellStyle name="標準 2 7 2 2 2 2 5 4" xfId="15506"/>
    <cellStyle name="標準 2 7 2 2 2 2 5 4 2" xfId="29196"/>
    <cellStyle name="標準 2 7 2 2 2 2 5 4 3" xfId="45034"/>
    <cellStyle name="標準 2 7 2 2 2 2 5 5" xfId="17961"/>
    <cellStyle name="標準 2 7 2 2 2 2 6" xfId="3063"/>
    <cellStyle name="標準 2 7 2 2 2 2 6 2" xfId="10035"/>
    <cellStyle name="標準 2 7 2 2 2 2 6 2 2" xfId="31875"/>
    <cellStyle name="標準 2 7 2 2 2 2 6 2 3" xfId="47700"/>
    <cellStyle name="標準 2 7 2 2 2 2 6 3" xfId="22888"/>
    <cellStyle name="標準 2 7 2 2 2 2 6 4" xfId="38993"/>
    <cellStyle name="標準 2 7 2 2 2 2 7" xfId="4322"/>
    <cellStyle name="標準 2 7 2 2 2 2 7 2" xfId="9128"/>
    <cellStyle name="標準 2 7 2 2 2 2 7 2 2" xfId="30882"/>
    <cellStyle name="標準 2 7 2 2 2 2 7 2 3" xfId="46710"/>
    <cellStyle name="標準 2 7 2 2 2 2 7 3" xfId="22889"/>
    <cellStyle name="標準 2 7 2 2 2 2 7 4" xfId="38994"/>
    <cellStyle name="標準 2 7 2 2 2 2 8" xfId="14413"/>
    <cellStyle name="標準 2 7 2 2 2 2 8 2" xfId="27965"/>
    <cellStyle name="標準 2 7 2 2 2 2 8 3" xfId="43805"/>
    <cellStyle name="標準 2 7 2 2 2 2 9" xfId="16731"/>
    <cellStyle name="標準 2 7 2 2 2 2_Sheet1" xfId="4639"/>
    <cellStyle name="標準 2 7 2 2 2 3" xfId="3077"/>
    <cellStyle name="標準 2 7 2 2 2 3 2" xfId="5813"/>
    <cellStyle name="標準 2 7 2 2 2 3 2 2" xfId="12084"/>
    <cellStyle name="標準 2 7 2 2 2 3 2 2 2" xfId="33971"/>
    <cellStyle name="標準 2 7 2 2 2 3 2 3" xfId="22890"/>
    <cellStyle name="標準 2 7 2 2 2 3 3" xfId="6960"/>
    <cellStyle name="標準 2 7 2 2 2 3 3 2" xfId="10644"/>
    <cellStyle name="標準 2 7 2 2 2 3 3 2 2" xfId="32505"/>
    <cellStyle name="標準 2 7 2 2 2 3 3 2 3" xfId="48329"/>
    <cellStyle name="標準 2 7 2 2 2 3 3 3" xfId="22891"/>
    <cellStyle name="標準 2 7 2 2 2 3 3 4" xfId="38995"/>
    <cellStyle name="標準 2 7 2 2 2 3 4" xfId="15505"/>
    <cellStyle name="標準 2 7 2 2 2 3 4 2" xfId="29195"/>
    <cellStyle name="標準 2 7 2 2 2 3 4 3" xfId="45033"/>
    <cellStyle name="標準 2 7 2 2 2 3 5" xfId="17960"/>
    <cellStyle name="標準 2 7 2 2 2 4" xfId="3062"/>
    <cellStyle name="標準 2 7 2 2 2 4 2" xfId="10034"/>
    <cellStyle name="標準 2 7 2 2 2 4 2 2" xfId="31874"/>
    <cellStyle name="標準 2 7 2 2 2 4 2 3" xfId="47699"/>
    <cellStyle name="標準 2 7 2 2 2 4 3" xfId="22892"/>
    <cellStyle name="標準 2 7 2 2 2 4 4" xfId="38996"/>
    <cellStyle name="標準 2 7 2 2 2 5" xfId="4321"/>
    <cellStyle name="標準 2 7 2 2 2 5 2" xfId="9127"/>
    <cellStyle name="標準 2 7 2 2 2 5 2 2" xfId="30881"/>
    <cellStyle name="標準 2 7 2 2 2 5 2 3" xfId="46709"/>
    <cellStyle name="標準 2 7 2 2 2 5 3" xfId="22893"/>
    <cellStyle name="標準 2 7 2 2 2 5 4" xfId="38997"/>
    <cellStyle name="標準 2 7 2 2 2 6" xfId="14412"/>
    <cellStyle name="標準 2 7 2 2 2 6 2" xfId="27964"/>
    <cellStyle name="標準 2 7 2 2 2 6 3" xfId="43804"/>
    <cellStyle name="標準 2 7 2 2 2 7" xfId="16730"/>
    <cellStyle name="標準 2 7 2 2 2_Sheet1" xfId="4640"/>
    <cellStyle name="標準 2 7 2 2 3" xfId="812"/>
    <cellStyle name="標準 2 7 2 2 3 2" xfId="813"/>
    <cellStyle name="標準 2 7 2 2 3 2 2" xfId="3080"/>
    <cellStyle name="標準 2 7 2 2 3 2 2 2" xfId="5820"/>
    <cellStyle name="標準 2 7 2 2 3 2 2 2 2" xfId="12091"/>
    <cellStyle name="標準 2 7 2 2 3 2 2 2 2 2" xfId="33978"/>
    <cellStyle name="標準 2 7 2 2 3 2 2 2 3" xfId="22894"/>
    <cellStyle name="標準 2 7 2 2 3 2 2 3" xfId="6967"/>
    <cellStyle name="標準 2 7 2 2 3 2 2 3 2" xfId="10639"/>
    <cellStyle name="標準 2 7 2 2 3 2 2 3 2 2" xfId="32500"/>
    <cellStyle name="標準 2 7 2 2 3 2 2 3 2 3" xfId="48324"/>
    <cellStyle name="標準 2 7 2 2 3 2 2 3 3" xfId="22895"/>
    <cellStyle name="標準 2 7 2 2 3 2 2 3 4" xfId="38998"/>
    <cellStyle name="標準 2 7 2 2 3 2 2 4" xfId="15512"/>
    <cellStyle name="標準 2 7 2 2 3 2 2 4 2" xfId="29202"/>
    <cellStyle name="標準 2 7 2 2 3 2 2 4 3" xfId="45040"/>
    <cellStyle name="標準 2 7 2 2 3 2 2 5" xfId="17967"/>
    <cellStyle name="標準 2 7 2 2 3 2 3" xfId="3079"/>
    <cellStyle name="標準 2 7 2 2 3 2 3 2" xfId="10041"/>
    <cellStyle name="標準 2 7 2 2 3 2 3 2 2" xfId="31881"/>
    <cellStyle name="標準 2 7 2 2 3 2 3 2 3" xfId="47706"/>
    <cellStyle name="標準 2 7 2 2 3 2 3 3" xfId="22896"/>
    <cellStyle name="標準 2 7 2 2 3 2 3 4" xfId="38999"/>
    <cellStyle name="標準 2 7 2 2 3 2 4" xfId="4328"/>
    <cellStyle name="標準 2 7 2 2 3 2 4 2" xfId="9136"/>
    <cellStyle name="標準 2 7 2 2 3 2 4 2 2" xfId="30890"/>
    <cellStyle name="標準 2 7 2 2 3 2 4 2 3" xfId="46718"/>
    <cellStyle name="標準 2 7 2 2 3 2 4 3" xfId="22897"/>
    <cellStyle name="標準 2 7 2 2 3 2 4 4" xfId="39000"/>
    <cellStyle name="標準 2 7 2 2 3 2 5" xfId="14419"/>
    <cellStyle name="標準 2 7 2 2 3 2 5 2" xfId="27971"/>
    <cellStyle name="標準 2 7 2 2 3 2 5 3" xfId="43811"/>
    <cellStyle name="標準 2 7 2 2 3 2 6" xfId="16737"/>
    <cellStyle name="標準 2 7 2 2 3 3" xfId="814"/>
    <cellStyle name="標準 2 7 2 2 3 3 2" xfId="815"/>
    <cellStyle name="標準 2 7 2 2 3 3 2 2" xfId="3083"/>
    <cellStyle name="標準 2 7 2 2 3 3 2 2 2" xfId="5822"/>
    <cellStyle name="標準 2 7 2 2 3 3 2 2 2 2" xfId="12093"/>
    <cellStyle name="標準 2 7 2 2 3 3 2 2 2 2 2" xfId="33980"/>
    <cellStyle name="標準 2 7 2 2 3 3 2 2 2 3" xfId="22898"/>
    <cellStyle name="標準 2 7 2 2 3 3 2 2 3" xfId="6969"/>
    <cellStyle name="標準 2 7 2 2 3 3 2 2 3 2" xfId="11084"/>
    <cellStyle name="標準 2 7 2 2 3 3 2 2 3 2 2" xfId="32957"/>
    <cellStyle name="標準 2 7 2 2 3 3 2 2 3 2 3" xfId="48781"/>
    <cellStyle name="標準 2 7 2 2 3 3 2 2 3 3" xfId="22899"/>
    <cellStyle name="標準 2 7 2 2 3 3 2 2 3 4" xfId="39001"/>
    <cellStyle name="標準 2 7 2 2 3 3 2 2 4" xfId="15514"/>
    <cellStyle name="標準 2 7 2 2 3 3 2 2 4 2" xfId="29204"/>
    <cellStyle name="標準 2 7 2 2 3 3 2 2 4 3" xfId="45042"/>
    <cellStyle name="標準 2 7 2 2 3 3 2 2 5" xfId="17969"/>
    <cellStyle name="標準 2 7 2 2 3 3 2 3" xfId="3082"/>
    <cellStyle name="標準 2 7 2 2 3 3 2 3 2" xfId="10043"/>
    <cellStyle name="標準 2 7 2 2 3 3 2 3 2 2" xfId="31883"/>
    <cellStyle name="標準 2 7 2 2 3 3 2 3 2 3" xfId="47708"/>
    <cellStyle name="標準 2 7 2 2 3 3 2 3 3" xfId="22900"/>
    <cellStyle name="標準 2 7 2 2 3 3 2 3 4" xfId="39002"/>
    <cellStyle name="標準 2 7 2 2 3 3 2 4" xfId="4330"/>
    <cellStyle name="標準 2 7 2 2 3 3 2 4 2" xfId="9138"/>
    <cellStyle name="標準 2 7 2 2 3 3 2 4 2 2" xfId="30892"/>
    <cellStyle name="標準 2 7 2 2 3 3 2 4 2 3" xfId="46720"/>
    <cellStyle name="標準 2 7 2 2 3 3 2 4 3" xfId="22901"/>
    <cellStyle name="標準 2 7 2 2 3 3 2 4 4" xfId="39003"/>
    <cellStyle name="標準 2 7 2 2 3 3 2 5" xfId="14421"/>
    <cellStyle name="標準 2 7 2 2 3 3 2 5 2" xfId="27973"/>
    <cellStyle name="標準 2 7 2 2 3 3 2 5 3" xfId="43813"/>
    <cellStyle name="標準 2 7 2 2 3 3 2 6" xfId="16739"/>
    <cellStyle name="標準 2 7 2 2 3 3 3" xfId="3084"/>
    <cellStyle name="標準 2 7 2 2 3 3 3 2" xfId="5821"/>
    <cellStyle name="標準 2 7 2 2 3 3 3 2 2" xfId="12092"/>
    <cellStyle name="標準 2 7 2 2 3 3 3 2 2 2" xfId="33979"/>
    <cellStyle name="標準 2 7 2 2 3 3 3 2 3" xfId="22902"/>
    <cellStyle name="標準 2 7 2 2 3 3 3 3" xfId="6968"/>
    <cellStyle name="標準 2 7 2 2 3 3 3 3 2" xfId="10638"/>
    <cellStyle name="標準 2 7 2 2 3 3 3 3 2 2" xfId="32499"/>
    <cellStyle name="標準 2 7 2 2 3 3 3 3 2 3" xfId="48323"/>
    <cellStyle name="標準 2 7 2 2 3 3 3 3 3" xfId="22903"/>
    <cellStyle name="標準 2 7 2 2 3 3 3 3 4" xfId="39004"/>
    <cellStyle name="標準 2 7 2 2 3 3 3 4" xfId="15513"/>
    <cellStyle name="標準 2 7 2 2 3 3 3 4 2" xfId="29203"/>
    <cellStyle name="標準 2 7 2 2 3 3 3 4 3" xfId="45041"/>
    <cellStyle name="標準 2 7 2 2 3 3 3 5" xfId="17968"/>
    <cellStyle name="標準 2 7 2 2 3 3 4" xfId="3081"/>
    <cellStyle name="標準 2 7 2 2 3 3 4 2" xfId="10042"/>
    <cellStyle name="標準 2 7 2 2 3 3 4 2 2" xfId="31882"/>
    <cellStyle name="標準 2 7 2 2 3 3 4 2 3" xfId="47707"/>
    <cellStyle name="標準 2 7 2 2 3 3 4 3" xfId="22904"/>
    <cellStyle name="標準 2 7 2 2 3 3 4 4" xfId="39005"/>
    <cellStyle name="標準 2 7 2 2 3 3 5" xfId="4329"/>
    <cellStyle name="標準 2 7 2 2 3 3 5 2" xfId="9137"/>
    <cellStyle name="標準 2 7 2 2 3 3 5 2 2" xfId="30891"/>
    <cellStyle name="標準 2 7 2 2 3 3 5 2 3" xfId="46719"/>
    <cellStyle name="標準 2 7 2 2 3 3 5 3" xfId="22905"/>
    <cellStyle name="標準 2 7 2 2 3 3 5 4" xfId="39006"/>
    <cellStyle name="標準 2 7 2 2 3 3 6" xfId="14420"/>
    <cellStyle name="標準 2 7 2 2 3 3 6 2" xfId="27972"/>
    <cellStyle name="標準 2 7 2 2 3 3 6 3" xfId="43812"/>
    <cellStyle name="標準 2 7 2 2 3 3 7" xfId="16738"/>
    <cellStyle name="標準 2 7 2 2 3 3_Sheet1" xfId="4635"/>
    <cellStyle name="標準 2 7 2 2 3 4" xfId="816"/>
    <cellStyle name="標準 2 7 2 2 3 4 2" xfId="1057"/>
    <cellStyle name="標準 2 7 2 2 3 4 2 2" xfId="3087"/>
    <cellStyle name="標準 2 7 2 2 3 4 2 2 2" xfId="6063"/>
    <cellStyle name="標準 2 7 2 2 3 4 2 2 2 2" xfId="12334"/>
    <cellStyle name="標準 2 7 2 2 3 4 2 2 2 2 2" xfId="34221"/>
    <cellStyle name="標準 2 7 2 2 3 4 2 2 2 3" xfId="22906"/>
    <cellStyle name="標準 2 7 2 2 3 4 2 2 3" xfId="7210"/>
    <cellStyle name="標準 2 7 2 2 3 4 2 2 3 2" xfId="11046"/>
    <cellStyle name="標準 2 7 2 2 3 4 2 2 3 2 2" xfId="32909"/>
    <cellStyle name="標準 2 7 2 2 3 4 2 2 3 2 3" xfId="48733"/>
    <cellStyle name="標準 2 7 2 2 3 4 2 2 3 3" xfId="22907"/>
    <cellStyle name="標準 2 7 2 2 3 4 2 2 3 4" xfId="39007"/>
    <cellStyle name="標準 2 7 2 2 3 4 2 2 4" xfId="15755"/>
    <cellStyle name="標準 2 7 2 2 3 4 2 2 4 2" xfId="29445"/>
    <cellStyle name="標準 2 7 2 2 3 4 2 2 4 3" xfId="45283"/>
    <cellStyle name="標準 2 7 2 2 3 4 2 2 5" xfId="18210"/>
    <cellStyle name="標準 2 7 2 2 3 4 2 3" xfId="3086"/>
    <cellStyle name="標準 2 7 2 2 3 4 2 3 2" xfId="10285"/>
    <cellStyle name="標準 2 7 2 2 3 4 2 3 2 2" xfId="32125"/>
    <cellStyle name="標準 2 7 2 2 3 4 2 3 2 3" xfId="47949"/>
    <cellStyle name="標準 2 7 2 2 3 4 2 3 3" xfId="22908"/>
    <cellStyle name="標準 2 7 2 2 3 4 2 3 4" xfId="39008"/>
    <cellStyle name="標準 2 7 2 2 3 4 2 4" xfId="4571"/>
    <cellStyle name="標準 2 7 2 2 3 4 2 4 2" xfId="9140"/>
    <cellStyle name="標準 2 7 2 2 3 4 2 4 2 2" xfId="30894"/>
    <cellStyle name="標準 2 7 2 2 3 4 2 4 2 3" xfId="46722"/>
    <cellStyle name="標準 2 7 2 2 3 4 2 4 3" xfId="22909"/>
    <cellStyle name="標準 2 7 2 2 3 4 2 4 4" xfId="39009"/>
    <cellStyle name="標準 2 7 2 2 3 4 2 5" xfId="14662"/>
    <cellStyle name="標準 2 7 2 2 3 4 2 5 2" xfId="28215"/>
    <cellStyle name="標準 2 7 2 2 3 4 2 5 3" xfId="44054"/>
    <cellStyle name="標準 2 7 2 2 3 4 2 6" xfId="16980"/>
    <cellStyle name="標準 2 7 2 2 3 4 3" xfId="954"/>
    <cellStyle name="標準 2 7 2 2 3 4 3 2" xfId="3089"/>
    <cellStyle name="標準 2 7 2 2 3 4 3 2 2" xfId="5960"/>
    <cellStyle name="標準 2 7 2 2 3 4 3 2 2 2" xfId="12231"/>
    <cellStyle name="標準 2 7 2 2 3 4 3 2 2 2 2" xfId="34118"/>
    <cellStyle name="標準 2 7 2 2 3 4 3 2 2 3" xfId="22910"/>
    <cellStyle name="標準 2 7 2 2 3 4 3 2 3" xfId="7107"/>
    <cellStyle name="標準 2 7 2 2 3 4 3 2 3 2" xfId="10575"/>
    <cellStyle name="標準 2 7 2 2 3 4 3 2 3 2 2" xfId="32436"/>
    <cellStyle name="標準 2 7 2 2 3 4 3 2 3 2 3" xfId="48260"/>
    <cellStyle name="標準 2 7 2 2 3 4 3 2 3 3" xfId="22911"/>
    <cellStyle name="標準 2 7 2 2 3 4 3 2 3 4" xfId="39010"/>
    <cellStyle name="標準 2 7 2 2 3 4 3 2 4" xfId="15652"/>
    <cellStyle name="標準 2 7 2 2 3 4 3 2 4 2" xfId="29342"/>
    <cellStyle name="標準 2 7 2 2 3 4 3 2 4 3" xfId="45180"/>
    <cellStyle name="標準 2 7 2 2 3 4 3 2 5" xfId="18107"/>
    <cellStyle name="標準 2 7 2 2 3 4 3 3" xfId="3088"/>
    <cellStyle name="標準 2 7 2 2 3 4 3 3 2" xfId="10182"/>
    <cellStyle name="標準 2 7 2 2 3 4 3 3 2 2" xfId="32022"/>
    <cellStyle name="標準 2 7 2 2 3 4 3 3 2 3" xfId="47846"/>
    <cellStyle name="標準 2 7 2 2 3 4 3 3 3" xfId="22912"/>
    <cellStyle name="標準 2 7 2 2 3 4 3 3 4" xfId="39011"/>
    <cellStyle name="標準 2 7 2 2 3 4 3 4" xfId="4468"/>
    <cellStyle name="標準 2 7 2 2 3 4 3 4 2" xfId="9141"/>
    <cellStyle name="標準 2 7 2 2 3 4 3 4 2 2" xfId="30895"/>
    <cellStyle name="標準 2 7 2 2 3 4 3 4 2 3" xfId="46723"/>
    <cellStyle name="標準 2 7 2 2 3 4 3 4 3" xfId="22913"/>
    <cellStyle name="標準 2 7 2 2 3 4 3 4 4" xfId="39012"/>
    <cellStyle name="標準 2 7 2 2 3 4 3 5" xfId="14559"/>
    <cellStyle name="標準 2 7 2 2 3 4 3 5 2" xfId="28112"/>
    <cellStyle name="標準 2 7 2 2 3 4 3 5 3" xfId="43951"/>
    <cellStyle name="標準 2 7 2 2 3 4 3 6" xfId="16877"/>
    <cellStyle name="標準 2 7 2 2 3 4 4" xfId="3090"/>
    <cellStyle name="標準 2 7 2 2 3 4 4 2" xfId="5823"/>
    <cellStyle name="標準 2 7 2 2 3 4 4 2 2" xfId="12094"/>
    <cellStyle name="標準 2 7 2 2 3 4 4 2 2 2" xfId="33981"/>
    <cellStyle name="標準 2 7 2 2 3 4 4 2 3" xfId="22914"/>
    <cellStyle name="標準 2 7 2 2 3 4 4 3" xfId="6970"/>
    <cellStyle name="標準 2 7 2 2 3 4 4 3 2" xfId="10331"/>
    <cellStyle name="標準 2 7 2 2 3 4 4 3 2 2" xfId="32174"/>
    <cellStyle name="標準 2 7 2 2 3 4 4 3 2 3" xfId="47998"/>
    <cellStyle name="標準 2 7 2 2 3 4 4 3 3" xfId="22915"/>
    <cellStyle name="標準 2 7 2 2 3 4 4 3 4" xfId="39013"/>
    <cellStyle name="標準 2 7 2 2 3 4 4 4" xfId="15515"/>
    <cellStyle name="標準 2 7 2 2 3 4 4 4 2" xfId="29205"/>
    <cellStyle name="標準 2 7 2 2 3 4 4 4 3" xfId="45043"/>
    <cellStyle name="標準 2 7 2 2 3 4 4 5" xfId="17970"/>
    <cellStyle name="標準 2 7 2 2 3 4 5" xfId="3085"/>
    <cellStyle name="標準 2 7 2 2 3 4 5 2" xfId="10044"/>
    <cellStyle name="標準 2 7 2 2 3 4 5 2 2" xfId="31884"/>
    <cellStyle name="標準 2 7 2 2 3 4 5 2 3" xfId="47709"/>
    <cellStyle name="標準 2 7 2 2 3 4 5 3" xfId="22916"/>
    <cellStyle name="標準 2 7 2 2 3 4 5 4" xfId="39014"/>
    <cellStyle name="標準 2 7 2 2 3 4 6" xfId="4331"/>
    <cellStyle name="標準 2 7 2 2 3 4 6 2" xfId="9139"/>
    <cellStyle name="標準 2 7 2 2 3 4 6 2 2" xfId="30893"/>
    <cellStyle name="標準 2 7 2 2 3 4 6 2 3" xfId="46721"/>
    <cellStyle name="標準 2 7 2 2 3 4 6 3" xfId="22917"/>
    <cellStyle name="標準 2 7 2 2 3 4 6 4" xfId="39015"/>
    <cellStyle name="標準 2 7 2 2 3 4 7" xfId="14422"/>
    <cellStyle name="標準 2 7 2 2 3 4 7 2" xfId="27974"/>
    <cellStyle name="標準 2 7 2 2 3 4 7 3" xfId="43814"/>
    <cellStyle name="標準 2 7 2 2 3 4 8" xfId="16740"/>
    <cellStyle name="標準 2 7 2 2 3 4_Sheet1" xfId="5004"/>
    <cellStyle name="標準 2 7 2 2 3 5" xfId="3091"/>
    <cellStyle name="標準 2 7 2 2 3 5 2" xfId="5819"/>
    <cellStyle name="標準 2 7 2 2 3 5 2 2" xfId="12090"/>
    <cellStyle name="標準 2 7 2 2 3 5 2 2 2" xfId="33977"/>
    <cellStyle name="標準 2 7 2 2 3 5 2 3" xfId="22919"/>
    <cellStyle name="標準 2 7 2 2 3 5 3" xfId="6966"/>
    <cellStyle name="標準 2 7 2 2 3 5 3 2" xfId="11014"/>
    <cellStyle name="標準 2 7 2 2 3 5 3 2 2" xfId="32877"/>
    <cellStyle name="標準 2 7 2 2 3 5 3 2 3" xfId="48701"/>
    <cellStyle name="標準 2 7 2 2 3 5 3 3" xfId="22920"/>
    <cellStyle name="標準 2 7 2 2 3 5 3 4" xfId="39017"/>
    <cellStyle name="標準 2 7 2 2 3 5 4" xfId="15511"/>
    <cellStyle name="標準 2 7 2 2 3 5 4 2" xfId="29201"/>
    <cellStyle name="標準 2 7 2 2 3 5 4 3" xfId="45039"/>
    <cellStyle name="標準 2 7 2 2 3 5 5" xfId="17966"/>
    <cellStyle name="標準 2 7 2 2 3 6" xfId="3078"/>
    <cellStyle name="標準 2 7 2 2 3 6 2" xfId="10040"/>
    <cellStyle name="標準 2 7 2 2 3 6 2 2" xfId="31880"/>
    <cellStyle name="標準 2 7 2 2 3 6 2 3" xfId="47705"/>
    <cellStyle name="標準 2 7 2 2 3 6 3" xfId="22922"/>
    <cellStyle name="標準 2 7 2 2 3 6 4" xfId="39019"/>
    <cellStyle name="標準 2 7 2 2 3 7" xfId="4327"/>
    <cellStyle name="標準 2 7 2 2 3 7 2" xfId="9135"/>
    <cellStyle name="標準 2 7 2 2 3 7 2 2" xfId="30889"/>
    <cellStyle name="標準 2 7 2 2 3 7 2 3" xfId="46717"/>
    <cellStyle name="標準 2 7 2 2 3 7 3" xfId="22923"/>
    <cellStyle name="標準 2 7 2 2 3 7 4" xfId="39020"/>
    <cellStyle name="標準 2 7 2 2 3 8" xfId="14418"/>
    <cellStyle name="標準 2 7 2 2 3 8 2" xfId="27970"/>
    <cellStyle name="標準 2 7 2 2 3 8 3" xfId="43810"/>
    <cellStyle name="標準 2 7 2 2 3 9" xfId="16736"/>
    <cellStyle name="標準 2 7 2 2 3_Sheet1" xfId="4636"/>
    <cellStyle name="標準 2 7 2 2 4" xfId="3092"/>
    <cellStyle name="標準 2 7 2 2 4 2" xfId="5812"/>
    <cellStyle name="標準 2 7 2 2 4 2 2" xfId="12083"/>
    <cellStyle name="標準 2 7 2 2 4 2 2 2" xfId="33970"/>
    <cellStyle name="標準 2 7 2 2 4 2 3" xfId="22925"/>
    <cellStyle name="標準 2 7 2 2 4 3" xfId="6959"/>
    <cellStyle name="標準 2 7 2 2 4 3 2" xfId="10645"/>
    <cellStyle name="標準 2 7 2 2 4 3 2 2" xfId="32506"/>
    <cellStyle name="標準 2 7 2 2 4 3 2 3" xfId="48330"/>
    <cellStyle name="標準 2 7 2 2 4 3 3" xfId="22926"/>
    <cellStyle name="標準 2 7 2 2 4 3 4" xfId="39022"/>
    <cellStyle name="標準 2 7 2 2 4 4" xfId="15504"/>
    <cellStyle name="標準 2 7 2 2 4 4 2" xfId="29194"/>
    <cellStyle name="標準 2 7 2 2 4 4 3" xfId="45032"/>
    <cellStyle name="標準 2 7 2 2 4 5" xfId="17959"/>
    <cellStyle name="標準 2 7 2 2 5" xfId="3061"/>
    <cellStyle name="標準 2 7 2 2 5 2" xfId="10033"/>
    <cellStyle name="標準 2 7 2 2 5 2 2" xfId="31873"/>
    <cellStyle name="標準 2 7 2 2 5 2 3" xfId="47698"/>
    <cellStyle name="標準 2 7 2 2 5 3" xfId="22928"/>
    <cellStyle name="標準 2 7 2 2 5 4" xfId="39024"/>
    <cellStyle name="標準 2 7 2 2 6" xfId="4320"/>
    <cellStyle name="標準 2 7 2 2 6 2" xfId="9126"/>
    <cellStyle name="標準 2 7 2 2 6 2 2" xfId="30880"/>
    <cellStyle name="標準 2 7 2 2 6 2 3" xfId="46708"/>
    <cellStyle name="標準 2 7 2 2 6 3" xfId="22929"/>
    <cellStyle name="標準 2 7 2 2 6 4" xfId="39025"/>
    <cellStyle name="標準 2 7 2 2 7" xfId="14411"/>
    <cellStyle name="標準 2 7 2 2 7 2" xfId="27963"/>
    <cellStyle name="標準 2 7 2 2 7 3" xfId="43803"/>
    <cellStyle name="標準 2 7 2 2 8" xfId="16729"/>
    <cellStyle name="標準 2 7 2 2_Sheet1" xfId="5005"/>
    <cellStyle name="標準 2 7 2 3" xfId="817"/>
    <cellStyle name="標準 2 7 2 3 2" xfId="818"/>
    <cellStyle name="標準 2 7 2 3 2 2" xfId="3095"/>
    <cellStyle name="標準 2 7 2 3 2 2 2" xfId="5825"/>
    <cellStyle name="標準 2 7 2 3 2 2 2 2" xfId="12096"/>
    <cellStyle name="標準 2 7 2 3 2 2 2 2 2" xfId="33983"/>
    <cellStyle name="標準 2 7 2 3 2 2 2 3" xfId="22930"/>
    <cellStyle name="標準 2 7 2 3 2 2 3" xfId="6972"/>
    <cellStyle name="標準 2 7 2 3 2 2 3 2" xfId="11180"/>
    <cellStyle name="標準 2 7 2 3 2 2 3 2 2" xfId="33055"/>
    <cellStyle name="標準 2 7 2 3 2 2 3 2 3" xfId="48879"/>
    <cellStyle name="標準 2 7 2 3 2 2 3 3" xfId="22931"/>
    <cellStyle name="標準 2 7 2 3 2 2 3 4" xfId="39026"/>
    <cellStyle name="標準 2 7 2 3 2 2 4" xfId="15517"/>
    <cellStyle name="標準 2 7 2 3 2 2 4 2" xfId="29207"/>
    <cellStyle name="標準 2 7 2 3 2 2 4 3" xfId="45045"/>
    <cellStyle name="標準 2 7 2 3 2 2 5" xfId="17972"/>
    <cellStyle name="標準 2 7 2 3 2 3" xfId="3094"/>
    <cellStyle name="標準 2 7 2 3 2 3 2" xfId="10046"/>
    <cellStyle name="標準 2 7 2 3 2 3 2 2" xfId="31886"/>
    <cellStyle name="標準 2 7 2 3 2 3 2 3" xfId="47711"/>
    <cellStyle name="標準 2 7 2 3 2 3 3" xfId="22932"/>
    <cellStyle name="標準 2 7 2 3 2 3 4" xfId="39027"/>
    <cellStyle name="標準 2 7 2 3 2 4" xfId="4333"/>
    <cellStyle name="標準 2 7 2 3 2 4 2" xfId="9143"/>
    <cellStyle name="標準 2 7 2 3 2 4 2 2" xfId="30897"/>
    <cellStyle name="標準 2 7 2 3 2 4 2 3" xfId="46725"/>
    <cellStyle name="標準 2 7 2 3 2 4 3" xfId="22933"/>
    <cellStyle name="標準 2 7 2 3 2 4 4" xfId="39028"/>
    <cellStyle name="標準 2 7 2 3 2 5" xfId="14424"/>
    <cellStyle name="標準 2 7 2 3 2 5 2" xfId="27976"/>
    <cellStyle name="標準 2 7 2 3 2 5 3" xfId="43816"/>
    <cellStyle name="標準 2 7 2 3 2 6" xfId="16742"/>
    <cellStyle name="標準 2 7 2 3 3" xfId="819"/>
    <cellStyle name="標準 2 7 2 3 3 2" xfId="820"/>
    <cellStyle name="標準 2 7 2 3 3 2 2" xfId="3098"/>
    <cellStyle name="標準 2 7 2 3 3 2 2 2" xfId="5827"/>
    <cellStyle name="標準 2 7 2 3 3 2 2 2 2" xfId="12098"/>
    <cellStyle name="標準 2 7 2 3 3 2 2 2 2 2" xfId="33985"/>
    <cellStyle name="標準 2 7 2 3 3 2 2 2 3" xfId="22934"/>
    <cellStyle name="標準 2 7 2 3 3 2 2 3" xfId="6974"/>
    <cellStyle name="標準 2 7 2 3 3 2 2 3 2" xfId="11165"/>
    <cellStyle name="標準 2 7 2 3 3 2 2 3 2 2" xfId="33039"/>
    <cellStyle name="標準 2 7 2 3 3 2 2 3 2 3" xfId="48863"/>
    <cellStyle name="標準 2 7 2 3 3 2 2 3 3" xfId="22935"/>
    <cellStyle name="標準 2 7 2 3 3 2 2 3 4" xfId="39029"/>
    <cellStyle name="標準 2 7 2 3 3 2 2 4" xfId="15519"/>
    <cellStyle name="標準 2 7 2 3 3 2 2 4 2" xfId="29209"/>
    <cellStyle name="標準 2 7 2 3 3 2 2 4 3" xfId="45047"/>
    <cellStyle name="標準 2 7 2 3 3 2 2 5" xfId="17974"/>
    <cellStyle name="標準 2 7 2 3 3 2 3" xfId="3097"/>
    <cellStyle name="標準 2 7 2 3 3 2 3 2" xfId="10048"/>
    <cellStyle name="標準 2 7 2 3 3 2 3 2 2" xfId="31888"/>
    <cellStyle name="標準 2 7 2 3 3 2 3 2 3" xfId="47713"/>
    <cellStyle name="標準 2 7 2 3 3 2 3 3" xfId="22936"/>
    <cellStyle name="標準 2 7 2 3 3 2 3 4" xfId="39030"/>
    <cellStyle name="標準 2 7 2 3 3 2 4" xfId="4335"/>
    <cellStyle name="標準 2 7 2 3 3 2 4 2" xfId="9145"/>
    <cellStyle name="標準 2 7 2 3 3 2 4 2 2" xfId="30899"/>
    <cellStyle name="標準 2 7 2 3 3 2 4 2 3" xfId="46727"/>
    <cellStyle name="標準 2 7 2 3 3 2 4 3" xfId="22937"/>
    <cellStyle name="標準 2 7 2 3 3 2 4 4" xfId="39031"/>
    <cellStyle name="標準 2 7 2 3 3 2 5" xfId="14426"/>
    <cellStyle name="標準 2 7 2 3 3 2 5 2" xfId="27978"/>
    <cellStyle name="標準 2 7 2 3 3 2 5 3" xfId="43818"/>
    <cellStyle name="標準 2 7 2 3 3 2 6" xfId="16744"/>
    <cellStyle name="標準 2 7 2 3 3 3" xfId="3099"/>
    <cellStyle name="標準 2 7 2 3 3 3 2" xfId="5826"/>
    <cellStyle name="標準 2 7 2 3 3 3 2 2" xfId="12097"/>
    <cellStyle name="標準 2 7 2 3 3 3 2 2 2" xfId="33984"/>
    <cellStyle name="標準 2 7 2 3 3 3 2 3" xfId="22938"/>
    <cellStyle name="標準 2 7 2 3 3 3 3" xfId="6973"/>
    <cellStyle name="標準 2 7 2 3 3 3 3 2" xfId="10637"/>
    <cellStyle name="標準 2 7 2 3 3 3 3 2 2" xfId="32498"/>
    <cellStyle name="標準 2 7 2 3 3 3 3 2 3" xfId="48322"/>
    <cellStyle name="標準 2 7 2 3 3 3 3 3" xfId="22939"/>
    <cellStyle name="標準 2 7 2 3 3 3 3 4" xfId="39032"/>
    <cellStyle name="標準 2 7 2 3 3 3 4" xfId="15518"/>
    <cellStyle name="標準 2 7 2 3 3 3 4 2" xfId="29208"/>
    <cellStyle name="標準 2 7 2 3 3 3 4 3" xfId="45046"/>
    <cellStyle name="標準 2 7 2 3 3 3 5" xfId="17973"/>
    <cellStyle name="標準 2 7 2 3 3 4" xfId="3096"/>
    <cellStyle name="標準 2 7 2 3 3 4 2" xfId="10047"/>
    <cellStyle name="標準 2 7 2 3 3 4 2 2" xfId="31887"/>
    <cellStyle name="標準 2 7 2 3 3 4 2 3" xfId="47712"/>
    <cellStyle name="標準 2 7 2 3 3 4 3" xfId="22940"/>
    <cellStyle name="標準 2 7 2 3 3 4 4" xfId="39033"/>
    <cellStyle name="標準 2 7 2 3 3 5" xfId="4334"/>
    <cellStyle name="標準 2 7 2 3 3 5 2" xfId="9144"/>
    <cellStyle name="標準 2 7 2 3 3 5 2 2" xfId="30898"/>
    <cellStyle name="標準 2 7 2 3 3 5 2 3" xfId="46726"/>
    <cellStyle name="標準 2 7 2 3 3 5 3" xfId="22941"/>
    <cellStyle name="標準 2 7 2 3 3 5 4" xfId="39034"/>
    <cellStyle name="標準 2 7 2 3 3 6" xfId="14425"/>
    <cellStyle name="標準 2 7 2 3 3 6 2" xfId="27977"/>
    <cellStyle name="標準 2 7 2 3 3 6 3" xfId="43817"/>
    <cellStyle name="標準 2 7 2 3 3 7" xfId="16743"/>
    <cellStyle name="標準 2 7 2 3 3_Sheet1" xfId="4633"/>
    <cellStyle name="標準 2 7 2 3 4" xfId="821"/>
    <cellStyle name="標準 2 7 2 3 4 2" xfId="1058"/>
    <cellStyle name="標準 2 7 2 3 4 2 2" xfId="3102"/>
    <cellStyle name="標準 2 7 2 3 4 2 2 2" xfId="6064"/>
    <cellStyle name="標準 2 7 2 3 4 2 2 2 2" xfId="12335"/>
    <cellStyle name="標準 2 7 2 3 4 2 2 2 2 2" xfId="34222"/>
    <cellStyle name="標準 2 7 2 3 4 2 2 2 3" xfId="22942"/>
    <cellStyle name="標準 2 7 2 3 4 2 2 3" xfId="7211"/>
    <cellStyle name="標準 2 7 2 3 4 2 2 3 2" xfId="10388"/>
    <cellStyle name="標準 2 7 2 3 4 2 2 3 2 2" xfId="32239"/>
    <cellStyle name="標準 2 7 2 3 4 2 2 3 2 3" xfId="48063"/>
    <cellStyle name="標準 2 7 2 3 4 2 2 3 3" xfId="22943"/>
    <cellStyle name="標準 2 7 2 3 4 2 2 3 4" xfId="39035"/>
    <cellStyle name="標準 2 7 2 3 4 2 2 4" xfId="15756"/>
    <cellStyle name="標準 2 7 2 3 4 2 2 4 2" xfId="29446"/>
    <cellStyle name="標準 2 7 2 3 4 2 2 4 3" xfId="45284"/>
    <cellStyle name="標準 2 7 2 3 4 2 2 5" xfId="18211"/>
    <cellStyle name="標準 2 7 2 3 4 2 3" xfId="3101"/>
    <cellStyle name="標準 2 7 2 3 4 2 3 2" xfId="10286"/>
    <cellStyle name="標準 2 7 2 3 4 2 3 2 2" xfId="32126"/>
    <cellStyle name="標準 2 7 2 3 4 2 3 2 3" xfId="47950"/>
    <cellStyle name="標準 2 7 2 3 4 2 3 3" xfId="18751"/>
    <cellStyle name="標準 2 7 2 3 4 2 3 4" xfId="35712"/>
    <cellStyle name="標準 2 7 2 3 4 2 4" xfId="4572"/>
    <cellStyle name="標準 2 7 2 3 4 2 4 2" xfId="9147"/>
    <cellStyle name="標準 2 7 2 3 4 2 4 2 2" xfId="30901"/>
    <cellStyle name="標準 2 7 2 3 4 2 4 2 3" xfId="46729"/>
    <cellStyle name="標準 2 7 2 3 4 2 4 3" xfId="22944"/>
    <cellStyle name="標準 2 7 2 3 4 2 4 4" xfId="39036"/>
    <cellStyle name="標準 2 7 2 3 4 2 5" xfId="14663"/>
    <cellStyle name="標準 2 7 2 3 4 2 5 2" xfId="28216"/>
    <cellStyle name="標準 2 7 2 3 4 2 5 3" xfId="44055"/>
    <cellStyle name="標準 2 7 2 3 4 2 6" xfId="16981"/>
    <cellStyle name="標準 2 7 2 3 4 3" xfId="955"/>
    <cellStyle name="標準 2 7 2 3 4 3 2" xfId="3104"/>
    <cellStyle name="標準 2 7 2 3 4 3 2 2" xfId="5961"/>
    <cellStyle name="標準 2 7 2 3 4 3 2 2 2" xfId="12232"/>
    <cellStyle name="標準 2 7 2 3 4 3 2 2 2 2" xfId="34119"/>
    <cellStyle name="標準 2 7 2 3 4 3 2 2 3" xfId="22945"/>
    <cellStyle name="標準 2 7 2 3 4 3 2 3" xfId="7108"/>
    <cellStyle name="標準 2 7 2 3 4 3 2 3 2" xfId="10574"/>
    <cellStyle name="標準 2 7 2 3 4 3 2 3 2 2" xfId="32435"/>
    <cellStyle name="標準 2 7 2 3 4 3 2 3 2 3" xfId="48259"/>
    <cellStyle name="標準 2 7 2 3 4 3 2 3 3" xfId="22946"/>
    <cellStyle name="標準 2 7 2 3 4 3 2 3 4" xfId="39037"/>
    <cellStyle name="標準 2 7 2 3 4 3 2 4" xfId="15653"/>
    <cellStyle name="標準 2 7 2 3 4 3 2 4 2" xfId="29343"/>
    <cellStyle name="標準 2 7 2 3 4 3 2 4 3" xfId="45181"/>
    <cellStyle name="標準 2 7 2 3 4 3 2 5" xfId="18108"/>
    <cellStyle name="標準 2 7 2 3 4 3 3" xfId="3103"/>
    <cellStyle name="標準 2 7 2 3 4 3 3 2" xfId="10183"/>
    <cellStyle name="標準 2 7 2 3 4 3 3 2 2" xfId="32023"/>
    <cellStyle name="標準 2 7 2 3 4 3 3 2 3" xfId="47847"/>
    <cellStyle name="標準 2 7 2 3 4 3 3 3" xfId="22947"/>
    <cellStyle name="標準 2 7 2 3 4 3 3 4" xfId="39038"/>
    <cellStyle name="標準 2 7 2 3 4 3 4" xfId="4469"/>
    <cellStyle name="標準 2 7 2 3 4 3 4 2" xfId="9148"/>
    <cellStyle name="標準 2 7 2 3 4 3 4 2 2" xfId="30902"/>
    <cellStyle name="標準 2 7 2 3 4 3 4 2 3" xfId="46730"/>
    <cellStyle name="標準 2 7 2 3 4 3 4 3" xfId="22948"/>
    <cellStyle name="標準 2 7 2 3 4 3 4 4" xfId="39039"/>
    <cellStyle name="標準 2 7 2 3 4 3 5" xfId="14560"/>
    <cellStyle name="標準 2 7 2 3 4 3 5 2" xfId="28113"/>
    <cellStyle name="標準 2 7 2 3 4 3 5 3" xfId="43952"/>
    <cellStyle name="標準 2 7 2 3 4 3 6" xfId="16878"/>
    <cellStyle name="標準 2 7 2 3 4 4" xfId="3105"/>
    <cellStyle name="標準 2 7 2 3 4 4 2" xfId="5828"/>
    <cellStyle name="標準 2 7 2 3 4 4 2 2" xfId="12099"/>
    <cellStyle name="標準 2 7 2 3 4 4 2 2 2" xfId="33986"/>
    <cellStyle name="標準 2 7 2 3 4 4 2 3" xfId="22949"/>
    <cellStyle name="標準 2 7 2 3 4 4 3" xfId="6975"/>
    <cellStyle name="標準 2 7 2 3 4 4 3 2" xfId="11013"/>
    <cellStyle name="標準 2 7 2 3 4 4 3 2 2" xfId="32876"/>
    <cellStyle name="標準 2 7 2 3 4 4 3 2 3" xfId="48700"/>
    <cellStyle name="標準 2 7 2 3 4 4 3 3" xfId="22950"/>
    <cellStyle name="標準 2 7 2 3 4 4 3 4" xfId="39040"/>
    <cellStyle name="標準 2 7 2 3 4 4 4" xfId="15520"/>
    <cellStyle name="標準 2 7 2 3 4 4 4 2" xfId="29210"/>
    <cellStyle name="標準 2 7 2 3 4 4 4 3" xfId="45048"/>
    <cellStyle name="標準 2 7 2 3 4 4 5" xfId="17975"/>
    <cellStyle name="標準 2 7 2 3 4 5" xfId="3100"/>
    <cellStyle name="標準 2 7 2 3 4 5 2" xfId="10049"/>
    <cellStyle name="標準 2 7 2 3 4 5 2 2" xfId="31889"/>
    <cellStyle name="標準 2 7 2 3 4 5 2 3" xfId="47714"/>
    <cellStyle name="標準 2 7 2 3 4 5 3" xfId="22951"/>
    <cellStyle name="標準 2 7 2 3 4 5 4" xfId="39041"/>
    <cellStyle name="標準 2 7 2 3 4 6" xfId="4336"/>
    <cellStyle name="標準 2 7 2 3 4 6 2" xfId="9146"/>
    <cellStyle name="標準 2 7 2 3 4 6 2 2" xfId="30900"/>
    <cellStyle name="標準 2 7 2 3 4 6 2 3" xfId="46728"/>
    <cellStyle name="標準 2 7 2 3 4 6 3" xfId="22952"/>
    <cellStyle name="標準 2 7 2 3 4 6 4" xfId="39042"/>
    <cellStyle name="標準 2 7 2 3 4 7" xfId="14427"/>
    <cellStyle name="標準 2 7 2 3 4 7 2" xfId="27979"/>
    <cellStyle name="標準 2 7 2 3 4 7 3" xfId="43819"/>
    <cellStyle name="標準 2 7 2 3 4 8" xfId="16745"/>
    <cellStyle name="標準 2 7 2 3 4_Sheet1" xfId="4632"/>
    <cellStyle name="標準 2 7 2 3 5" xfId="3106"/>
    <cellStyle name="標準 2 7 2 3 5 2" xfId="5824"/>
    <cellStyle name="標準 2 7 2 3 5 2 2" xfId="12095"/>
    <cellStyle name="標準 2 7 2 3 5 2 2 2" xfId="33982"/>
    <cellStyle name="標準 2 7 2 3 5 2 3" xfId="19239"/>
    <cellStyle name="標準 2 7 2 3 5 3" xfId="6971"/>
    <cellStyle name="標準 2 7 2 3 5 3 2" xfId="10469"/>
    <cellStyle name="標準 2 7 2 3 5 3 2 2" xfId="32321"/>
    <cellStyle name="標準 2 7 2 3 5 3 2 3" xfId="48145"/>
    <cellStyle name="標準 2 7 2 3 5 3 3" xfId="19241"/>
    <cellStyle name="標準 2 7 2 3 5 3 4" xfId="36106"/>
    <cellStyle name="標準 2 7 2 3 5 4" xfId="15516"/>
    <cellStyle name="標準 2 7 2 3 5 4 2" xfId="29206"/>
    <cellStyle name="標準 2 7 2 3 5 4 3" xfId="45044"/>
    <cellStyle name="標準 2 7 2 3 5 5" xfId="17971"/>
    <cellStyle name="標準 2 7 2 3 6" xfId="3093"/>
    <cellStyle name="標準 2 7 2 3 6 2" xfId="10045"/>
    <cellStyle name="標準 2 7 2 3 6 2 2" xfId="31885"/>
    <cellStyle name="標準 2 7 2 3 6 2 3" xfId="47710"/>
    <cellStyle name="標準 2 7 2 3 6 3" xfId="22953"/>
    <cellStyle name="標準 2 7 2 3 6 4" xfId="39043"/>
    <cellStyle name="標準 2 7 2 3 7" xfId="4332"/>
    <cellStyle name="標準 2 7 2 3 7 2" xfId="9142"/>
    <cellStyle name="標準 2 7 2 3 7 2 2" xfId="30896"/>
    <cellStyle name="標準 2 7 2 3 7 2 3" xfId="46724"/>
    <cellStyle name="標準 2 7 2 3 7 3" xfId="20512"/>
    <cellStyle name="標準 2 7 2 3 7 4" xfId="37095"/>
    <cellStyle name="標準 2 7 2 3 8" xfId="14423"/>
    <cellStyle name="標準 2 7 2 3 8 2" xfId="27975"/>
    <cellStyle name="標準 2 7 2 3 8 3" xfId="43815"/>
    <cellStyle name="標準 2 7 2 3 9" xfId="16741"/>
    <cellStyle name="標準 2 7 2 3_Sheet1" xfId="4634"/>
    <cellStyle name="標準 2 7 2 4" xfId="3107"/>
    <cellStyle name="標準 2 7 2 4 2" xfId="5811"/>
    <cellStyle name="標準 2 7 2 4 2 2" xfId="12082"/>
    <cellStyle name="標準 2 7 2 4 2 2 2" xfId="33969"/>
    <cellStyle name="標準 2 7 2 4 2 3" xfId="22954"/>
    <cellStyle name="標準 2 7 2 4 3" xfId="6958"/>
    <cellStyle name="標準 2 7 2 4 3 2" xfId="10470"/>
    <cellStyle name="標準 2 7 2 4 3 2 2" xfId="32322"/>
    <cellStyle name="標準 2 7 2 4 3 2 3" xfId="48146"/>
    <cellStyle name="標準 2 7 2 4 3 3" xfId="22955"/>
    <cellStyle name="標準 2 7 2 4 3 4" xfId="39044"/>
    <cellStyle name="標準 2 7 2 4 4" xfId="15503"/>
    <cellStyle name="標準 2 7 2 4 4 2" xfId="29193"/>
    <cellStyle name="標準 2 7 2 4 4 3" xfId="45031"/>
    <cellStyle name="標準 2 7 2 4 5" xfId="17958"/>
    <cellStyle name="標準 2 7 2 5" xfId="3060"/>
    <cellStyle name="標準 2 7 2 5 2" xfId="10032"/>
    <cellStyle name="標準 2 7 2 5 2 2" xfId="31872"/>
    <cellStyle name="標準 2 7 2 5 2 3" xfId="47697"/>
    <cellStyle name="標準 2 7 2 5 3" xfId="22956"/>
    <cellStyle name="標準 2 7 2 5 4" xfId="39045"/>
    <cellStyle name="標準 2 7 2 6" xfId="4319"/>
    <cellStyle name="標準 2 7 2 6 2" xfId="9125"/>
    <cellStyle name="標準 2 7 2 6 2 2" xfId="30879"/>
    <cellStyle name="標準 2 7 2 6 2 3" xfId="46707"/>
    <cellStyle name="標準 2 7 2 6 3" xfId="22957"/>
    <cellStyle name="標準 2 7 2 6 4" xfId="39046"/>
    <cellStyle name="標準 2 7 2 7" xfId="14410"/>
    <cellStyle name="標準 2 7 2 7 2" xfId="27962"/>
    <cellStyle name="標準 2 7 2 7 3" xfId="43802"/>
    <cellStyle name="標準 2 7 2 8" xfId="16728"/>
    <cellStyle name="標準 2 7 2_Sheet1" xfId="4953"/>
    <cellStyle name="標準 2 7 3" xfId="822"/>
    <cellStyle name="標準 2 7 3 2" xfId="823"/>
    <cellStyle name="標準 2 7 3 2 2" xfId="824"/>
    <cellStyle name="標準 2 7 3 2 2 2" xfId="825"/>
    <cellStyle name="標準 2 7 3 2 2 2 2" xfId="3112"/>
    <cellStyle name="標準 2 7 3 2 2 2 2 2" xfId="5832"/>
    <cellStyle name="標準 2 7 3 2 2 2 2 2 2" xfId="12103"/>
    <cellStyle name="標準 2 7 3 2 2 2 2 2 2 2" xfId="33990"/>
    <cellStyle name="標準 2 7 3 2 2 2 2 2 3" xfId="22958"/>
    <cellStyle name="標準 2 7 3 2 2 2 2 3" xfId="6979"/>
    <cellStyle name="標準 2 7 3 2 2 2 2 3 2" xfId="10364"/>
    <cellStyle name="標準 2 7 3 2 2 2 2 3 2 2" xfId="32213"/>
    <cellStyle name="標準 2 7 3 2 2 2 2 3 2 3" xfId="48037"/>
    <cellStyle name="標準 2 7 3 2 2 2 2 3 3" xfId="22959"/>
    <cellStyle name="標準 2 7 3 2 2 2 2 3 4" xfId="39047"/>
    <cellStyle name="標準 2 7 3 2 2 2 2 4" xfId="15524"/>
    <cellStyle name="標準 2 7 3 2 2 2 2 4 2" xfId="29214"/>
    <cellStyle name="標準 2 7 3 2 2 2 2 4 3" xfId="45052"/>
    <cellStyle name="標準 2 7 3 2 2 2 2 5" xfId="17979"/>
    <cellStyle name="標準 2 7 3 2 2 2 3" xfId="3111"/>
    <cellStyle name="標準 2 7 3 2 2 2 3 2" xfId="10053"/>
    <cellStyle name="標準 2 7 3 2 2 2 3 2 2" xfId="31893"/>
    <cellStyle name="標準 2 7 3 2 2 2 3 2 3" xfId="47718"/>
    <cellStyle name="標準 2 7 3 2 2 2 3 3" xfId="22960"/>
    <cellStyle name="標準 2 7 3 2 2 2 3 4" xfId="39048"/>
    <cellStyle name="標準 2 7 3 2 2 2 4" xfId="4340"/>
    <cellStyle name="標準 2 7 3 2 2 2 4 2" xfId="9152"/>
    <cellStyle name="標準 2 7 3 2 2 2 4 2 2" xfId="30906"/>
    <cellStyle name="標準 2 7 3 2 2 2 4 2 3" xfId="46734"/>
    <cellStyle name="標準 2 7 3 2 2 2 4 3" xfId="22961"/>
    <cellStyle name="標準 2 7 3 2 2 2 4 4" xfId="39049"/>
    <cellStyle name="標準 2 7 3 2 2 2 5" xfId="14431"/>
    <cellStyle name="標準 2 7 3 2 2 2 5 2" xfId="27983"/>
    <cellStyle name="標準 2 7 3 2 2 2 5 3" xfId="43823"/>
    <cellStyle name="標準 2 7 3 2 2 2 6" xfId="16749"/>
    <cellStyle name="標準 2 7 3 2 2 3" xfId="826"/>
    <cellStyle name="標準 2 7 3 2 2 3 2" xfId="827"/>
    <cellStyle name="標準 2 7 3 2 2 3 2 2" xfId="3115"/>
    <cellStyle name="標準 2 7 3 2 2 3 2 2 2" xfId="5834"/>
    <cellStyle name="標準 2 7 3 2 2 3 2 2 2 2" xfId="12105"/>
    <cellStyle name="標準 2 7 3 2 2 3 2 2 2 2 2" xfId="33992"/>
    <cellStyle name="標準 2 7 3 2 2 3 2 2 2 3" xfId="22962"/>
    <cellStyle name="標準 2 7 3 2 2 3 2 2 3" xfId="6981"/>
    <cellStyle name="標準 2 7 3 2 2 3 2 2 3 2" xfId="10633"/>
    <cellStyle name="標準 2 7 3 2 2 3 2 2 3 2 2" xfId="32494"/>
    <cellStyle name="標準 2 7 3 2 2 3 2 2 3 2 3" xfId="48318"/>
    <cellStyle name="標準 2 7 3 2 2 3 2 2 3 3" xfId="19695"/>
    <cellStyle name="標準 2 7 3 2 2 3 2 2 3 4" xfId="36452"/>
    <cellStyle name="標準 2 7 3 2 2 3 2 2 4" xfId="15526"/>
    <cellStyle name="標準 2 7 3 2 2 3 2 2 4 2" xfId="29216"/>
    <cellStyle name="標準 2 7 3 2 2 3 2 2 4 3" xfId="45054"/>
    <cellStyle name="標準 2 7 3 2 2 3 2 2 5" xfId="17981"/>
    <cellStyle name="標準 2 7 3 2 2 3 2 3" xfId="3114"/>
    <cellStyle name="標準 2 7 3 2 2 3 2 3 2" xfId="10055"/>
    <cellStyle name="標準 2 7 3 2 2 3 2 3 2 2" xfId="31895"/>
    <cellStyle name="標準 2 7 3 2 2 3 2 3 2 3" xfId="47720"/>
    <cellStyle name="標準 2 7 3 2 2 3 2 3 3" xfId="22963"/>
    <cellStyle name="標準 2 7 3 2 2 3 2 3 4" xfId="39050"/>
    <cellStyle name="標準 2 7 3 2 2 3 2 4" xfId="4342"/>
    <cellStyle name="標準 2 7 3 2 2 3 2 4 2" xfId="9154"/>
    <cellStyle name="標準 2 7 3 2 2 3 2 4 2 2" xfId="30908"/>
    <cellStyle name="標準 2 7 3 2 2 3 2 4 2 3" xfId="46736"/>
    <cellStyle name="標準 2 7 3 2 2 3 2 4 3" xfId="21552"/>
    <cellStyle name="標準 2 7 3 2 2 3 2 4 4" xfId="37919"/>
    <cellStyle name="標準 2 7 3 2 2 3 2 5" xfId="14433"/>
    <cellStyle name="標準 2 7 3 2 2 3 2 5 2" xfId="27985"/>
    <cellStyle name="標準 2 7 3 2 2 3 2 5 3" xfId="43825"/>
    <cellStyle name="標準 2 7 3 2 2 3 2 6" xfId="16751"/>
    <cellStyle name="標準 2 7 3 2 2 3 3" xfId="3116"/>
    <cellStyle name="標準 2 7 3 2 2 3 3 2" xfId="5833"/>
    <cellStyle name="標準 2 7 3 2 2 3 3 2 2" xfId="12104"/>
    <cellStyle name="標準 2 7 3 2 2 3 3 2 2 2" xfId="33991"/>
    <cellStyle name="標準 2 7 3 2 2 3 3 2 3" xfId="22964"/>
    <cellStyle name="標準 2 7 3 2 2 3 3 3" xfId="6980"/>
    <cellStyle name="標準 2 7 3 2 2 3 3 3 2" xfId="10468"/>
    <cellStyle name="標準 2 7 3 2 2 3 3 3 2 2" xfId="32320"/>
    <cellStyle name="標準 2 7 3 2 2 3 3 3 2 3" xfId="48144"/>
    <cellStyle name="標準 2 7 3 2 2 3 3 3 3" xfId="22965"/>
    <cellStyle name="標準 2 7 3 2 2 3 3 3 4" xfId="39051"/>
    <cellStyle name="標準 2 7 3 2 2 3 3 4" xfId="15525"/>
    <cellStyle name="標準 2 7 3 2 2 3 3 4 2" xfId="29215"/>
    <cellStyle name="標準 2 7 3 2 2 3 3 4 3" xfId="45053"/>
    <cellStyle name="標準 2 7 3 2 2 3 3 5" xfId="17980"/>
    <cellStyle name="標準 2 7 3 2 2 3 4" xfId="3113"/>
    <cellStyle name="標準 2 7 3 2 2 3 4 2" xfId="10054"/>
    <cellStyle name="標準 2 7 3 2 2 3 4 2 2" xfId="31894"/>
    <cellStyle name="標準 2 7 3 2 2 3 4 2 3" xfId="47719"/>
    <cellStyle name="標準 2 7 3 2 2 3 4 3" xfId="22966"/>
    <cellStyle name="標準 2 7 3 2 2 3 4 4" xfId="39052"/>
    <cellStyle name="標準 2 7 3 2 2 3 5" xfId="4341"/>
    <cellStyle name="標準 2 7 3 2 2 3 5 2" xfId="9153"/>
    <cellStyle name="標準 2 7 3 2 2 3 5 2 2" xfId="30907"/>
    <cellStyle name="標準 2 7 3 2 2 3 5 2 3" xfId="46735"/>
    <cellStyle name="標準 2 7 3 2 2 3 5 3" xfId="22967"/>
    <cellStyle name="標準 2 7 3 2 2 3 5 4" xfId="39053"/>
    <cellStyle name="標準 2 7 3 2 2 3 6" xfId="14432"/>
    <cellStyle name="標準 2 7 3 2 2 3 6 2" xfId="27984"/>
    <cellStyle name="標準 2 7 3 2 2 3 6 3" xfId="43824"/>
    <cellStyle name="標準 2 7 3 2 2 3 7" xfId="16750"/>
    <cellStyle name="標準 2 7 3 2 2 3_Sheet1" xfId="4628"/>
    <cellStyle name="標準 2 7 3 2 2 4" xfId="828"/>
    <cellStyle name="標準 2 7 3 2 2 4 2" xfId="1059"/>
    <cellStyle name="標準 2 7 3 2 2 4 2 2" xfId="3119"/>
    <cellStyle name="標準 2 7 3 2 2 4 2 2 2" xfId="6065"/>
    <cellStyle name="標準 2 7 3 2 2 4 2 2 2 2" xfId="12336"/>
    <cellStyle name="標準 2 7 3 2 2 4 2 2 2 2 2" xfId="34223"/>
    <cellStyle name="標準 2 7 3 2 2 4 2 2 2 3" xfId="22968"/>
    <cellStyle name="標準 2 7 3 2 2 4 2 2 3" xfId="7212"/>
    <cellStyle name="標準 2 7 3 2 2 4 2 2 3 2" xfId="10383"/>
    <cellStyle name="標準 2 7 3 2 2 4 2 2 3 2 2" xfId="32234"/>
    <cellStyle name="標準 2 7 3 2 2 4 2 2 3 2 3" xfId="48058"/>
    <cellStyle name="標準 2 7 3 2 2 4 2 2 3 3" xfId="22970"/>
    <cellStyle name="標準 2 7 3 2 2 4 2 2 3 4" xfId="39055"/>
    <cellStyle name="標準 2 7 3 2 2 4 2 2 4" xfId="15757"/>
    <cellStyle name="標準 2 7 3 2 2 4 2 2 4 2" xfId="29447"/>
    <cellStyle name="標準 2 7 3 2 2 4 2 2 4 3" xfId="45285"/>
    <cellStyle name="標準 2 7 3 2 2 4 2 2 5" xfId="18212"/>
    <cellStyle name="標準 2 7 3 2 2 4 2 3" xfId="3118"/>
    <cellStyle name="標準 2 7 3 2 2 4 2 3 2" xfId="10287"/>
    <cellStyle name="標準 2 7 3 2 2 4 2 3 2 2" xfId="32127"/>
    <cellStyle name="標準 2 7 3 2 2 4 2 3 2 3" xfId="47951"/>
    <cellStyle name="標準 2 7 3 2 2 4 2 3 3" xfId="22971"/>
    <cellStyle name="標準 2 7 3 2 2 4 2 3 4" xfId="39056"/>
    <cellStyle name="標準 2 7 3 2 2 4 2 4" xfId="4573"/>
    <cellStyle name="標準 2 7 3 2 2 4 2 4 2" xfId="9156"/>
    <cellStyle name="標準 2 7 3 2 2 4 2 4 2 2" xfId="30910"/>
    <cellStyle name="標準 2 7 3 2 2 4 2 4 2 3" xfId="46738"/>
    <cellStyle name="標準 2 7 3 2 2 4 2 4 3" xfId="22972"/>
    <cellStyle name="標準 2 7 3 2 2 4 2 4 4" xfId="39057"/>
    <cellStyle name="標準 2 7 3 2 2 4 2 5" xfId="14664"/>
    <cellStyle name="標準 2 7 3 2 2 4 2 5 2" xfId="28217"/>
    <cellStyle name="標準 2 7 3 2 2 4 2 5 3" xfId="44056"/>
    <cellStyle name="標準 2 7 3 2 2 4 2 6" xfId="16982"/>
    <cellStyle name="標準 2 7 3 2 2 4 3" xfId="956"/>
    <cellStyle name="標準 2 7 3 2 2 4 3 2" xfId="3121"/>
    <cellStyle name="標準 2 7 3 2 2 4 3 2 2" xfId="5962"/>
    <cellStyle name="標準 2 7 3 2 2 4 3 2 2 2" xfId="12233"/>
    <cellStyle name="標準 2 7 3 2 2 4 3 2 2 2 2" xfId="34120"/>
    <cellStyle name="標準 2 7 3 2 2 4 3 2 2 3" xfId="22973"/>
    <cellStyle name="標準 2 7 3 2 2 4 3 2 3" xfId="7109"/>
    <cellStyle name="標準 2 7 3 2 2 4 3 2 3 2" xfId="10573"/>
    <cellStyle name="標準 2 7 3 2 2 4 3 2 3 2 2" xfId="32434"/>
    <cellStyle name="標準 2 7 3 2 2 4 3 2 3 2 3" xfId="48258"/>
    <cellStyle name="標準 2 7 3 2 2 4 3 2 3 3" xfId="22974"/>
    <cellStyle name="標準 2 7 3 2 2 4 3 2 3 4" xfId="39058"/>
    <cellStyle name="標準 2 7 3 2 2 4 3 2 4" xfId="15654"/>
    <cellStyle name="標準 2 7 3 2 2 4 3 2 4 2" xfId="29344"/>
    <cellStyle name="標準 2 7 3 2 2 4 3 2 4 3" xfId="45182"/>
    <cellStyle name="標準 2 7 3 2 2 4 3 2 5" xfId="18109"/>
    <cellStyle name="標準 2 7 3 2 2 4 3 3" xfId="3120"/>
    <cellStyle name="標準 2 7 3 2 2 4 3 3 2" xfId="10184"/>
    <cellStyle name="標準 2 7 3 2 2 4 3 3 2 2" xfId="32024"/>
    <cellStyle name="標準 2 7 3 2 2 4 3 3 2 3" xfId="47848"/>
    <cellStyle name="標準 2 7 3 2 2 4 3 3 3" xfId="22975"/>
    <cellStyle name="標準 2 7 3 2 2 4 3 3 4" xfId="39059"/>
    <cellStyle name="標準 2 7 3 2 2 4 3 4" xfId="4470"/>
    <cellStyle name="標準 2 7 3 2 2 4 3 4 2" xfId="9157"/>
    <cellStyle name="標準 2 7 3 2 2 4 3 4 2 2" xfId="30911"/>
    <cellStyle name="標準 2 7 3 2 2 4 3 4 2 3" xfId="46739"/>
    <cellStyle name="標準 2 7 3 2 2 4 3 4 3" xfId="22976"/>
    <cellStyle name="標準 2 7 3 2 2 4 3 4 4" xfId="39060"/>
    <cellStyle name="標準 2 7 3 2 2 4 3 5" xfId="14561"/>
    <cellStyle name="標準 2 7 3 2 2 4 3 5 2" xfId="28114"/>
    <cellStyle name="標準 2 7 3 2 2 4 3 5 3" xfId="43953"/>
    <cellStyle name="標準 2 7 3 2 2 4 3 6" xfId="16879"/>
    <cellStyle name="標準 2 7 3 2 2 4 4" xfId="3122"/>
    <cellStyle name="標準 2 7 3 2 2 4 4 2" xfId="5835"/>
    <cellStyle name="標準 2 7 3 2 2 4 4 2 2" xfId="12106"/>
    <cellStyle name="標準 2 7 3 2 2 4 4 2 2 2" xfId="33993"/>
    <cellStyle name="標準 2 7 3 2 2 4 4 2 3" xfId="22977"/>
    <cellStyle name="標準 2 7 3 2 2 4 4 3" xfId="6982"/>
    <cellStyle name="標準 2 7 3 2 2 4 4 3 2" xfId="10632"/>
    <cellStyle name="標準 2 7 3 2 2 4 4 3 2 2" xfId="32493"/>
    <cellStyle name="標準 2 7 3 2 2 4 4 3 2 3" xfId="48317"/>
    <cellStyle name="標準 2 7 3 2 2 4 4 3 3" xfId="22978"/>
    <cellStyle name="標準 2 7 3 2 2 4 4 3 4" xfId="39061"/>
    <cellStyle name="標準 2 7 3 2 2 4 4 4" xfId="15527"/>
    <cellStyle name="標準 2 7 3 2 2 4 4 4 2" xfId="29217"/>
    <cellStyle name="標準 2 7 3 2 2 4 4 4 3" xfId="45055"/>
    <cellStyle name="標準 2 7 3 2 2 4 4 5" xfId="17982"/>
    <cellStyle name="標準 2 7 3 2 2 4 5" xfId="3117"/>
    <cellStyle name="標準 2 7 3 2 2 4 5 2" xfId="10056"/>
    <cellStyle name="標準 2 7 3 2 2 4 5 2 2" xfId="31896"/>
    <cellStyle name="標準 2 7 3 2 2 4 5 2 3" xfId="47721"/>
    <cellStyle name="標準 2 7 3 2 2 4 5 3" xfId="22979"/>
    <cellStyle name="標準 2 7 3 2 2 4 5 4" xfId="39062"/>
    <cellStyle name="標準 2 7 3 2 2 4 6" xfId="4343"/>
    <cellStyle name="標準 2 7 3 2 2 4 6 2" xfId="9155"/>
    <cellStyle name="標準 2 7 3 2 2 4 6 2 2" xfId="30909"/>
    <cellStyle name="標準 2 7 3 2 2 4 6 2 3" xfId="46737"/>
    <cellStyle name="標準 2 7 3 2 2 4 6 3" xfId="22980"/>
    <cellStyle name="標準 2 7 3 2 2 4 6 4" xfId="39063"/>
    <cellStyle name="標準 2 7 3 2 2 4 7" xfId="14434"/>
    <cellStyle name="標準 2 7 3 2 2 4 7 2" xfId="27986"/>
    <cellStyle name="標準 2 7 3 2 2 4 7 3" xfId="43826"/>
    <cellStyle name="標準 2 7 3 2 2 4 8" xfId="16752"/>
    <cellStyle name="標準 2 7 3 2 2 4_Sheet1" xfId="4627"/>
    <cellStyle name="標準 2 7 3 2 2 5" xfId="3123"/>
    <cellStyle name="標準 2 7 3 2 2 5 2" xfId="5831"/>
    <cellStyle name="標準 2 7 3 2 2 5 2 2" xfId="12102"/>
    <cellStyle name="標準 2 7 3 2 2 5 2 2 2" xfId="33989"/>
    <cellStyle name="標準 2 7 3 2 2 5 2 3" xfId="22981"/>
    <cellStyle name="標準 2 7 3 2 2 5 3" xfId="6978"/>
    <cellStyle name="標準 2 7 3 2 2 5 3 2" xfId="10634"/>
    <cellStyle name="標準 2 7 3 2 2 5 3 2 2" xfId="32495"/>
    <cellStyle name="標準 2 7 3 2 2 5 3 2 3" xfId="48319"/>
    <cellStyle name="標準 2 7 3 2 2 5 3 3" xfId="22982"/>
    <cellStyle name="標準 2 7 3 2 2 5 3 4" xfId="39064"/>
    <cellStyle name="標準 2 7 3 2 2 5 4" xfId="15523"/>
    <cellStyle name="標準 2 7 3 2 2 5 4 2" xfId="29213"/>
    <cellStyle name="標準 2 7 3 2 2 5 4 3" xfId="45051"/>
    <cellStyle name="標準 2 7 3 2 2 5 5" xfId="17978"/>
    <cellStyle name="標準 2 7 3 2 2 6" xfId="3110"/>
    <cellStyle name="標準 2 7 3 2 2 6 2" xfId="10052"/>
    <cellStyle name="標準 2 7 3 2 2 6 2 2" xfId="31892"/>
    <cellStyle name="標準 2 7 3 2 2 6 2 3" xfId="47717"/>
    <cellStyle name="標準 2 7 3 2 2 6 3" xfId="22984"/>
    <cellStyle name="標準 2 7 3 2 2 6 4" xfId="39066"/>
    <cellStyle name="標準 2 7 3 2 2 7" xfId="4339"/>
    <cellStyle name="標準 2 7 3 2 2 7 2" xfId="9151"/>
    <cellStyle name="標準 2 7 3 2 2 7 2 2" xfId="30905"/>
    <cellStyle name="標準 2 7 3 2 2 7 2 3" xfId="46733"/>
    <cellStyle name="標準 2 7 3 2 2 7 3" xfId="22986"/>
    <cellStyle name="標準 2 7 3 2 2 7 4" xfId="39068"/>
    <cellStyle name="標準 2 7 3 2 2 8" xfId="14430"/>
    <cellStyle name="標準 2 7 3 2 2 8 2" xfId="27982"/>
    <cellStyle name="標準 2 7 3 2 2 8 3" xfId="43822"/>
    <cellStyle name="標準 2 7 3 2 2 9" xfId="16748"/>
    <cellStyle name="標準 2 7 3 2 2_Sheet1" xfId="4629"/>
    <cellStyle name="標準 2 7 3 2 3" xfId="3124"/>
    <cellStyle name="標準 2 7 3 2 3 2" xfId="5830"/>
    <cellStyle name="標準 2 7 3 2 3 2 2" xfId="12101"/>
    <cellStyle name="標準 2 7 3 2 3 2 2 2" xfId="33988"/>
    <cellStyle name="標準 2 7 3 2 3 2 3" xfId="22987"/>
    <cellStyle name="標準 2 7 3 2 3 3" xfId="6977"/>
    <cellStyle name="標準 2 7 3 2 3 3 2" xfId="10635"/>
    <cellStyle name="標準 2 7 3 2 3 3 2 2" xfId="32496"/>
    <cellStyle name="標準 2 7 3 2 3 3 2 3" xfId="48320"/>
    <cellStyle name="標準 2 7 3 2 3 3 3" xfId="22988"/>
    <cellStyle name="標準 2 7 3 2 3 3 4" xfId="39069"/>
    <cellStyle name="標準 2 7 3 2 3 4" xfId="15522"/>
    <cellStyle name="標準 2 7 3 2 3 4 2" xfId="29212"/>
    <cellStyle name="標準 2 7 3 2 3 4 3" xfId="45050"/>
    <cellStyle name="標準 2 7 3 2 3 5" xfId="17977"/>
    <cellStyle name="標準 2 7 3 2 4" xfId="3109"/>
    <cellStyle name="標準 2 7 3 2 4 2" xfId="10051"/>
    <cellStyle name="標準 2 7 3 2 4 2 2" xfId="31891"/>
    <cellStyle name="標準 2 7 3 2 4 2 3" xfId="47716"/>
    <cellStyle name="標準 2 7 3 2 4 3" xfId="22989"/>
    <cellStyle name="標準 2 7 3 2 4 4" xfId="39070"/>
    <cellStyle name="標準 2 7 3 2 5" xfId="4338"/>
    <cellStyle name="標準 2 7 3 2 5 2" xfId="9150"/>
    <cellStyle name="標準 2 7 3 2 5 2 2" xfId="30904"/>
    <cellStyle name="標準 2 7 3 2 5 2 3" xfId="46732"/>
    <cellStyle name="標準 2 7 3 2 5 3" xfId="22990"/>
    <cellStyle name="標準 2 7 3 2 5 4" xfId="39071"/>
    <cellStyle name="標準 2 7 3 2 6" xfId="14429"/>
    <cellStyle name="標準 2 7 3 2 6 2" xfId="27981"/>
    <cellStyle name="標準 2 7 3 2 6 3" xfId="43821"/>
    <cellStyle name="標準 2 7 3 2 7" xfId="16747"/>
    <cellStyle name="標準 2 7 3 2_Sheet1" xfId="4630"/>
    <cellStyle name="標準 2 7 3 3" xfId="829"/>
    <cellStyle name="標準 2 7 3 3 2" xfId="830"/>
    <cellStyle name="標準 2 7 3 3 2 2" xfId="3127"/>
    <cellStyle name="標準 2 7 3 3 2 2 2" xfId="5837"/>
    <cellStyle name="標準 2 7 3 3 2 2 2 2" xfId="12108"/>
    <cellStyle name="標準 2 7 3 3 2 2 2 2 2" xfId="33995"/>
    <cellStyle name="標準 2 7 3 3 2 2 2 3" xfId="22991"/>
    <cellStyle name="標準 2 7 3 3 2 2 3" xfId="6984"/>
    <cellStyle name="標準 2 7 3 3 2 2 3 2" xfId="11083"/>
    <cellStyle name="標準 2 7 3 3 2 2 3 2 2" xfId="32956"/>
    <cellStyle name="標準 2 7 3 3 2 2 3 2 3" xfId="48780"/>
    <cellStyle name="標準 2 7 3 3 2 2 3 3" xfId="22992"/>
    <cellStyle name="標準 2 7 3 3 2 2 3 4" xfId="39072"/>
    <cellStyle name="標準 2 7 3 3 2 2 4" xfId="15529"/>
    <cellStyle name="標準 2 7 3 3 2 2 4 2" xfId="29219"/>
    <cellStyle name="標準 2 7 3 3 2 2 4 3" xfId="45057"/>
    <cellStyle name="標準 2 7 3 3 2 2 5" xfId="17984"/>
    <cellStyle name="標準 2 7 3 3 2 3" xfId="3126"/>
    <cellStyle name="標準 2 7 3 3 2 3 2" xfId="10058"/>
    <cellStyle name="標準 2 7 3 3 2 3 2 2" xfId="31898"/>
    <cellStyle name="標準 2 7 3 3 2 3 2 3" xfId="47723"/>
    <cellStyle name="標準 2 7 3 3 2 3 3" xfId="22993"/>
    <cellStyle name="標準 2 7 3 3 2 3 4" xfId="39073"/>
    <cellStyle name="標準 2 7 3 3 2 4" xfId="4345"/>
    <cellStyle name="標準 2 7 3 3 2 4 2" xfId="9159"/>
    <cellStyle name="標準 2 7 3 3 2 4 2 2" xfId="30913"/>
    <cellStyle name="標準 2 7 3 3 2 4 2 3" xfId="46741"/>
    <cellStyle name="標準 2 7 3 3 2 4 3" xfId="22994"/>
    <cellStyle name="標準 2 7 3 3 2 4 4" xfId="39074"/>
    <cellStyle name="標準 2 7 3 3 2 5" xfId="14436"/>
    <cellStyle name="標準 2 7 3 3 2 5 2" xfId="27988"/>
    <cellStyle name="標準 2 7 3 3 2 5 3" xfId="43828"/>
    <cellStyle name="標準 2 7 3 3 2 6" xfId="16754"/>
    <cellStyle name="標準 2 7 3 3 3" xfId="831"/>
    <cellStyle name="標準 2 7 3 3 3 2" xfId="832"/>
    <cellStyle name="標準 2 7 3 3 3 2 2" xfId="3130"/>
    <cellStyle name="標準 2 7 3 3 3 2 2 2" xfId="5839"/>
    <cellStyle name="標準 2 7 3 3 3 2 2 2 2" xfId="12110"/>
    <cellStyle name="標準 2 7 3 3 3 2 2 2 2 2" xfId="33997"/>
    <cellStyle name="標準 2 7 3 3 3 2 2 2 3" xfId="22655"/>
    <cellStyle name="標準 2 7 3 3 3 2 2 3" xfId="6986"/>
    <cellStyle name="標準 2 7 3 3 3 2 2 3 2" xfId="10344"/>
    <cellStyle name="標準 2 7 3 3 3 2 2 3 2 2" xfId="32187"/>
    <cellStyle name="標準 2 7 3 3 3 2 2 3 2 3" xfId="48011"/>
    <cellStyle name="標準 2 7 3 3 3 2 2 3 3" xfId="22658"/>
    <cellStyle name="標準 2 7 3 3 3 2 2 3 4" xfId="38804"/>
    <cellStyle name="標準 2 7 3 3 3 2 2 4" xfId="15531"/>
    <cellStyle name="標準 2 7 3 3 3 2 2 4 2" xfId="29221"/>
    <cellStyle name="標準 2 7 3 3 3 2 2 4 3" xfId="45059"/>
    <cellStyle name="標準 2 7 3 3 3 2 2 5" xfId="17986"/>
    <cellStyle name="標準 2 7 3 3 3 2 3" xfId="3129"/>
    <cellStyle name="標準 2 7 3 3 3 2 3 2" xfId="10060"/>
    <cellStyle name="標準 2 7 3 3 3 2 3 2 2" xfId="31900"/>
    <cellStyle name="標準 2 7 3 3 3 2 3 2 3" xfId="47725"/>
    <cellStyle name="標準 2 7 3 3 3 2 3 3" xfId="22995"/>
    <cellStyle name="標準 2 7 3 3 3 2 3 4" xfId="39075"/>
    <cellStyle name="標準 2 7 3 3 3 2 4" xfId="4347"/>
    <cellStyle name="標準 2 7 3 3 3 2 4 2" xfId="9161"/>
    <cellStyle name="標準 2 7 3 3 3 2 4 2 2" xfId="30915"/>
    <cellStyle name="標準 2 7 3 3 3 2 4 2 3" xfId="46743"/>
    <cellStyle name="標準 2 7 3 3 3 2 4 3" xfId="18643"/>
    <cellStyle name="標準 2 7 3 3 3 2 4 4" xfId="35622"/>
    <cellStyle name="標準 2 7 3 3 3 2 5" xfId="14438"/>
    <cellStyle name="標準 2 7 3 3 3 2 5 2" xfId="27990"/>
    <cellStyle name="標準 2 7 3 3 3 2 5 3" xfId="43830"/>
    <cellStyle name="標準 2 7 3 3 3 2 6" xfId="16756"/>
    <cellStyle name="標準 2 7 3 3 3 3" xfId="3131"/>
    <cellStyle name="標準 2 7 3 3 3 3 2" xfId="5838"/>
    <cellStyle name="標準 2 7 3 3 3 3 2 2" xfId="12109"/>
    <cellStyle name="標準 2 7 3 3 3 3 2 2 2" xfId="33996"/>
    <cellStyle name="標準 2 7 3 3 3 3 2 3" xfId="21184"/>
    <cellStyle name="標準 2 7 3 3 3 3 3" xfId="6985"/>
    <cellStyle name="標準 2 7 3 3 3 3 3 2" xfId="11179"/>
    <cellStyle name="標準 2 7 3 3 3 3 3 2 2" xfId="33054"/>
    <cellStyle name="標準 2 7 3 3 3 3 3 2 3" xfId="48878"/>
    <cellStyle name="標準 2 7 3 3 3 3 3 3" xfId="22996"/>
    <cellStyle name="標準 2 7 3 3 3 3 3 4" xfId="39076"/>
    <cellStyle name="標準 2 7 3 3 3 3 4" xfId="15530"/>
    <cellStyle name="標準 2 7 3 3 3 3 4 2" xfId="29220"/>
    <cellStyle name="標準 2 7 3 3 3 3 4 3" xfId="45058"/>
    <cellStyle name="標準 2 7 3 3 3 3 5" xfId="17985"/>
    <cellStyle name="標準 2 7 3 3 3 4" xfId="3128"/>
    <cellStyle name="標準 2 7 3 3 3 4 2" xfId="10059"/>
    <cellStyle name="標準 2 7 3 3 3 4 2 2" xfId="31899"/>
    <cellStyle name="標準 2 7 3 3 3 4 2 3" xfId="47724"/>
    <cellStyle name="標準 2 7 3 3 3 4 3" xfId="22997"/>
    <cellStyle name="標準 2 7 3 3 3 4 4" xfId="39077"/>
    <cellStyle name="標準 2 7 3 3 3 5" xfId="4346"/>
    <cellStyle name="標準 2 7 3 3 3 5 2" xfId="9160"/>
    <cellStyle name="標準 2 7 3 3 3 5 2 2" xfId="30914"/>
    <cellStyle name="標準 2 7 3 3 3 5 2 3" xfId="46742"/>
    <cellStyle name="標準 2 7 3 3 3 5 3" xfId="22998"/>
    <cellStyle name="標準 2 7 3 3 3 5 4" xfId="39078"/>
    <cellStyle name="標準 2 7 3 3 3 6" xfId="14437"/>
    <cellStyle name="標準 2 7 3 3 3 6 2" xfId="27989"/>
    <cellStyle name="標準 2 7 3 3 3 6 3" xfId="43829"/>
    <cellStyle name="標準 2 7 3 3 3 7" xfId="16755"/>
    <cellStyle name="標準 2 7 3 3 3_Sheet1" xfId="4626"/>
    <cellStyle name="標準 2 7 3 3 4" xfId="833"/>
    <cellStyle name="標準 2 7 3 3 4 2" xfId="1060"/>
    <cellStyle name="標準 2 7 3 3 4 2 2" xfId="3134"/>
    <cellStyle name="標準 2 7 3 3 4 2 2 2" xfId="6066"/>
    <cellStyle name="標準 2 7 3 3 4 2 2 2 2" xfId="12337"/>
    <cellStyle name="標準 2 7 3 3 4 2 2 2 2 2" xfId="34224"/>
    <cellStyle name="標準 2 7 3 3 4 2 2 2 3" xfId="23000"/>
    <cellStyle name="標準 2 7 3 3 4 2 2 3" xfId="7213"/>
    <cellStyle name="標準 2 7 3 3 4 2 2 3 2" xfId="10305"/>
    <cellStyle name="標準 2 7 3 3 4 2 2 3 2 2" xfId="32147"/>
    <cellStyle name="標準 2 7 3 3 4 2 2 3 2 3" xfId="47971"/>
    <cellStyle name="標準 2 7 3 3 4 2 2 3 3" xfId="23001"/>
    <cellStyle name="標準 2 7 3 3 4 2 2 3 4" xfId="39080"/>
    <cellStyle name="標準 2 7 3 3 4 2 2 4" xfId="15758"/>
    <cellStyle name="標準 2 7 3 3 4 2 2 4 2" xfId="29448"/>
    <cellStyle name="標準 2 7 3 3 4 2 2 4 3" xfId="45286"/>
    <cellStyle name="標準 2 7 3 3 4 2 2 5" xfId="18213"/>
    <cellStyle name="標準 2 7 3 3 4 2 3" xfId="3133"/>
    <cellStyle name="標準 2 7 3 3 4 2 3 2" xfId="10288"/>
    <cellStyle name="標準 2 7 3 3 4 2 3 2 2" xfId="32128"/>
    <cellStyle name="標準 2 7 3 3 4 2 3 2 3" xfId="47952"/>
    <cellStyle name="標準 2 7 3 3 4 2 3 3" xfId="23002"/>
    <cellStyle name="標準 2 7 3 3 4 2 3 4" xfId="39081"/>
    <cellStyle name="標準 2 7 3 3 4 2 4" xfId="4574"/>
    <cellStyle name="標準 2 7 3 3 4 2 4 2" xfId="9163"/>
    <cellStyle name="標準 2 7 3 3 4 2 4 2 2" xfId="30917"/>
    <cellStyle name="標準 2 7 3 3 4 2 4 2 3" xfId="46745"/>
    <cellStyle name="標準 2 7 3 3 4 2 4 3" xfId="23003"/>
    <cellStyle name="標準 2 7 3 3 4 2 4 4" xfId="39082"/>
    <cellStyle name="標準 2 7 3 3 4 2 5" xfId="14665"/>
    <cellStyle name="標準 2 7 3 3 4 2 5 2" xfId="28218"/>
    <cellStyle name="標準 2 7 3 3 4 2 5 3" xfId="44057"/>
    <cellStyle name="標準 2 7 3 3 4 2 6" xfId="16983"/>
    <cellStyle name="標準 2 7 3 3 4 3" xfId="957"/>
    <cellStyle name="標準 2 7 3 3 4 3 2" xfId="3136"/>
    <cellStyle name="標準 2 7 3 3 4 3 2 2" xfId="5963"/>
    <cellStyle name="標準 2 7 3 3 4 3 2 2 2" xfId="12234"/>
    <cellStyle name="標準 2 7 3 3 4 3 2 2 2 2" xfId="34121"/>
    <cellStyle name="標準 2 7 3 3 4 3 2 2 3" xfId="20952"/>
    <cellStyle name="標準 2 7 3 3 4 3 2 3" xfId="7110"/>
    <cellStyle name="標準 2 7 3 3 4 3 2 3 2" xfId="10572"/>
    <cellStyle name="標準 2 7 3 3 4 3 2 3 2 2" xfId="32433"/>
    <cellStyle name="標準 2 7 3 3 4 3 2 3 2 3" xfId="48257"/>
    <cellStyle name="標準 2 7 3 3 4 3 2 3 3" xfId="23004"/>
    <cellStyle name="標準 2 7 3 3 4 3 2 3 4" xfId="39083"/>
    <cellStyle name="標準 2 7 3 3 4 3 2 4" xfId="15655"/>
    <cellStyle name="標準 2 7 3 3 4 3 2 4 2" xfId="29345"/>
    <cellStyle name="標準 2 7 3 3 4 3 2 4 3" xfId="45183"/>
    <cellStyle name="標準 2 7 3 3 4 3 2 5" xfId="18110"/>
    <cellStyle name="標準 2 7 3 3 4 3 3" xfId="3135"/>
    <cellStyle name="標準 2 7 3 3 4 3 3 2" xfId="10185"/>
    <cellStyle name="標準 2 7 3 3 4 3 3 2 2" xfId="32025"/>
    <cellStyle name="標準 2 7 3 3 4 3 3 2 3" xfId="47849"/>
    <cellStyle name="標準 2 7 3 3 4 3 3 3" xfId="23005"/>
    <cellStyle name="標準 2 7 3 3 4 3 3 4" xfId="39084"/>
    <cellStyle name="標準 2 7 3 3 4 3 4" xfId="4471"/>
    <cellStyle name="標準 2 7 3 3 4 3 4 2" xfId="9164"/>
    <cellStyle name="標準 2 7 3 3 4 3 4 2 2" xfId="30918"/>
    <cellStyle name="標準 2 7 3 3 4 3 4 2 3" xfId="46746"/>
    <cellStyle name="標準 2 7 3 3 4 3 4 3" xfId="23006"/>
    <cellStyle name="標準 2 7 3 3 4 3 4 4" xfId="39085"/>
    <cellStyle name="標準 2 7 3 3 4 3 5" xfId="14562"/>
    <cellStyle name="標準 2 7 3 3 4 3 5 2" xfId="28115"/>
    <cellStyle name="標準 2 7 3 3 4 3 5 3" xfId="43954"/>
    <cellStyle name="標準 2 7 3 3 4 3 6" xfId="16880"/>
    <cellStyle name="標準 2 7 3 3 4 4" xfId="3137"/>
    <cellStyle name="標準 2 7 3 3 4 4 2" xfId="5840"/>
    <cellStyle name="標準 2 7 3 3 4 4 2 2" xfId="12111"/>
    <cellStyle name="標準 2 7 3 3 4 4 2 2 2" xfId="33998"/>
    <cellStyle name="標準 2 7 3 3 4 4 2 3" xfId="20695"/>
    <cellStyle name="標準 2 7 3 3 4 4 3" xfId="6987"/>
    <cellStyle name="標準 2 7 3 3 4 4 3 2" xfId="10953"/>
    <cellStyle name="標準 2 7 3 3 4 4 3 2 2" xfId="32816"/>
    <cellStyle name="標準 2 7 3 3 4 4 3 2 3" xfId="48640"/>
    <cellStyle name="標準 2 7 3 3 4 4 3 3" xfId="23007"/>
    <cellStyle name="標準 2 7 3 3 4 4 3 4" xfId="39086"/>
    <cellStyle name="標準 2 7 3 3 4 4 4" xfId="15532"/>
    <cellStyle name="標準 2 7 3 3 4 4 4 2" xfId="29222"/>
    <cellStyle name="標準 2 7 3 3 4 4 4 3" xfId="45060"/>
    <cellStyle name="標準 2 7 3 3 4 4 5" xfId="17987"/>
    <cellStyle name="標準 2 7 3 3 4 5" xfId="3132"/>
    <cellStyle name="標準 2 7 3 3 4 5 2" xfId="10061"/>
    <cellStyle name="標準 2 7 3 3 4 5 2 2" xfId="31901"/>
    <cellStyle name="標準 2 7 3 3 4 5 2 3" xfId="47726"/>
    <cellStyle name="標準 2 7 3 3 4 5 3" xfId="23008"/>
    <cellStyle name="標準 2 7 3 3 4 5 4" xfId="39087"/>
    <cellStyle name="標準 2 7 3 3 4 6" xfId="4348"/>
    <cellStyle name="標準 2 7 3 3 4 6 2" xfId="9162"/>
    <cellStyle name="標準 2 7 3 3 4 6 2 2" xfId="30916"/>
    <cellStyle name="標準 2 7 3 3 4 6 2 3" xfId="46744"/>
    <cellStyle name="標準 2 7 3 3 4 6 3" xfId="23009"/>
    <cellStyle name="標準 2 7 3 3 4 6 4" xfId="39088"/>
    <cellStyle name="標準 2 7 3 3 4 7" xfId="14439"/>
    <cellStyle name="標準 2 7 3 3 4 7 2" xfId="27991"/>
    <cellStyle name="標準 2 7 3 3 4 7 3" xfId="43831"/>
    <cellStyle name="標準 2 7 3 3 4 8" xfId="16757"/>
    <cellStyle name="標準 2 7 3 3 4_Sheet1" xfId="4625"/>
    <cellStyle name="標準 2 7 3 3 5" xfId="3138"/>
    <cellStyle name="標準 2 7 3 3 5 2" xfId="5836"/>
    <cellStyle name="標準 2 7 3 3 5 2 2" xfId="12107"/>
    <cellStyle name="標準 2 7 3 3 5 2 2 2" xfId="33994"/>
    <cellStyle name="標準 2 7 3 3 5 2 3" xfId="18695"/>
    <cellStyle name="標準 2 7 3 3 5 3" xfId="6983"/>
    <cellStyle name="標準 2 7 3 3 5 3 2" xfId="10631"/>
    <cellStyle name="標準 2 7 3 3 5 3 2 2" xfId="32492"/>
    <cellStyle name="標準 2 7 3 3 5 3 2 3" xfId="48316"/>
    <cellStyle name="標準 2 7 3 3 5 3 3" xfId="23011"/>
    <cellStyle name="標準 2 7 3 3 5 3 4" xfId="39090"/>
    <cellStyle name="標準 2 7 3 3 5 4" xfId="15528"/>
    <cellStyle name="標準 2 7 3 3 5 4 2" xfId="29218"/>
    <cellStyle name="標準 2 7 3 3 5 4 3" xfId="45056"/>
    <cellStyle name="標準 2 7 3 3 5 5" xfId="17983"/>
    <cellStyle name="標準 2 7 3 3 6" xfId="3125"/>
    <cellStyle name="標準 2 7 3 3 6 2" xfId="10057"/>
    <cellStyle name="標準 2 7 3 3 6 2 2" xfId="31897"/>
    <cellStyle name="標準 2 7 3 3 6 2 3" xfId="47722"/>
    <cellStyle name="標準 2 7 3 3 6 3" xfId="23012"/>
    <cellStyle name="標準 2 7 3 3 6 4" xfId="39091"/>
    <cellStyle name="標準 2 7 3 3 7" xfId="4344"/>
    <cellStyle name="標準 2 7 3 3 7 2" xfId="9158"/>
    <cellStyle name="標準 2 7 3 3 7 2 2" xfId="30912"/>
    <cellStyle name="標準 2 7 3 3 7 2 3" xfId="46740"/>
    <cellStyle name="標準 2 7 3 3 7 3" xfId="21048"/>
    <cellStyle name="標準 2 7 3 3 7 4" xfId="37525"/>
    <cellStyle name="標準 2 7 3 3 8" xfId="14435"/>
    <cellStyle name="標準 2 7 3 3 8 2" xfId="27987"/>
    <cellStyle name="標準 2 7 3 3 8 3" xfId="43827"/>
    <cellStyle name="標準 2 7 3 3 9" xfId="16753"/>
    <cellStyle name="標準 2 7 3 3_Sheet1" xfId="5003"/>
    <cellStyle name="標準 2 7 3 4" xfId="3139"/>
    <cellStyle name="標準 2 7 3 4 2" xfId="5829"/>
    <cellStyle name="標準 2 7 3 4 2 2" xfId="12100"/>
    <cellStyle name="標準 2 7 3 4 2 2 2" xfId="33987"/>
    <cellStyle name="標準 2 7 3 4 2 3" xfId="23013"/>
    <cellStyle name="標準 2 7 3 4 3" xfId="6976"/>
    <cellStyle name="標準 2 7 3 4 3 2" xfId="10636"/>
    <cellStyle name="標準 2 7 3 4 3 2 2" xfId="32497"/>
    <cellStyle name="標準 2 7 3 4 3 2 3" xfId="48321"/>
    <cellStyle name="標準 2 7 3 4 3 3" xfId="23014"/>
    <cellStyle name="標準 2 7 3 4 3 4" xfId="39092"/>
    <cellStyle name="標準 2 7 3 4 4" xfId="15521"/>
    <cellStyle name="標準 2 7 3 4 4 2" xfId="29211"/>
    <cellStyle name="標準 2 7 3 4 4 3" xfId="45049"/>
    <cellStyle name="標準 2 7 3 4 5" xfId="17976"/>
    <cellStyle name="標準 2 7 3 5" xfId="3108"/>
    <cellStyle name="標準 2 7 3 5 2" xfId="10050"/>
    <cellStyle name="標準 2 7 3 5 2 2" xfId="31890"/>
    <cellStyle name="標準 2 7 3 5 2 3" xfId="47715"/>
    <cellStyle name="標準 2 7 3 5 3" xfId="23015"/>
    <cellStyle name="標準 2 7 3 5 4" xfId="39093"/>
    <cellStyle name="標準 2 7 3 6" xfId="4337"/>
    <cellStyle name="標準 2 7 3 6 2" xfId="9149"/>
    <cellStyle name="標準 2 7 3 6 2 2" xfId="30903"/>
    <cellStyle name="標準 2 7 3 6 2 3" xfId="46731"/>
    <cellStyle name="標準 2 7 3 6 3" xfId="23016"/>
    <cellStyle name="標準 2 7 3 6 4" xfId="39094"/>
    <cellStyle name="標準 2 7 3 7" xfId="14428"/>
    <cellStyle name="標準 2 7 3 7 2" xfId="27980"/>
    <cellStyle name="標準 2 7 3 7 3" xfId="43820"/>
    <cellStyle name="標準 2 7 3 8" xfId="16746"/>
    <cellStyle name="標準 2 7 3_Sheet1" xfId="4631"/>
    <cellStyle name="標準 2 7 4" xfId="834"/>
    <cellStyle name="標準 2 7 4 2" xfId="835"/>
    <cellStyle name="標準 2 7 4 2 2" xfId="3142"/>
    <cellStyle name="標準 2 7 4 2 2 2" xfId="5842"/>
    <cellStyle name="標準 2 7 4 2 2 2 2" xfId="12113"/>
    <cellStyle name="標準 2 7 4 2 2 2 2 2" xfId="34000"/>
    <cellStyle name="標準 2 7 4 2 2 2 3" xfId="23017"/>
    <cellStyle name="標準 2 7 4 2 2 3" xfId="6989"/>
    <cellStyle name="標準 2 7 4 2 2 3 2" xfId="10467"/>
    <cellStyle name="標準 2 7 4 2 2 3 2 2" xfId="32319"/>
    <cellStyle name="標準 2 7 4 2 2 3 2 3" xfId="48143"/>
    <cellStyle name="標準 2 7 4 2 2 3 3" xfId="23018"/>
    <cellStyle name="標準 2 7 4 2 2 3 4" xfId="39095"/>
    <cellStyle name="標準 2 7 4 2 2 4" xfId="15534"/>
    <cellStyle name="標準 2 7 4 2 2 4 2" xfId="29224"/>
    <cellStyle name="標準 2 7 4 2 2 4 3" xfId="45062"/>
    <cellStyle name="標準 2 7 4 2 2 5" xfId="17989"/>
    <cellStyle name="標準 2 7 4 2 3" xfId="3141"/>
    <cellStyle name="標準 2 7 4 2 3 2" xfId="10063"/>
    <cellStyle name="標準 2 7 4 2 3 2 2" xfId="31903"/>
    <cellStyle name="標準 2 7 4 2 3 2 3" xfId="47728"/>
    <cellStyle name="標準 2 7 4 2 3 3" xfId="23020"/>
    <cellStyle name="標準 2 7 4 2 3 4" xfId="39096"/>
    <cellStyle name="標準 2 7 4 2 4" xfId="4350"/>
    <cellStyle name="標準 2 7 4 2 4 2" xfId="9166"/>
    <cellStyle name="標準 2 7 4 2 4 2 2" xfId="30920"/>
    <cellStyle name="標準 2 7 4 2 4 2 3" xfId="46748"/>
    <cellStyle name="標準 2 7 4 2 4 3" xfId="23022"/>
    <cellStyle name="標準 2 7 4 2 4 4" xfId="39098"/>
    <cellStyle name="標準 2 7 4 2 5" xfId="14441"/>
    <cellStyle name="標準 2 7 4 2 5 2" xfId="27993"/>
    <cellStyle name="標準 2 7 4 2 5 3" xfId="43833"/>
    <cellStyle name="標準 2 7 4 2 6" xfId="16759"/>
    <cellStyle name="標準 2 7 4 3" xfId="836"/>
    <cellStyle name="標準 2 7 4 3 2" xfId="837"/>
    <cellStyle name="標準 2 7 4 3 2 2" xfId="3145"/>
    <cellStyle name="標準 2 7 4 3 2 2 2" xfId="5844"/>
    <cellStyle name="標準 2 7 4 3 2 2 2 2" xfId="12115"/>
    <cellStyle name="標準 2 7 4 3 2 2 2 2 2" xfId="34002"/>
    <cellStyle name="標準 2 7 4 3 2 2 2 3" xfId="23023"/>
    <cellStyle name="標準 2 7 4 3 2 2 3" xfId="6991"/>
    <cellStyle name="標準 2 7 4 3 2 2 3 2" xfId="10629"/>
    <cellStyle name="標準 2 7 4 3 2 2 3 2 2" xfId="32490"/>
    <cellStyle name="標準 2 7 4 3 2 2 3 2 3" xfId="48314"/>
    <cellStyle name="標準 2 7 4 3 2 2 3 3" xfId="23025"/>
    <cellStyle name="標準 2 7 4 3 2 2 3 4" xfId="39100"/>
    <cellStyle name="標準 2 7 4 3 2 2 4" xfId="15536"/>
    <cellStyle name="標準 2 7 4 3 2 2 4 2" xfId="29226"/>
    <cellStyle name="標準 2 7 4 3 2 2 4 3" xfId="45064"/>
    <cellStyle name="標準 2 7 4 3 2 2 5" xfId="17991"/>
    <cellStyle name="標準 2 7 4 3 2 3" xfId="3144"/>
    <cellStyle name="標準 2 7 4 3 2 3 2" xfId="10065"/>
    <cellStyle name="標準 2 7 4 3 2 3 2 2" xfId="31905"/>
    <cellStyle name="標準 2 7 4 3 2 3 2 3" xfId="47730"/>
    <cellStyle name="標準 2 7 4 3 2 3 3" xfId="23026"/>
    <cellStyle name="標準 2 7 4 3 2 3 4" xfId="39101"/>
    <cellStyle name="標準 2 7 4 3 2 4" xfId="4352"/>
    <cellStyle name="標準 2 7 4 3 2 4 2" xfId="9168"/>
    <cellStyle name="標準 2 7 4 3 2 4 2 2" xfId="30922"/>
    <cellStyle name="標準 2 7 4 3 2 4 2 3" xfId="46750"/>
    <cellStyle name="標準 2 7 4 3 2 4 3" xfId="23027"/>
    <cellStyle name="標準 2 7 4 3 2 4 4" xfId="39102"/>
    <cellStyle name="標準 2 7 4 3 2 5" xfId="14443"/>
    <cellStyle name="標準 2 7 4 3 2 5 2" xfId="27995"/>
    <cellStyle name="標準 2 7 4 3 2 5 3" xfId="43835"/>
    <cellStyle name="標準 2 7 4 3 2 6" xfId="16761"/>
    <cellStyle name="標準 2 7 4 3 3" xfId="3146"/>
    <cellStyle name="標準 2 7 4 3 3 2" xfId="5843"/>
    <cellStyle name="標準 2 7 4 3 3 2 2" xfId="12114"/>
    <cellStyle name="標準 2 7 4 3 3 2 2 2" xfId="34001"/>
    <cellStyle name="標準 2 7 4 3 3 2 3" xfId="23028"/>
    <cellStyle name="標準 2 7 4 3 3 3" xfId="6990"/>
    <cellStyle name="標準 2 7 4 3 3 3 2" xfId="10630"/>
    <cellStyle name="標準 2 7 4 3 3 3 2 2" xfId="32491"/>
    <cellStyle name="標準 2 7 4 3 3 3 2 3" xfId="48315"/>
    <cellStyle name="標準 2 7 4 3 3 3 3" xfId="23029"/>
    <cellStyle name="標準 2 7 4 3 3 3 4" xfId="39103"/>
    <cellStyle name="標準 2 7 4 3 3 4" xfId="15535"/>
    <cellStyle name="標準 2 7 4 3 3 4 2" xfId="29225"/>
    <cellStyle name="標準 2 7 4 3 3 4 3" xfId="45063"/>
    <cellStyle name="標準 2 7 4 3 3 5" xfId="17990"/>
    <cellStyle name="標準 2 7 4 3 4" xfId="3143"/>
    <cellStyle name="標準 2 7 4 3 4 2" xfId="10064"/>
    <cellStyle name="標準 2 7 4 3 4 2 2" xfId="31904"/>
    <cellStyle name="標準 2 7 4 3 4 2 3" xfId="47729"/>
    <cellStyle name="標準 2 7 4 3 4 3" xfId="23030"/>
    <cellStyle name="標準 2 7 4 3 4 4" xfId="39104"/>
    <cellStyle name="標準 2 7 4 3 5" xfId="4351"/>
    <cellStyle name="標準 2 7 4 3 5 2" xfId="9167"/>
    <cellStyle name="標準 2 7 4 3 5 2 2" xfId="30921"/>
    <cellStyle name="標準 2 7 4 3 5 2 3" xfId="46749"/>
    <cellStyle name="標準 2 7 4 3 5 3" xfId="19116"/>
    <cellStyle name="標準 2 7 4 3 5 4" xfId="36011"/>
    <cellStyle name="標準 2 7 4 3 6" xfId="14442"/>
    <cellStyle name="標準 2 7 4 3 6 2" xfId="27994"/>
    <cellStyle name="標準 2 7 4 3 6 3" xfId="43834"/>
    <cellStyle name="標準 2 7 4 3 7" xfId="16760"/>
    <cellStyle name="標準 2 7 4 3_Sheet1" xfId="5002"/>
    <cellStyle name="標準 2 7 4 4" xfId="838"/>
    <cellStyle name="標準 2 7 4 4 2" xfId="1061"/>
    <cellStyle name="標準 2 7 4 4 2 2" xfId="3149"/>
    <cellStyle name="標準 2 7 4 4 2 2 2" xfId="6067"/>
    <cellStyle name="標準 2 7 4 4 2 2 2 2" xfId="12338"/>
    <cellStyle name="標準 2 7 4 4 2 2 2 2 2" xfId="34225"/>
    <cellStyle name="標準 2 7 4 4 2 2 2 3" xfId="23031"/>
    <cellStyle name="標準 2 7 4 4 2 2 3" xfId="7214"/>
    <cellStyle name="標準 2 7 4 4 2 2 3 2" xfId="10328"/>
    <cellStyle name="標準 2 7 4 4 2 2 3 2 2" xfId="32171"/>
    <cellStyle name="標準 2 7 4 4 2 2 3 2 3" xfId="47995"/>
    <cellStyle name="標準 2 7 4 4 2 2 3 3" xfId="23032"/>
    <cellStyle name="標準 2 7 4 4 2 2 3 4" xfId="39105"/>
    <cellStyle name="標準 2 7 4 4 2 2 4" xfId="15759"/>
    <cellStyle name="標準 2 7 4 4 2 2 4 2" xfId="29449"/>
    <cellStyle name="標準 2 7 4 4 2 2 4 3" xfId="45287"/>
    <cellStyle name="標準 2 7 4 4 2 2 5" xfId="18214"/>
    <cellStyle name="標準 2 7 4 4 2 3" xfId="3148"/>
    <cellStyle name="標準 2 7 4 4 2 3 2" xfId="10289"/>
    <cellStyle name="標準 2 7 4 4 2 3 2 2" xfId="32129"/>
    <cellStyle name="標準 2 7 4 4 2 3 2 3" xfId="47953"/>
    <cellStyle name="標準 2 7 4 4 2 3 3" xfId="23033"/>
    <cellStyle name="標準 2 7 4 4 2 3 4" xfId="39106"/>
    <cellStyle name="標準 2 7 4 4 2 4" xfId="4575"/>
    <cellStyle name="標準 2 7 4 4 2 4 2" xfId="9170"/>
    <cellStyle name="標準 2 7 4 4 2 4 2 2" xfId="30924"/>
    <cellStyle name="標準 2 7 4 4 2 4 2 3" xfId="46752"/>
    <cellStyle name="標準 2 7 4 4 2 4 3" xfId="23034"/>
    <cellStyle name="標準 2 7 4 4 2 4 4" xfId="39107"/>
    <cellStyle name="標準 2 7 4 4 2 5" xfId="14666"/>
    <cellStyle name="標準 2 7 4 4 2 5 2" xfId="28219"/>
    <cellStyle name="標準 2 7 4 4 2 5 3" xfId="44058"/>
    <cellStyle name="標準 2 7 4 4 2 6" xfId="16984"/>
    <cellStyle name="標準 2 7 4 4 3" xfId="958"/>
    <cellStyle name="標準 2 7 4 4 3 2" xfId="3151"/>
    <cellStyle name="標準 2 7 4 4 3 2 2" xfId="5964"/>
    <cellStyle name="標準 2 7 4 4 3 2 2 2" xfId="12235"/>
    <cellStyle name="標準 2 7 4 4 3 2 2 2 2" xfId="34122"/>
    <cellStyle name="標準 2 7 4 4 3 2 2 3" xfId="23035"/>
    <cellStyle name="標準 2 7 4 4 3 2 3" xfId="7111"/>
    <cellStyle name="標準 2 7 4 4 3 2 3 2" xfId="10571"/>
    <cellStyle name="標準 2 7 4 4 3 2 3 2 2" xfId="32432"/>
    <cellStyle name="標準 2 7 4 4 3 2 3 2 3" xfId="48256"/>
    <cellStyle name="標準 2 7 4 4 3 2 3 3" xfId="23036"/>
    <cellStyle name="標準 2 7 4 4 3 2 3 4" xfId="39108"/>
    <cellStyle name="標準 2 7 4 4 3 2 4" xfId="15656"/>
    <cellStyle name="標準 2 7 4 4 3 2 4 2" xfId="29346"/>
    <cellStyle name="標準 2 7 4 4 3 2 4 3" xfId="45184"/>
    <cellStyle name="標準 2 7 4 4 3 2 5" xfId="18111"/>
    <cellStyle name="標準 2 7 4 4 3 3" xfId="3150"/>
    <cellStyle name="標準 2 7 4 4 3 3 2" xfId="10186"/>
    <cellStyle name="標準 2 7 4 4 3 3 2 2" xfId="32026"/>
    <cellStyle name="標準 2 7 4 4 3 3 2 3" xfId="47850"/>
    <cellStyle name="標準 2 7 4 4 3 3 3" xfId="23037"/>
    <cellStyle name="標準 2 7 4 4 3 3 4" xfId="39109"/>
    <cellStyle name="標準 2 7 4 4 3 4" xfId="4472"/>
    <cellStyle name="標準 2 7 4 4 3 4 2" xfId="9171"/>
    <cellStyle name="標準 2 7 4 4 3 4 2 2" xfId="30925"/>
    <cellStyle name="標準 2 7 4 4 3 4 2 3" xfId="46753"/>
    <cellStyle name="標準 2 7 4 4 3 4 3" xfId="23038"/>
    <cellStyle name="標準 2 7 4 4 3 4 4" xfId="39110"/>
    <cellStyle name="標準 2 7 4 4 3 5" xfId="14563"/>
    <cellStyle name="標準 2 7 4 4 3 5 2" xfId="28116"/>
    <cellStyle name="標準 2 7 4 4 3 5 3" xfId="43955"/>
    <cellStyle name="標準 2 7 4 4 3 6" xfId="16881"/>
    <cellStyle name="標準 2 7 4 4 4" xfId="3152"/>
    <cellStyle name="標準 2 7 4 4 4 2" xfId="5845"/>
    <cellStyle name="標準 2 7 4 4 4 2 2" xfId="12116"/>
    <cellStyle name="標準 2 7 4 4 4 2 2 2" xfId="34003"/>
    <cellStyle name="標準 2 7 4 4 4 2 3" xfId="23039"/>
    <cellStyle name="標準 2 7 4 4 4 3" xfId="6992"/>
    <cellStyle name="標準 2 7 4 4 4 3 2" xfId="10628"/>
    <cellStyle name="標準 2 7 4 4 4 3 2 2" xfId="32489"/>
    <cellStyle name="標準 2 7 4 4 4 3 2 3" xfId="48313"/>
    <cellStyle name="標準 2 7 4 4 4 3 3" xfId="23040"/>
    <cellStyle name="標準 2 7 4 4 4 3 4" xfId="39111"/>
    <cellStyle name="標準 2 7 4 4 4 4" xfId="15537"/>
    <cellStyle name="標準 2 7 4 4 4 4 2" xfId="29227"/>
    <cellStyle name="標準 2 7 4 4 4 4 3" xfId="45065"/>
    <cellStyle name="標準 2 7 4 4 4 5" xfId="17992"/>
    <cellStyle name="標準 2 7 4 4 5" xfId="3147"/>
    <cellStyle name="標準 2 7 4 4 5 2" xfId="10066"/>
    <cellStyle name="標準 2 7 4 4 5 2 2" xfId="31906"/>
    <cellStyle name="標準 2 7 4 4 5 2 3" xfId="47731"/>
    <cellStyle name="標準 2 7 4 4 5 3" xfId="23041"/>
    <cellStyle name="標準 2 7 4 4 5 4" xfId="39112"/>
    <cellStyle name="標準 2 7 4 4 6" xfId="4353"/>
    <cellStyle name="標準 2 7 4 4 6 2" xfId="9169"/>
    <cellStyle name="標準 2 7 4 4 6 2 2" xfId="30923"/>
    <cellStyle name="標準 2 7 4 4 6 2 3" xfId="46751"/>
    <cellStyle name="標準 2 7 4 4 6 3" xfId="23042"/>
    <cellStyle name="標準 2 7 4 4 6 4" xfId="39113"/>
    <cellStyle name="標準 2 7 4 4 7" xfId="14444"/>
    <cellStyle name="標準 2 7 4 4 7 2" xfId="27996"/>
    <cellStyle name="標準 2 7 4 4 7 3" xfId="43836"/>
    <cellStyle name="標準 2 7 4 4 8" xfId="16762"/>
    <cellStyle name="標準 2 7 4 4_Sheet1" xfId="4623"/>
    <cellStyle name="標準 2 7 4 5" xfId="3153"/>
    <cellStyle name="標準 2 7 4 5 2" xfId="5841"/>
    <cellStyle name="標準 2 7 4 5 2 2" xfId="12112"/>
    <cellStyle name="標準 2 7 4 5 2 2 2" xfId="33999"/>
    <cellStyle name="標準 2 7 4 5 2 3" xfId="23043"/>
    <cellStyle name="標準 2 7 4 5 3" xfId="6988"/>
    <cellStyle name="標準 2 7 4 5 3 2" xfId="11142"/>
    <cellStyle name="標準 2 7 4 5 3 2 2" xfId="33015"/>
    <cellStyle name="標準 2 7 4 5 3 2 3" xfId="48839"/>
    <cellStyle name="標準 2 7 4 5 3 3" xfId="23044"/>
    <cellStyle name="標準 2 7 4 5 3 4" xfId="39114"/>
    <cellStyle name="標準 2 7 4 5 4" xfId="15533"/>
    <cellStyle name="標準 2 7 4 5 4 2" xfId="29223"/>
    <cellStyle name="標準 2 7 4 5 4 3" xfId="45061"/>
    <cellStyle name="標準 2 7 4 5 5" xfId="17988"/>
    <cellStyle name="標準 2 7 4 6" xfId="3140"/>
    <cellStyle name="標準 2 7 4 6 2" xfId="10062"/>
    <cellStyle name="標準 2 7 4 6 2 2" xfId="31902"/>
    <cellStyle name="標準 2 7 4 6 2 3" xfId="47727"/>
    <cellStyle name="標準 2 7 4 6 3" xfId="23045"/>
    <cellStyle name="標準 2 7 4 6 4" xfId="39115"/>
    <cellStyle name="標準 2 7 4 7" xfId="4349"/>
    <cellStyle name="標準 2 7 4 7 2" xfId="9165"/>
    <cellStyle name="標準 2 7 4 7 2 2" xfId="30919"/>
    <cellStyle name="標準 2 7 4 7 2 3" xfId="46747"/>
    <cellStyle name="標準 2 7 4 7 3" xfId="23046"/>
    <cellStyle name="標準 2 7 4 7 4" xfId="39116"/>
    <cellStyle name="標準 2 7 4 8" xfId="14440"/>
    <cellStyle name="標準 2 7 4 8 2" xfId="27992"/>
    <cellStyle name="標準 2 7 4 8 3" xfId="43832"/>
    <cellStyle name="標準 2 7 4 9" xfId="16758"/>
    <cellStyle name="標準 2 7 4_Sheet1" xfId="4624"/>
    <cellStyle name="標準 2 7 5" xfId="3154"/>
    <cellStyle name="標準 2 7 5 2" xfId="5810"/>
    <cellStyle name="標準 2 7 5 2 2" xfId="12081"/>
    <cellStyle name="標準 2 7 5 2 2 2" xfId="33968"/>
    <cellStyle name="標準 2 7 5 2 3" xfId="20743"/>
    <cellStyle name="標準 2 7 5 3" xfId="6957"/>
    <cellStyle name="標準 2 7 5 3 2" xfId="10308"/>
    <cellStyle name="標準 2 7 5 3 2 2" xfId="32151"/>
    <cellStyle name="標準 2 7 5 3 2 3" xfId="47975"/>
    <cellStyle name="標準 2 7 5 3 3" xfId="20745"/>
    <cellStyle name="標準 2 7 5 3 4" xfId="37279"/>
    <cellStyle name="標準 2 7 5 4" xfId="15502"/>
    <cellStyle name="標準 2 7 5 4 2" xfId="29192"/>
    <cellStyle name="標準 2 7 5 4 3" xfId="45030"/>
    <cellStyle name="標準 2 7 5 5" xfId="17957"/>
    <cellStyle name="標準 2 7 6" xfId="3059"/>
    <cellStyle name="標準 2 7 6 2" xfId="10031"/>
    <cellStyle name="標準 2 7 6 2 2" xfId="31871"/>
    <cellStyle name="標準 2 7 6 2 3" xfId="47696"/>
    <cellStyle name="標準 2 7 6 3" xfId="23047"/>
    <cellStyle name="標準 2 7 6 4" xfId="39117"/>
    <cellStyle name="標準 2 7 7" xfId="4318"/>
    <cellStyle name="標準 2 7 7 2" xfId="9124"/>
    <cellStyle name="標準 2 7 7 2 2" xfId="30878"/>
    <cellStyle name="標準 2 7 7 2 3" xfId="46706"/>
    <cellStyle name="標準 2 7 7 3" xfId="23048"/>
    <cellStyle name="標準 2 7 7 4" xfId="39118"/>
    <cellStyle name="標準 2 7 8" xfId="14409"/>
    <cellStyle name="標準 2 7 8 2" xfId="27961"/>
    <cellStyle name="標準 2 7 8 3" xfId="43801"/>
    <cellStyle name="標準 2 7 9" xfId="16727"/>
    <cellStyle name="標準 2 7_Sheet1" xfId="4641"/>
    <cellStyle name="標準 2 8" xfId="839"/>
    <cellStyle name="標準 2 8 2" xfId="840"/>
    <cellStyle name="標準 2 8 2 2" xfId="841"/>
    <cellStyle name="標準 2 8 2 2 2" xfId="842"/>
    <cellStyle name="標準 2 8 2 2 2 2" xfId="3159"/>
    <cellStyle name="標準 2 8 2 2 2 2 2" xfId="5849"/>
    <cellStyle name="標準 2 8 2 2 2 2 2 2" xfId="12120"/>
    <cellStyle name="標準 2 8 2 2 2 2 2 2 2" xfId="34007"/>
    <cellStyle name="標準 2 8 2 2 2 2 2 3" xfId="23049"/>
    <cellStyle name="標準 2 8 2 2 2 2 3" xfId="6996"/>
    <cellStyle name="標準 2 8 2 2 2 2 3 2" xfId="10952"/>
    <cellStyle name="標準 2 8 2 2 2 2 3 2 2" xfId="32815"/>
    <cellStyle name="標準 2 8 2 2 2 2 3 2 3" xfId="48639"/>
    <cellStyle name="標準 2 8 2 2 2 2 3 3" xfId="23050"/>
    <cellStyle name="標準 2 8 2 2 2 2 3 4" xfId="39119"/>
    <cellStyle name="標準 2 8 2 2 2 2 4" xfId="15541"/>
    <cellStyle name="標準 2 8 2 2 2 2 4 2" xfId="29231"/>
    <cellStyle name="標準 2 8 2 2 2 2 4 3" xfId="45069"/>
    <cellStyle name="標準 2 8 2 2 2 2 5" xfId="17996"/>
    <cellStyle name="標準 2 8 2 2 2 3" xfId="3158"/>
    <cellStyle name="標準 2 8 2 2 2 3 2" xfId="10070"/>
    <cellStyle name="標準 2 8 2 2 2 3 2 2" xfId="31910"/>
    <cellStyle name="標準 2 8 2 2 2 3 2 3" xfId="47735"/>
    <cellStyle name="標準 2 8 2 2 2 3 3" xfId="18836"/>
    <cellStyle name="標準 2 8 2 2 2 3 4" xfId="35788"/>
    <cellStyle name="標準 2 8 2 2 2 4" xfId="4357"/>
    <cellStyle name="標準 2 8 2 2 2 4 2" xfId="9175"/>
    <cellStyle name="標準 2 8 2 2 2 4 2 2" xfId="30929"/>
    <cellStyle name="標準 2 8 2 2 2 4 2 3" xfId="46757"/>
    <cellStyle name="標準 2 8 2 2 2 4 3" xfId="23051"/>
    <cellStyle name="標準 2 8 2 2 2 4 4" xfId="39120"/>
    <cellStyle name="標準 2 8 2 2 2 5" xfId="14448"/>
    <cellStyle name="標準 2 8 2 2 2 5 2" xfId="28000"/>
    <cellStyle name="標準 2 8 2 2 2 5 3" xfId="43840"/>
    <cellStyle name="標準 2 8 2 2 2 6" xfId="16766"/>
    <cellStyle name="標準 2 8 2 2 3" xfId="843"/>
    <cellStyle name="標準 2 8 2 2 3 2" xfId="844"/>
    <cellStyle name="標準 2 8 2 2 3 2 2" xfId="3162"/>
    <cellStyle name="標準 2 8 2 2 3 2 2 2" xfId="5851"/>
    <cellStyle name="標準 2 8 2 2 3 2 2 2 2" xfId="12122"/>
    <cellStyle name="標準 2 8 2 2 3 2 2 2 2 2" xfId="34009"/>
    <cellStyle name="標準 2 8 2 2 3 2 2 2 3" xfId="23052"/>
    <cellStyle name="標準 2 8 2 2 3 2 2 3" xfId="6998"/>
    <cellStyle name="標準 2 8 2 2 3 2 2 3 2" xfId="10624"/>
    <cellStyle name="標準 2 8 2 2 3 2 2 3 2 2" xfId="32485"/>
    <cellStyle name="標準 2 8 2 2 3 2 2 3 2 3" xfId="48309"/>
    <cellStyle name="標準 2 8 2 2 3 2 2 3 3" xfId="23053"/>
    <cellStyle name="標準 2 8 2 2 3 2 2 3 4" xfId="39121"/>
    <cellStyle name="標準 2 8 2 2 3 2 2 4" xfId="15543"/>
    <cellStyle name="標準 2 8 2 2 3 2 2 4 2" xfId="29233"/>
    <cellStyle name="標準 2 8 2 2 3 2 2 4 3" xfId="45071"/>
    <cellStyle name="標準 2 8 2 2 3 2 2 5" xfId="17998"/>
    <cellStyle name="標準 2 8 2 2 3 2 3" xfId="3161"/>
    <cellStyle name="標準 2 8 2 2 3 2 3 2" xfId="10072"/>
    <cellStyle name="標準 2 8 2 2 3 2 3 2 2" xfId="31912"/>
    <cellStyle name="標準 2 8 2 2 3 2 3 2 3" xfId="47737"/>
    <cellStyle name="標準 2 8 2 2 3 2 3 3" xfId="23054"/>
    <cellStyle name="標準 2 8 2 2 3 2 3 4" xfId="39122"/>
    <cellStyle name="標準 2 8 2 2 3 2 4" xfId="4359"/>
    <cellStyle name="標準 2 8 2 2 3 2 4 2" xfId="9177"/>
    <cellStyle name="標準 2 8 2 2 3 2 4 2 2" xfId="30931"/>
    <cellStyle name="標準 2 8 2 2 3 2 4 2 3" xfId="46759"/>
    <cellStyle name="標準 2 8 2 2 3 2 4 3" xfId="23055"/>
    <cellStyle name="標準 2 8 2 2 3 2 4 4" xfId="39123"/>
    <cellStyle name="標準 2 8 2 2 3 2 5" xfId="14450"/>
    <cellStyle name="標準 2 8 2 2 3 2 5 2" xfId="28002"/>
    <cellStyle name="標準 2 8 2 2 3 2 5 3" xfId="43842"/>
    <cellStyle name="標準 2 8 2 2 3 2 6" xfId="16768"/>
    <cellStyle name="標準 2 8 2 2 3 3" xfId="3163"/>
    <cellStyle name="標準 2 8 2 2 3 3 2" xfId="5850"/>
    <cellStyle name="標準 2 8 2 2 3 3 2 2" xfId="12121"/>
    <cellStyle name="標準 2 8 2 2 3 3 2 2 2" xfId="34008"/>
    <cellStyle name="標準 2 8 2 2 3 3 2 3" xfId="23056"/>
    <cellStyle name="標準 2 8 2 2 3 3 3" xfId="6997"/>
    <cellStyle name="標準 2 8 2 2 3 3 3 2" xfId="11239"/>
    <cellStyle name="標準 2 8 2 2 3 3 3 2 2" xfId="33114"/>
    <cellStyle name="標準 2 8 2 2 3 3 3 2 3" xfId="48938"/>
    <cellStyle name="標準 2 8 2 2 3 3 3 3" xfId="23057"/>
    <cellStyle name="標準 2 8 2 2 3 3 3 4" xfId="39124"/>
    <cellStyle name="標準 2 8 2 2 3 3 4" xfId="15542"/>
    <cellStyle name="標準 2 8 2 2 3 3 4 2" xfId="29232"/>
    <cellStyle name="標準 2 8 2 2 3 3 4 3" xfId="45070"/>
    <cellStyle name="標準 2 8 2 2 3 3 5" xfId="17997"/>
    <cellStyle name="標準 2 8 2 2 3 4" xfId="3160"/>
    <cellStyle name="標準 2 8 2 2 3 4 2" xfId="10071"/>
    <cellStyle name="標準 2 8 2 2 3 4 2 2" xfId="31911"/>
    <cellStyle name="標準 2 8 2 2 3 4 2 3" xfId="47736"/>
    <cellStyle name="標準 2 8 2 2 3 4 3" xfId="23058"/>
    <cellStyle name="標準 2 8 2 2 3 4 4" xfId="39125"/>
    <cellStyle name="標準 2 8 2 2 3 5" xfId="4358"/>
    <cellStyle name="標準 2 8 2 2 3 5 2" xfId="9176"/>
    <cellStyle name="標準 2 8 2 2 3 5 2 2" xfId="30930"/>
    <cellStyle name="標準 2 8 2 2 3 5 2 3" xfId="46758"/>
    <cellStyle name="標準 2 8 2 2 3 5 3" xfId="23059"/>
    <cellStyle name="標準 2 8 2 2 3 5 4" xfId="39126"/>
    <cellStyle name="標準 2 8 2 2 3 6" xfId="14449"/>
    <cellStyle name="標準 2 8 2 2 3 6 2" xfId="28001"/>
    <cellStyle name="標準 2 8 2 2 3 6 3" xfId="43841"/>
    <cellStyle name="標準 2 8 2 2 3 7" xfId="16767"/>
    <cellStyle name="標準 2 8 2 2 3_Sheet1" xfId="4619"/>
    <cellStyle name="標準 2 8 2 2 4" xfId="845"/>
    <cellStyle name="標準 2 8 2 2 4 2" xfId="1062"/>
    <cellStyle name="標準 2 8 2 2 4 2 2" xfId="3166"/>
    <cellStyle name="標準 2 8 2 2 4 2 2 2" xfId="6068"/>
    <cellStyle name="標準 2 8 2 2 4 2 2 2 2" xfId="12339"/>
    <cellStyle name="標準 2 8 2 2 4 2 2 2 2 2" xfId="34226"/>
    <cellStyle name="標準 2 8 2 2 4 2 2 2 3" xfId="23060"/>
    <cellStyle name="標準 2 8 2 2 4 2 2 3" xfId="7215"/>
    <cellStyle name="標準 2 8 2 2 4 2 2 3 2" xfId="10528"/>
    <cellStyle name="標準 2 8 2 2 4 2 2 3 2 2" xfId="32380"/>
    <cellStyle name="標準 2 8 2 2 4 2 2 3 2 3" xfId="48204"/>
    <cellStyle name="標準 2 8 2 2 4 2 2 3 3" xfId="23061"/>
    <cellStyle name="標準 2 8 2 2 4 2 2 3 4" xfId="39127"/>
    <cellStyle name="標準 2 8 2 2 4 2 2 4" xfId="15760"/>
    <cellStyle name="標準 2 8 2 2 4 2 2 4 2" xfId="29450"/>
    <cellStyle name="標準 2 8 2 2 4 2 2 4 3" xfId="45288"/>
    <cellStyle name="標準 2 8 2 2 4 2 2 5" xfId="18215"/>
    <cellStyle name="標準 2 8 2 2 4 2 3" xfId="3165"/>
    <cellStyle name="標準 2 8 2 2 4 2 3 2" xfId="10290"/>
    <cellStyle name="標準 2 8 2 2 4 2 3 2 2" xfId="32130"/>
    <cellStyle name="標準 2 8 2 2 4 2 3 2 3" xfId="47954"/>
    <cellStyle name="標準 2 8 2 2 4 2 3 3" xfId="23062"/>
    <cellStyle name="標準 2 8 2 2 4 2 3 4" xfId="39128"/>
    <cellStyle name="標準 2 8 2 2 4 2 4" xfId="4576"/>
    <cellStyle name="標準 2 8 2 2 4 2 4 2" xfId="9179"/>
    <cellStyle name="標準 2 8 2 2 4 2 4 2 2" xfId="30933"/>
    <cellStyle name="標準 2 8 2 2 4 2 4 2 3" xfId="46761"/>
    <cellStyle name="標準 2 8 2 2 4 2 4 3" xfId="23063"/>
    <cellStyle name="標準 2 8 2 2 4 2 4 4" xfId="39129"/>
    <cellStyle name="標準 2 8 2 2 4 2 5" xfId="14667"/>
    <cellStyle name="標準 2 8 2 2 4 2 5 2" xfId="28220"/>
    <cellStyle name="標準 2 8 2 2 4 2 5 3" xfId="44059"/>
    <cellStyle name="標準 2 8 2 2 4 2 6" xfId="16985"/>
    <cellStyle name="標準 2 8 2 2 4 3" xfId="959"/>
    <cellStyle name="標準 2 8 2 2 4 3 2" xfId="3168"/>
    <cellStyle name="標準 2 8 2 2 4 3 2 2" xfId="5965"/>
    <cellStyle name="標準 2 8 2 2 4 3 2 2 2" xfId="12236"/>
    <cellStyle name="標準 2 8 2 2 4 3 2 2 2 2" xfId="34123"/>
    <cellStyle name="標準 2 8 2 2 4 3 2 2 3" xfId="23064"/>
    <cellStyle name="標準 2 8 2 2 4 3 2 3" xfId="7112"/>
    <cellStyle name="標準 2 8 2 2 4 3 2 3 2" xfId="10570"/>
    <cellStyle name="標準 2 8 2 2 4 3 2 3 2 2" xfId="32431"/>
    <cellStyle name="標準 2 8 2 2 4 3 2 3 2 3" xfId="48255"/>
    <cellStyle name="標準 2 8 2 2 4 3 2 3 3" xfId="23065"/>
    <cellStyle name="標準 2 8 2 2 4 3 2 3 4" xfId="39130"/>
    <cellStyle name="標準 2 8 2 2 4 3 2 4" xfId="15657"/>
    <cellStyle name="標準 2 8 2 2 4 3 2 4 2" xfId="29347"/>
    <cellStyle name="標準 2 8 2 2 4 3 2 4 3" xfId="45185"/>
    <cellStyle name="標準 2 8 2 2 4 3 2 5" xfId="18112"/>
    <cellStyle name="標準 2 8 2 2 4 3 3" xfId="3167"/>
    <cellStyle name="標準 2 8 2 2 4 3 3 2" xfId="10187"/>
    <cellStyle name="標準 2 8 2 2 4 3 3 2 2" xfId="32027"/>
    <cellStyle name="標準 2 8 2 2 4 3 3 2 3" xfId="47851"/>
    <cellStyle name="標準 2 8 2 2 4 3 3 3" xfId="23066"/>
    <cellStyle name="標準 2 8 2 2 4 3 3 4" xfId="39131"/>
    <cellStyle name="標準 2 8 2 2 4 3 4" xfId="4473"/>
    <cellStyle name="標準 2 8 2 2 4 3 4 2" xfId="9180"/>
    <cellStyle name="標準 2 8 2 2 4 3 4 2 2" xfId="30934"/>
    <cellStyle name="標準 2 8 2 2 4 3 4 2 3" xfId="46762"/>
    <cellStyle name="標準 2 8 2 2 4 3 4 3" xfId="23067"/>
    <cellStyle name="標準 2 8 2 2 4 3 4 4" xfId="39132"/>
    <cellStyle name="標準 2 8 2 2 4 3 5" xfId="14564"/>
    <cellStyle name="標準 2 8 2 2 4 3 5 2" xfId="28117"/>
    <cellStyle name="標準 2 8 2 2 4 3 5 3" xfId="43956"/>
    <cellStyle name="標準 2 8 2 2 4 3 6" xfId="16882"/>
    <cellStyle name="標準 2 8 2 2 4 4" xfId="3169"/>
    <cellStyle name="標準 2 8 2 2 4 4 2" xfId="5852"/>
    <cellStyle name="標準 2 8 2 2 4 4 2 2" xfId="12123"/>
    <cellStyle name="標準 2 8 2 2 4 4 2 2 2" xfId="34010"/>
    <cellStyle name="標準 2 8 2 2 4 4 2 3" xfId="23068"/>
    <cellStyle name="標準 2 8 2 2 4 4 3" xfId="6999"/>
    <cellStyle name="標準 2 8 2 2 4 4 3 2" xfId="10333"/>
    <cellStyle name="標準 2 8 2 2 4 4 3 2 2" xfId="32176"/>
    <cellStyle name="標準 2 8 2 2 4 4 3 2 3" xfId="48000"/>
    <cellStyle name="標準 2 8 2 2 4 4 3 3" xfId="23069"/>
    <cellStyle name="標準 2 8 2 2 4 4 3 4" xfId="39133"/>
    <cellStyle name="標準 2 8 2 2 4 4 4" xfId="15544"/>
    <cellStyle name="標準 2 8 2 2 4 4 4 2" xfId="29234"/>
    <cellStyle name="標準 2 8 2 2 4 4 4 3" xfId="45072"/>
    <cellStyle name="標準 2 8 2 2 4 4 5" xfId="17999"/>
    <cellStyle name="標準 2 8 2 2 4 5" xfId="3164"/>
    <cellStyle name="標準 2 8 2 2 4 5 2" xfId="10073"/>
    <cellStyle name="標準 2 8 2 2 4 5 2 2" xfId="31913"/>
    <cellStyle name="標準 2 8 2 2 4 5 2 3" xfId="47738"/>
    <cellStyle name="標準 2 8 2 2 4 5 3" xfId="23070"/>
    <cellStyle name="標準 2 8 2 2 4 5 4" xfId="39134"/>
    <cellStyle name="標準 2 8 2 2 4 6" xfId="4360"/>
    <cellStyle name="標準 2 8 2 2 4 6 2" xfId="9178"/>
    <cellStyle name="標準 2 8 2 2 4 6 2 2" xfId="30932"/>
    <cellStyle name="標準 2 8 2 2 4 6 2 3" xfId="46760"/>
    <cellStyle name="標準 2 8 2 2 4 6 3" xfId="23071"/>
    <cellStyle name="標準 2 8 2 2 4 6 4" xfId="39135"/>
    <cellStyle name="標準 2 8 2 2 4 7" xfId="14451"/>
    <cellStyle name="標準 2 8 2 2 4 7 2" xfId="28003"/>
    <cellStyle name="標準 2 8 2 2 4 7 3" xfId="43843"/>
    <cellStyle name="標準 2 8 2 2 4 8" xfId="16769"/>
    <cellStyle name="標準 2 8 2 2 4_Sheet1" xfId="5001"/>
    <cellStyle name="標準 2 8 2 2 5" xfId="3170"/>
    <cellStyle name="標準 2 8 2 2 5 2" xfId="5848"/>
    <cellStyle name="標準 2 8 2 2 5 2 2" xfId="12119"/>
    <cellStyle name="標準 2 8 2 2 5 2 2 2" xfId="34006"/>
    <cellStyle name="標準 2 8 2 2 5 2 3" xfId="23072"/>
    <cellStyle name="標準 2 8 2 2 5 3" xfId="6995"/>
    <cellStyle name="標準 2 8 2 2 5 3 2" xfId="10625"/>
    <cellStyle name="標準 2 8 2 2 5 3 2 2" xfId="32486"/>
    <cellStyle name="標準 2 8 2 2 5 3 2 3" xfId="48310"/>
    <cellStyle name="標準 2 8 2 2 5 3 3" xfId="23073"/>
    <cellStyle name="標準 2 8 2 2 5 3 4" xfId="39136"/>
    <cellStyle name="標準 2 8 2 2 5 4" xfId="15540"/>
    <cellStyle name="標準 2 8 2 2 5 4 2" xfId="29230"/>
    <cellStyle name="標準 2 8 2 2 5 4 3" xfId="45068"/>
    <cellStyle name="標準 2 8 2 2 5 5" xfId="17995"/>
    <cellStyle name="標準 2 8 2 2 6" xfId="3157"/>
    <cellStyle name="標準 2 8 2 2 6 2" xfId="10069"/>
    <cellStyle name="標準 2 8 2 2 6 2 2" xfId="31909"/>
    <cellStyle name="標準 2 8 2 2 6 2 3" xfId="47734"/>
    <cellStyle name="標準 2 8 2 2 6 3" xfId="23074"/>
    <cellStyle name="標準 2 8 2 2 6 4" xfId="39137"/>
    <cellStyle name="標準 2 8 2 2 7" xfId="4356"/>
    <cellStyle name="標準 2 8 2 2 7 2" xfId="9174"/>
    <cellStyle name="標準 2 8 2 2 7 2 2" xfId="30928"/>
    <cellStyle name="標準 2 8 2 2 7 2 3" xfId="46756"/>
    <cellStyle name="標準 2 8 2 2 7 3" xfId="23075"/>
    <cellStyle name="標準 2 8 2 2 7 4" xfId="39138"/>
    <cellStyle name="標準 2 8 2 2 8" xfId="14447"/>
    <cellStyle name="標準 2 8 2 2 8 2" xfId="27999"/>
    <cellStyle name="標準 2 8 2 2 8 3" xfId="43839"/>
    <cellStyle name="標準 2 8 2 2 9" xfId="16765"/>
    <cellStyle name="標準 2 8 2 2_Sheet1" xfId="4620"/>
    <cellStyle name="標準 2 8 2 3" xfId="3171"/>
    <cellStyle name="標準 2 8 2 3 2" xfId="5847"/>
    <cellStyle name="標準 2 8 2 3 2 2" xfId="12118"/>
    <cellStyle name="標準 2 8 2 3 2 2 2" xfId="34005"/>
    <cellStyle name="標準 2 8 2 3 2 3" xfId="21571"/>
    <cellStyle name="標準 2 8 2 3 3" xfId="6994"/>
    <cellStyle name="標準 2 8 2 3 3 2" xfId="10626"/>
    <cellStyle name="標準 2 8 2 3 3 2 2" xfId="32487"/>
    <cellStyle name="標準 2 8 2 3 3 2 3" xfId="48311"/>
    <cellStyle name="標準 2 8 2 3 3 3" xfId="21573"/>
    <cellStyle name="標準 2 8 2 3 3 4" xfId="37935"/>
    <cellStyle name="標準 2 8 2 3 4" xfId="15539"/>
    <cellStyle name="標準 2 8 2 3 4 2" xfId="29229"/>
    <cellStyle name="標準 2 8 2 3 4 3" xfId="45067"/>
    <cellStyle name="標準 2 8 2 3 5" xfId="17994"/>
    <cellStyle name="標準 2 8 2 4" xfId="3156"/>
    <cellStyle name="標準 2 8 2 4 2" xfId="10068"/>
    <cellStyle name="標準 2 8 2 4 2 2" xfId="31908"/>
    <cellStyle name="標準 2 8 2 4 2 3" xfId="47733"/>
    <cellStyle name="標準 2 8 2 4 3" xfId="23076"/>
    <cellStyle name="標準 2 8 2 4 4" xfId="39139"/>
    <cellStyle name="標準 2 8 2 5" xfId="4355"/>
    <cellStyle name="標準 2 8 2 5 2" xfId="9173"/>
    <cellStyle name="標準 2 8 2 5 2 2" xfId="30927"/>
    <cellStyle name="標準 2 8 2 5 2 3" xfId="46755"/>
    <cellStyle name="標準 2 8 2 5 3" xfId="23077"/>
    <cellStyle name="標準 2 8 2 5 4" xfId="39140"/>
    <cellStyle name="標準 2 8 2 6" xfId="14446"/>
    <cellStyle name="標準 2 8 2 6 2" xfId="27998"/>
    <cellStyle name="標準 2 8 2 6 3" xfId="43838"/>
    <cellStyle name="標準 2 8 2 7" xfId="16764"/>
    <cellStyle name="標準 2 8 2_Sheet1" xfId="4621"/>
    <cellStyle name="標準 2 8 3" xfId="846"/>
    <cellStyle name="標準 2 8 3 2" xfId="847"/>
    <cellStyle name="標準 2 8 3 2 2" xfId="3174"/>
    <cellStyle name="標準 2 8 3 2 2 2" xfId="5854"/>
    <cellStyle name="標準 2 8 3 2 2 2 2" xfId="12125"/>
    <cellStyle name="標準 2 8 3 2 2 2 2 2" xfId="34012"/>
    <cellStyle name="標準 2 8 3 2 2 2 3" xfId="19667"/>
    <cellStyle name="標準 2 8 3 2 2 3" xfId="7001"/>
    <cellStyle name="標準 2 8 3 2 2 3 2" xfId="10623"/>
    <cellStyle name="標準 2 8 3 2 2 3 2 2" xfId="32484"/>
    <cellStyle name="標準 2 8 3 2 2 3 2 3" xfId="48308"/>
    <cellStyle name="標準 2 8 3 2 2 3 3" xfId="19669"/>
    <cellStyle name="標準 2 8 3 2 2 3 4" xfId="36433"/>
    <cellStyle name="標準 2 8 3 2 2 4" xfId="15546"/>
    <cellStyle name="標準 2 8 3 2 2 4 2" xfId="29236"/>
    <cellStyle name="標準 2 8 3 2 2 4 3" xfId="45074"/>
    <cellStyle name="標準 2 8 3 2 2 5" xfId="18001"/>
    <cellStyle name="標準 2 8 3 2 3" xfId="3173"/>
    <cellStyle name="標準 2 8 3 2 3 2" xfId="10075"/>
    <cellStyle name="標準 2 8 3 2 3 2 2" xfId="31915"/>
    <cellStyle name="標準 2 8 3 2 3 2 3" xfId="47740"/>
    <cellStyle name="標準 2 8 3 2 3 3" xfId="23078"/>
    <cellStyle name="標準 2 8 3 2 3 4" xfId="39141"/>
    <cellStyle name="標準 2 8 3 2 4" xfId="4362"/>
    <cellStyle name="標準 2 8 3 2 4 2" xfId="9182"/>
    <cellStyle name="標準 2 8 3 2 4 2 2" xfId="30936"/>
    <cellStyle name="標準 2 8 3 2 4 2 3" xfId="46764"/>
    <cellStyle name="標準 2 8 3 2 4 3" xfId="23079"/>
    <cellStyle name="標準 2 8 3 2 4 4" xfId="39142"/>
    <cellStyle name="標準 2 8 3 2 5" xfId="14453"/>
    <cellStyle name="標準 2 8 3 2 5 2" xfId="28005"/>
    <cellStyle name="標準 2 8 3 2 5 3" xfId="43845"/>
    <cellStyle name="標準 2 8 3 2 6" xfId="16771"/>
    <cellStyle name="標準 2 8 3 3" xfId="848"/>
    <cellStyle name="標準 2 8 3 3 2" xfId="849"/>
    <cellStyle name="標準 2 8 3 3 2 2" xfId="3177"/>
    <cellStyle name="標準 2 8 3 3 2 2 2" xfId="5856"/>
    <cellStyle name="標準 2 8 3 3 2 2 2 2" xfId="12127"/>
    <cellStyle name="標準 2 8 3 3 2 2 2 2 2" xfId="34014"/>
    <cellStyle name="標準 2 8 3 3 2 2 2 3" xfId="23080"/>
    <cellStyle name="標準 2 8 3 3 2 2 3" xfId="7003"/>
    <cellStyle name="標準 2 8 3 3 2 2 3 2" xfId="11178"/>
    <cellStyle name="標準 2 8 3 3 2 2 3 2 2" xfId="33053"/>
    <cellStyle name="標準 2 8 3 3 2 2 3 2 3" xfId="48877"/>
    <cellStyle name="標準 2 8 3 3 2 2 3 3" xfId="23081"/>
    <cellStyle name="標準 2 8 3 3 2 2 3 4" xfId="39143"/>
    <cellStyle name="標準 2 8 3 3 2 2 4" xfId="15548"/>
    <cellStyle name="標準 2 8 3 3 2 2 4 2" xfId="29238"/>
    <cellStyle name="標準 2 8 3 3 2 2 4 3" xfId="45076"/>
    <cellStyle name="標準 2 8 3 3 2 2 5" xfId="18003"/>
    <cellStyle name="標準 2 8 3 3 2 3" xfId="3176"/>
    <cellStyle name="標準 2 8 3 3 2 3 2" xfId="10077"/>
    <cellStyle name="標準 2 8 3 3 2 3 2 2" xfId="31917"/>
    <cellStyle name="標準 2 8 3 3 2 3 2 3" xfId="47742"/>
    <cellStyle name="標準 2 8 3 3 2 3 3" xfId="20163"/>
    <cellStyle name="標準 2 8 3 3 2 3 4" xfId="36810"/>
    <cellStyle name="標準 2 8 3 3 2 4" xfId="4364"/>
    <cellStyle name="標準 2 8 3 3 2 4 2" xfId="9184"/>
    <cellStyle name="標準 2 8 3 3 2 4 2 2" xfId="30938"/>
    <cellStyle name="標準 2 8 3 3 2 4 2 3" xfId="46766"/>
    <cellStyle name="標準 2 8 3 3 2 4 3" xfId="23082"/>
    <cellStyle name="標準 2 8 3 3 2 4 4" xfId="39144"/>
    <cellStyle name="標準 2 8 3 3 2 5" xfId="14455"/>
    <cellStyle name="標準 2 8 3 3 2 5 2" xfId="28007"/>
    <cellStyle name="標準 2 8 3 3 2 5 3" xfId="43847"/>
    <cellStyle name="標準 2 8 3 3 2 6" xfId="16773"/>
    <cellStyle name="標準 2 8 3 3 3" xfId="3178"/>
    <cellStyle name="標準 2 8 3 3 3 2" xfId="5855"/>
    <cellStyle name="標準 2 8 3 3 3 2 2" xfId="12126"/>
    <cellStyle name="標準 2 8 3 3 3 2 2 2" xfId="34013"/>
    <cellStyle name="標準 2 8 3 3 3 2 3" xfId="23083"/>
    <cellStyle name="標準 2 8 3 3 3 3" xfId="7002"/>
    <cellStyle name="標準 2 8 3 3 3 3 2" xfId="11082"/>
    <cellStyle name="標準 2 8 3 3 3 3 2 2" xfId="32955"/>
    <cellStyle name="標準 2 8 3 3 3 3 2 3" xfId="48779"/>
    <cellStyle name="標準 2 8 3 3 3 3 3" xfId="23084"/>
    <cellStyle name="標準 2 8 3 3 3 3 4" xfId="39145"/>
    <cellStyle name="標準 2 8 3 3 3 4" xfId="15547"/>
    <cellStyle name="標準 2 8 3 3 3 4 2" xfId="29237"/>
    <cellStyle name="標準 2 8 3 3 3 4 3" xfId="45075"/>
    <cellStyle name="標準 2 8 3 3 3 5" xfId="18002"/>
    <cellStyle name="標準 2 8 3 3 4" xfId="3175"/>
    <cellStyle name="標準 2 8 3 3 4 2" xfId="10076"/>
    <cellStyle name="標準 2 8 3 3 4 2 2" xfId="31916"/>
    <cellStyle name="標準 2 8 3 3 4 2 3" xfId="47741"/>
    <cellStyle name="標準 2 8 3 3 4 3" xfId="22229"/>
    <cellStyle name="標準 2 8 3 3 4 4" xfId="38461"/>
    <cellStyle name="標準 2 8 3 3 5" xfId="4363"/>
    <cellStyle name="標準 2 8 3 3 5 2" xfId="9183"/>
    <cellStyle name="標準 2 8 3 3 5 2 2" xfId="30937"/>
    <cellStyle name="標準 2 8 3 3 5 2 3" xfId="46765"/>
    <cellStyle name="標準 2 8 3 3 5 3" xfId="22231"/>
    <cellStyle name="標準 2 8 3 3 5 4" xfId="38462"/>
    <cellStyle name="標準 2 8 3 3 6" xfId="14454"/>
    <cellStyle name="標準 2 8 3 3 6 2" xfId="28006"/>
    <cellStyle name="標準 2 8 3 3 6 3" xfId="43846"/>
    <cellStyle name="標準 2 8 3 3 7" xfId="16772"/>
    <cellStyle name="標準 2 8 3 3_Sheet1" xfId="4617"/>
    <cellStyle name="標準 2 8 3 4" xfId="850"/>
    <cellStyle name="標準 2 8 3 4 2" xfId="1063"/>
    <cellStyle name="標準 2 8 3 4 2 2" xfId="3181"/>
    <cellStyle name="標準 2 8 3 4 2 2 2" xfId="6069"/>
    <cellStyle name="標準 2 8 3 4 2 2 2 2" xfId="12340"/>
    <cellStyle name="標準 2 8 3 4 2 2 2 2 2" xfId="34227"/>
    <cellStyle name="標準 2 8 3 4 2 2 2 3" xfId="23085"/>
    <cellStyle name="標準 2 8 3 4 2 2 3" xfId="7216"/>
    <cellStyle name="標準 2 8 3 4 2 2 3 2" xfId="11257"/>
    <cellStyle name="標準 2 8 3 4 2 2 3 2 2" xfId="33133"/>
    <cellStyle name="標準 2 8 3 4 2 2 3 2 3" xfId="48957"/>
    <cellStyle name="標準 2 8 3 4 2 2 3 3" xfId="23086"/>
    <cellStyle name="標準 2 8 3 4 2 2 3 4" xfId="39146"/>
    <cellStyle name="標準 2 8 3 4 2 2 4" xfId="15761"/>
    <cellStyle name="標準 2 8 3 4 2 2 4 2" xfId="29451"/>
    <cellStyle name="標準 2 8 3 4 2 2 4 3" xfId="45289"/>
    <cellStyle name="標準 2 8 3 4 2 2 5" xfId="18216"/>
    <cellStyle name="標準 2 8 3 4 2 3" xfId="3180"/>
    <cellStyle name="標準 2 8 3 4 2 3 2" xfId="10291"/>
    <cellStyle name="標準 2 8 3 4 2 3 2 2" xfId="32131"/>
    <cellStyle name="標準 2 8 3 4 2 3 2 3" xfId="47955"/>
    <cellStyle name="標準 2 8 3 4 2 3 3" xfId="23087"/>
    <cellStyle name="標準 2 8 3 4 2 3 4" xfId="39147"/>
    <cellStyle name="標準 2 8 3 4 2 4" xfId="4577"/>
    <cellStyle name="標準 2 8 3 4 2 4 2" xfId="9186"/>
    <cellStyle name="標準 2 8 3 4 2 4 2 2" xfId="30940"/>
    <cellStyle name="標準 2 8 3 4 2 4 2 3" xfId="46768"/>
    <cellStyle name="標準 2 8 3 4 2 4 3" xfId="23088"/>
    <cellStyle name="標準 2 8 3 4 2 4 4" xfId="39148"/>
    <cellStyle name="標準 2 8 3 4 2 5" xfId="14668"/>
    <cellStyle name="標準 2 8 3 4 2 5 2" xfId="28221"/>
    <cellStyle name="標準 2 8 3 4 2 5 3" xfId="44060"/>
    <cellStyle name="標準 2 8 3 4 2 6" xfId="16986"/>
    <cellStyle name="標準 2 8 3 4 3" xfId="960"/>
    <cellStyle name="標準 2 8 3 4 3 2" xfId="3183"/>
    <cellStyle name="標準 2 8 3 4 3 2 2" xfId="5966"/>
    <cellStyle name="標準 2 8 3 4 3 2 2 2" xfId="12237"/>
    <cellStyle name="標準 2 8 3 4 3 2 2 2 2" xfId="34124"/>
    <cellStyle name="標準 2 8 3 4 3 2 2 3" xfId="23089"/>
    <cellStyle name="標準 2 8 3 4 3 2 3" xfId="7113"/>
    <cellStyle name="標準 2 8 3 4 3 2 3 2" xfId="10944"/>
    <cellStyle name="標準 2 8 3 4 3 2 3 2 2" xfId="32807"/>
    <cellStyle name="標準 2 8 3 4 3 2 3 2 3" xfId="48631"/>
    <cellStyle name="標準 2 8 3 4 3 2 3 3" xfId="23090"/>
    <cellStyle name="標準 2 8 3 4 3 2 3 4" xfId="39149"/>
    <cellStyle name="標準 2 8 3 4 3 2 4" xfId="15658"/>
    <cellStyle name="標準 2 8 3 4 3 2 4 2" xfId="29348"/>
    <cellStyle name="標準 2 8 3 4 3 2 4 3" xfId="45186"/>
    <cellStyle name="標準 2 8 3 4 3 2 5" xfId="18113"/>
    <cellStyle name="標準 2 8 3 4 3 3" xfId="3182"/>
    <cellStyle name="標準 2 8 3 4 3 3 2" xfId="10188"/>
    <cellStyle name="標準 2 8 3 4 3 3 2 2" xfId="32028"/>
    <cellStyle name="標準 2 8 3 4 3 3 2 3" xfId="47852"/>
    <cellStyle name="標準 2 8 3 4 3 3 3" xfId="23091"/>
    <cellStyle name="標準 2 8 3 4 3 3 4" xfId="39150"/>
    <cellStyle name="標準 2 8 3 4 3 4" xfId="4474"/>
    <cellStyle name="標準 2 8 3 4 3 4 2" xfId="9187"/>
    <cellStyle name="標準 2 8 3 4 3 4 2 2" xfId="30941"/>
    <cellStyle name="標準 2 8 3 4 3 4 2 3" xfId="46769"/>
    <cellStyle name="標準 2 8 3 4 3 4 3" xfId="23092"/>
    <cellStyle name="標準 2 8 3 4 3 4 4" xfId="39151"/>
    <cellStyle name="標準 2 8 3 4 3 5" xfId="14565"/>
    <cellStyle name="標準 2 8 3 4 3 5 2" xfId="28118"/>
    <cellStyle name="標準 2 8 3 4 3 5 3" xfId="43957"/>
    <cellStyle name="標準 2 8 3 4 3 6" xfId="16883"/>
    <cellStyle name="標準 2 8 3 4 4" xfId="3184"/>
    <cellStyle name="標準 2 8 3 4 4 2" xfId="5857"/>
    <cellStyle name="標準 2 8 3 4 4 2 2" xfId="12128"/>
    <cellStyle name="標準 2 8 3 4 4 2 2 2" xfId="34015"/>
    <cellStyle name="標準 2 8 3 4 4 2 3" xfId="23093"/>
    <cellStyle name="標準 2 8 3 4 4 3" xfId="7004"/>
    <cellStyle name="標準 2 8 3 4 4 3 2" xfId="10622"/>
    <cellStyle name="標準 2 8 3 4 4 3 2 2" xfId="32483"/>
    <cellStyle name="標準 2 8 3 4 4 3 2 3" xfId="48307"/>
    <cellStyle name="標準 2 8 3 4 4 3 3" xfId="23094"/>
    <cellStyle name="標準 2 8 3 4 4 3 4" xfId="39152"/>
    <cellStyle name="標準 2 8 3 4 4 4" xfId="15549"/>
    <cellStyle name="標準 2 8 3 4 4 4 2" xfId="29239"/>
    <cellStyle name="標準 2 8 3 4 4 4 3" xfId="45077"/>
    <cellStyle name="標準 2 8 3 4 4 5" xfId="18004"/>
    <cellStyle name="標準 2 8 3 4 5" xfId="3179"/>
    <cellStyle name="標準 2 8 3 4 5 2" xfId="10078"/>
    <cellStyle name="標準 2 8 3 4 5 2 2" xfId="31918"/>
    <cellStyle name="標準 2 8 3 4 5 2 3" xfId="47743"/>
    <cellStyle name="標準 2 8 3 4 5 3" xfId="23095"/>
    <cellStyle name="標準 2 8 3 4 5 4" xfId="39153"/>
    <cellStyle name="標準 2 8 3 4 6" xfId="4365"/>
    <cellStyle name="標準 2 8 3 4 6 2" xfId="9185"/>
    <cellStyle name="標準 2 8 3 4 6 2 2" xfId="30939"/>
    <cellStyle name="標準 2 8 3 4 6 2 3" xfId="46767"/>
    <cellStyle name="標準 2 8 3 4 6 3" xfId="23096"/>
    <cellStyle name="標準 2 8 3 4 6 4" xfId="39154"/>
    <cellStyle name="標準 2 8 3 4 7" xfId="14456"/>
    <cellStyle name="標準 2 8 3 4 7 2" xfId="28008"/>
    <cellStyle name="標準 2 8 3 4 7 3" xfId="43848"/>
    <cellStyle name="標準 2 8 3 4 8" xfId="16774"/>
    <cellStyle name="標準 2 8 3 4_Sheet1" xfId="4616"/>
    <cellStyle name="標準 2 8 3 5" xfId="3185"/>
    <cellStyle name="標準 2 8 3 5 2" xfId="5853"/>
    <cellStyle name="標準 2 8 3 5 2 2" xfId="12124"/>
    <cellStyle name="標準 2 8 3 5 2 2 2" xfId="34011"/>
    <cellStyle name="標準 2 8 3 5 2 3" xfId="23097"/>
    <cellStyle name="標準 2 8 3 5 3" xfId="7000"/>
    <cellStyle name="標準 2 8 3 5 3 2" xfId="10466"/>
    <cellStyle name="標準 2 8 3 5 3 2 2" xfId="32318"/>
    <cellStyle name="標準 2 8 3 5 3 2 3" xfId="48142"/>
    <cellStyle name="標準 2 8 3 5 3 3" xfId="23098"/>
    <cellStyle name="標準 2 8 3 5 3 4" xfId="39155"/>
    <cellStyle name="標準 2 8 3 5 4" xfId="15545"/>
    <cellStyle name="標準 2 8 3 5 4 2" xfId="29235"/>
    <cellStyle name="標準 2 8 3 5 4 3" xfId="45073"/>
    <cellStyle name="標準 2 8 3 5 5" xfId="18000"/>
    <cellStyle name="標準 2 8 3 6" xfId="3172"/>
    <cellStyle name="標準 2 8 3 6 2" xfId="10074"/>
    <cellStyle name="標準 2 8 3 6 2 2" xfId="31914"/>
    <cellStyle name="標準 2 8 3 6 2 3" xfId="47739"/>
    <cellStyle name="標準 2 8 3 6 3" xfId="23099"/>
    <cellStyle name="標準 2 8 3 6 4" xfId="39156"/>
    <cellStyle name="標準 2 8 3 7" xfId="4361"/>
    <cellStyle name="標準 2 8 3 7 2" xfId="9181"/>
    <cellStyle name="標準 2 8 3 7 2 2" xfId="30935"/>
    <cellStyle name="標準 2 8 3 7 2 3" xfId="46763"/>
    <cellStyle name="標準 2 8 3 7 3" xfId="23100"/>
    <cellStyle name="標準 2 8 3 7 4" xfId="39157"/>
    <cellStyle name="標準 2 8 3 8" xfId="14452"/>
    <cellStyle name="標準 2 8 3 8 2" xfId="28004"/>
    <cellStyle name="標準 2 8 3 8 3" xfId="43844"/>
    <cellStyle name="標準 2 8 3 9" xfId="16770"/>
    <cellStyle name="標準 2 8 3_Sheet1" xfId="4618"/>
    <cellStyle name="標準 2 8 4" xfId="3186"/>
    <cellStyle name="標準 2 8 4 2" xfId="5846"/>
    <cellStyle name="標準 2 8 4 2 2" xfId="12117"/>
    <cellStyle name="標準 2 8 4 2 2 2" xfId="34004"/>
    <cellStyle name="標準 2 8 4 2 3" xfId="23101"/>
    <cellStyle name="標準 2 8 4 3" xfId="6993"/>
    <cellStyle name="標準 2 8 4 3 2" xfId="10627"/>
    <cellStyle name="標準 2 8 4 3 2 2" xfId="32488"/>
    <cellStyle name="標準 2 8 4 3 2 3" xfId="48312"/>
    <cellStyle name="標準 2 8 4 3 3" xfId="23102"/>
    <cellStyle name="標準 2 8 4 3 4" xfId="39158"/>
    <cellStyle name="標準 2 8 4 4" xfId="15538"/>
    <cellStyle name="標準 2 8 4 4 2" xfId="29228"/>
    <cellStyle name="標準 2 8 4 4 3" xfId="45066"/>
    <cellStyle name="標準 2 8 4 5" xfId="17993"/>
    <cellStyle name="標準 2 8 5" xfId="3155"/>
    <cellStyle name="標準 2 8 5 2" xfId="10067"/>
    <cellStyle name="標準 2 8 5 2 2" xfId="31907"/>
    <cellStyle name="標準 2 8 5 2 3" xfId="47732"/>
    <cellStyle name="標準 2 8 5 3" xfId="23103"/>
    <cellStyle name="標準 2 8 5 4" xfId="39159"/>
    <cellStyle name="標準 2 8 6" xfId="4354"/>
    <cellStyle name="標準 2 8 6 2" xfId="9172"/>
    <cellStyle name="標準 2 8 6 2 2" xfId="30926"/>
    <cellStyle name="標準 2 8 6 2 3" xfId="46754"/>
    <cellStyle name="標準 2 8 6 3" xfId="23104"/>
    <cellStyle name="標準 2 8 6 4" xfId="39160"/>
    <cellStyle name="標準 2 8 7" xfId="14445"/>
    <cellStyle name="標準 2 8 7 2" xfId="27997"/>
    <cellStyle name="標準 2 8 7 3" xfId="43837"/>
    <cellStyle name="標準 2 8 8" xfId="16763"/>
    <cellStyle name="標準 2 8_Sheet1" xfId="4622"/>
    <cellStyle name="標準 2 9" xfId="851"/>
    <cellStyle name="標準 2 9 2" xfId="852"/>
    <cellStyle name="標準 2 9 2 2" xfId="3189"/>
    <cellStyle name="標準 2 9 2 2 2" xfId="5859"/>
    <cellStyle name="標準 2 9 2 2 2 2" xfId="12130"/>
    <cellStyle name="標準 2 9 2 2 2 2 2" xfId="34017"/>
    <cellStyle name="標準 2 9 2 2 2 3" xfId="23105"/>
    <cellStyle name="標準 2 9 2 2 3" xfId="7006"/>
    <cellStyle name="標準 2 9 2 2 3 2" xfId="10951"/>
    <cellStyle name="標準 2 9 2 2 3 2 2" xfId="32814"/>
    <cellStyle name="標準 2 9 2 2 3 2 3" xfId="48638"/>
    <cellStyle name="標準 2 9 2 2 3 3" xfId="23106"/>
    <cellStyle name="標準 2 9 2 2 3 4" xfId="39161"/>
    <cellStyle name="標準 2 9 2 2 4" xfId="15551"/>
    <cellStyle name="標準 2 9 2 2 4 2" xfId="29241"/>
    <cellStyle name="標準 2 9 2 2 4 3" xfId="45079"/>
    <cellStyle name="標準 2 9 2 2 5" xfId="18006"/>
    <cellStyle name="標準 2 9 2 3" xfId="3188"/>
    <cellStyle name="標準 2 9 2 3 2" xfId="10080"/>
    <cellStyle name="標準 2 9 2 3 2 2" xfId="31920"/>
    <cellStyle name="標準 2 9 2 3 2 3" xfId="47745"/>
    <cellStyle name="標準 2 9 2 3 3" xfId="23107"/>
    <cellStyle name="標準 2 9 2 3 4" xfId="39162"/>
    <cellStyle name="標準 2 9 2 4" xfId="4367"/>
    <cellStyle name="標準 2 9 2 4 2" xfId="9189"/>
    <cellStyle name="標準 2 9 2 4 2 2" xfId="30943"/>
    <cellStyle name="標準 2 9 2 4 2 3" xfId="46771"/>
    <cellStyle name="標準 2 9 2 4 3" xfId="23108"/>
    <cellStyle name="標準 2 9 2 4 4" xfId="39163"/>
    <cellStyle name="標準 2 9 2 5" xfId="14458"/>
    <cellStyle name="標準 2 9 2 5 2" xfId="28010"/>
    <cellStyle name="標準 2 9 2 5 3" xfId="43850"/>
    <cellStyle name="標準 2 9 2 6" xfId="16776"/>
    <cellStyle name="標準 2 9 3" xfId="853"/>
    <cellStyle name="標準 2 9 3 2" xfId="854"/>
    <cellStyle name="標準 2 9 3 2 2" xfId="3192"/>
    <cellStyle name="標準 2 9 3 2 2 2" xfId="5861"/>
    <cellStyle name="標準 2 9 3 2 2 2 2" xfId="12132"/>
    <cellStyle name="標準 2 9 3 2 2 2 2 2" xfId="34019"/>
    <cellStyle name="標準 2 9 3 2 2 2 3" xfId="23109"/>
    <cellStyle name="標準 2 9 3 2 2 3" xfId="7008"/>
    <cellStyle name="標準 2 9 3 2 2 3 2" xfId="10371"/>
    <cellStyle name="標準 2 9 3 2 2 3 2 2" xfId="32220"/>
    <cellStyle name="標準 2 9 3 2 2 3 2 3" xfId="48044"/>
    <cellStyle name="標準 2 9 3 2 2 3 3" xfId="23110"/>
    <cellStyle name="標準 2 9 3 2 2 3 4" xfId="39164"/>
    <cellStyle name="標準 2 9 3 2 2 4" xfId="15553"/>
    <cellStyle name="標準 2 9 3 2 2 4 2" xfId="29243"/>
    <cellStyle name="標準 2 9 3 2 2 4 3" xfId="45081"/>
    <cellStyle name="標準 2 9 3 2 2 5" xfId="18008"/>
    <cellStyle name="標準 2 9 3 2 3" xfId="3191"/>
    <cellStyle name="標準 2 9 3 2 3 2" xfId="10082"/>
    <cellStyle name="標準 2 9 3 2 3 2 2" xfId="31922"/>
    <cellStyle name="標準 2 9 3 2 3 2 3" xfId="47747"/>
    <cellStyle name="標準 2 9 3 2 3 3" xfId="23111"/>
    <cellStyle name="標準 2 9 3 2 3 4" xfId="39165"/>
    <cellStyle name="標準 2 9 3 2 4" xfId="4369"/>
    <cellStyle name="標準 2 9 3 2 4 2" xfId="9191"/>
    <cellStyle name="標準 2 9 3 2 4 2 2" xfId="30945"/>
    <cellStyle name="標準 2 9 3 2 4 2 3" xfId="46773"/>
    <cellStyle name="標準 2 9 3 2 4 3" xfId="23112"/>
    <cellStyle name="標準 2 9 3 2 4 4" xfId="39166"/>
    <cellStyle name="標準 2 9 3 2 5" xfId="14460"/>
    <cellStyle name="標準 2 9 3 2 5 2" xfId="28012"/>
    <cellStyle name="標準 2 9 3 2 5 3" xfId="43852"/>
    <cellStyle name="標準 2 9 3 2 6" xfId="16778"/>
    <cellStyle name="標準 2 9 3 3" xfId="3193"/>
    <cellStyle name="標準 2 9 3 3 2" xfId="5860"/>
    <cellStyle name="標準 2 9 3 3 2 2" xfId="12131"/>
    <cellStyle name="標準 2 9 3 3 2 2 2" xfId="34018"/>
    <cellStyle name="標準 2 9 3 3 2 3" xfId="23113"/>
    <cellStyle name="標準 2 9 3 3 3" xfId="7007"/>
    <cellStyle name="標準 2 9 3 3 3 2" xfId="10446"/>
    <cellStyle name="標準 2 9 3 3 3 2 2" xfId="32297"/>
    <cellStyle name="標準 2 9 3 3 3 2 3" xfId="48121"/>
    <cellStyle name="標準 2 9 3 3 3 3" xfId="23114"/>
    <cellStyle name="標準 2 9 3 3 3 4" xfId="39167"/>
    <cellStyle name="標準 2 9 3 3 4" xfId="15552"/>
    <cellStyle name="標準 2 9 3 3 4 2" xfId="29242"/>
    <cellStyle name="標準 2 9 3 3 4 3" xfId="45080"/>
    <cellStyle name="標準 2 9 3 3 5" xfId="18007"/>
    <cellStyle name="標準 2 9 3 4" xfId="3190"/>
    <cellStyle name="標準 2 9 3 4 2" xfId="10081"/>
    <cellStyle name="標準 2 9 3 4 2 2" xfId="31921"/>
    <cellStyle name="標準 2 9 3 4 2 3" xfId="47746"/>
    <cellStyle name="標準 2 9 3 4 3" xfId="23115"/>
    <cellStyle name="標準 2 9 3 4 4" xfId="39168"/>
    <cellStyle name="標準 2 9 3 5" xfId="4368"/>
    <cellStyle name="標準 2 9 3 5 2" xfId="9190"/>
    <cellStyle name="標準 2 9 3 5 2 2" xfId="30944"/>
    <cellStyle name="標準 2 9 3 5 2 3" xfId="46772"/>
    <cellStyle name="標準 2 9 3 5 3" xfId="23116"/>
    <cellStyle name="標準 2 9 3 5 4" xfId="39169"/>
    <cellStyle name="標準 2 9 3 6" xfId="14459"/>
    <cellStyle name="標準 2 9 3 6 2" xfId="28011"/>
    <cellStyle name="標準 2 9 3 6 3" xfId="43851"/>
    <cellStyle name="標準 2 9 3 7" xfId="16777"/>
    <cellStyle name="標準 2 9 3_Sheet1" xfId="4614"/>
    <cellStyle name="標準 2 9 4" xfId="855"/>
    <cellStyle name="標準 2 9 4 2" xfId="1064"/>
    <cellStyle name="標準 2 9 4 2 2" xfId="3196"/>
    <cellStyle name="標準 2 9 4 2 2 2" xfId="6070"/>
    <cellStyle name="標準 2 9 4 2 2 2 2" xfId="12341"/>
    <cellStyle name="標準 2 9 4 2 2 2 2 2" xfId="34228"/>
    <cellStyle name="標準 2 9 4 2 2 2 3" xfId="22015"/>
    <cellStyle name="標準 2 9 4 2 2 3" xfId="7217"/>
    <cellStyle name="標準 2 9 4 2 2 3 2" xfId="11252"/>
    <cellStyle name="標準 2 9 4 2 2 3 2 2" xfId="33128"/>
    <cellStyle name="標準 2 9 4 2 2 3 2 3" xfId="48952"/>
    <cellStyle name="標準 2 9 4 2 2 3 3" xfId="23117"/>
    <cellStyle name="標準 2 9 4 2 2 3 4" xfId="39170"/>
    <cellStyle name="標準 2 9 4 2 2 4" xfId="15762"/>
    <cellStyle name="標準 2 9 4 2 2 4 2" xfId="29452"/>
    <cellStyle name="標準 2 9 4 2 2 4 3" xfId="45290"/>
    <cellStyle name="標準 2 9 4 2 2 5" xfId="18217"/>
    <cellStyle name="標準 2 9 4 2 3" xfId="3195"/>
    <cellStyle name="標準 2 9 4 2 3 2" xfId="10292"/>
    <cellStyle name="標準 2 9 4 2 3 2 2" xfId="32132"/>
    <cellStyle name="標準 2 9 4 2 3 2 3" xfId="47956"/>
    <cellStyle name="標準 2 9 4 2 3 3" xfId="23119"/>
    <cellStyle name="標準 2 9 4 2 3 4" xfId="39172"/>
    <cellStyle name="標準 2 9 4 2 4" xfId="4578"/>
    <cellStyle name="標準 2 9 4 2 4 2" xfId="9193"/>
    <cellStyle name="標準 2 9 4 2 4 2 2" xfId="30947"/>
    <cellStyle name="標準 2 9 4 2 4 2 3" xfId="46775"/>
    <cellStyle name="標準 2 9 4 2 4 3" xfId="23122"/>
    <cellStyle name="標準 2 9 4 2 4 4" xfId="39175"/>
    <cellStyle name="標準 2 9 4 2 5" xfId="14669"/>
    <cellStyle name="標準 2 9 4 2 5 2" xfId="28222"/>
    <cellStyle name="標準 2 9 4 2 5 3" xfId="44061"/>
    <cellStyle name="標準 2 9 4 2 6" xfId="16987"/>
    <cellStyle name="標準 2 9 4 3" xfId="961"/>
    <cellStyle name="標準 2 9 4 3 2" xfId="3198"/>
    <cellStyle name="標準 2 9 4 3 2 2" xfId="5967"/>
    <cellStyle name="標準 2 9 4 3 2 2 2" xfId="12238"/>
    <cellStyle name="標準 2 9 4 3 2 2 2 2" xfId="34125"/>
    <cellStyle name="標準 2 9 4 3 2 2 3" xfId="23124"/>
    <cellStyle name="標準 2 9 4 3 2 3" xfId="7114"/>
    <cellStyle name="標準 2 9 4 3 2 3 2" xfId="11007"/>
    <cellStyle name="標準 2 9 4 3 2 3 2 2" xfId="32870"/>
    <cellStyle name="標準 2 9 4 3 2 3 2 3" xfId="48694"/>
    <cellStyle name="標準 2 9 4 3 2 3 3" xfId="23125"/>
    <cellStyle name="標準 2 9 4 3 2 3 4" xfId="39177"/>
    <cellStyle name="標準 2 9 4 3 2 4" xfId="15659"/>
    <cellStyle name="標準 2 9 4 3 2 4 2" xfId="29349"/>
    <cellStyle name="標準 2 9 4 3 2 4 3" xfId="45187"/>
    <cellStyle name="標準 2 9 4 3 2 5" xfId="18114"/>
    <cellStyle name="標準 2 9 4 3 3" xfId="3197"/>
    <cellStyle name="標準 2 9 4 3 3 2" xfId="10189"/>
    <cellStyle name="標準 2 9 4 3 3 2 2" xfId="32029"/>
    <cellStyle name="標準 2 9 4 3 3 2 3" xfId="47853"/>
    <cellStyle name="標準 2 9 4 3 3 3" xfId="23128"/>
    <cellStyle name="標準 2 9 4 3 3 4" xfId="39179"/>
    <cellStyle name="標準 2 9 4 3 4" xfId="4475"/>
    <cellStyle name="標準 2 9 4 3 4 2" xfId="9194"/>
    <cellStyle name="標準 2 9 4 3 4 2 2" xfId="30948"/>
    <cellStyle name="標準 2 9 4 3 4 2 3" xfId="46776"/>
    <cellStyle name="標準 2 9 4 3 4 3" xfId="23131"/>
    <cellStyle name="標準 2 9 4 3 4 4" xfId="39182"/>
    <cellStyle name="標準 2 9 4 3 5" xfId="14566"/>
    <cellStyle name="標準 2 9 4 3 5 2" xfId="28119"/>
    <cellStyle name="標準 2 9 4 3 5 3" xfId="43958"/>
    <cellStyle name="標準 2 9 4 3 6" xfId="16884"/>
    <cellStyle name="標準 2 9 4 4" xfId="3199"/>
    <cellStyle name="標準 2 9 4 4 2" xfId="5862"/>
    <cellStyle name="標準 2 9 4 4 2 2" xfId="12133"/>
    <cellStyle name="標準 2 9 4 4 2 2 2" xfId="34020"/>
    <cellStyle name="標準 2 9 4 4 2 3" xfId="23133"/>
    <cellStyle name="標準 2 9 4 4 3" xfId="7009"/>
    <cellStyle name="標準 2 9 4 4 3 2" xfId="10465"/>
    <cellStyle name="標準 2 9 4 4 3 2 2" xfId="32317"/>
    <cellStyle name="標準 2 9 4 4 3 2 3" xfId="48141"/>
    <cellStyle name="標準 2 9 4 4 3 3" xfId="23135"/>
    <cellStyle name="標準 2 9 4 4 3 4" xfId="39185"/>
    <cellStyle name="標準 2 9 4 4 4" xfId="15554"/>
    <cellStyle name="標準 2 9 4 4 4 2" xfId="29244"/>
    <cellStyle name="標準 2 9 4 4 4 3" xfId="45082"/>
    <cellStyle name="標準 2 9 4 4 5" xfId="18009"/>
    <cellStyle name="標準 2 9 4 5" xfId="3194"/>
    <cellStyle name="標準 2 9 4 5 2" xfId="10083"/>
    <cellStyle name="標準 2 9 4 5 2 2" xfId="31923"/>
    <cellStyle name="標準 2 9 4 5 2 3" xfId="47748"/>
    <cellStyle name="標準 2 9 4 5 3" xfId="23136"/>
    <cellStyle name="標準 2 9 4 5 4" xfId="39186"/>
    <cellStyle name="標準 2 9 4 6" xfId="4370"/>
    <cellStyle name="標準 2 9 4 6 2" xfId="9192"/>
    <cellStyle name="標準 2 9 4 6 2 2" xfId="30946"/>
    <cellStyle name="標準 2 9 4 6 2 3" xfId="46774"/>
    <cellStyle name="標準 2 9 4 6 3" xfId="23137"/>
    <cellStyle name="標準 2 9 4 6 4" xfId="39187"/>
    <cellStyle name="標準 2 9 4 7" xfId="14461"/>
    <cellStyle name="標準 2 9 4 7 2" xfId="28013"/>
    <cellStyle name="標準 2 9 4 7 3" xfId="43853"/>
    <cellStyle name="標準 2 9 4 8" xfId="16779"/>
    <cellStyle name="標準 2 9 4_Sheet1" xfId="4613"/>
    <cellStyle name="標準 2 9 5" xfId="3200"/>
    <cellStyle name="標準 2 9 5 2" xfId="5858"/>
    <cellStyle name="標準 2 9 5 2 2" xfId="12129"/>
    <cellStyle name="標準 2 9 5 2 2 2" xfId="34016"/>
    <cellStyle name="標準 2 9 5 2 3" xfId="18536"/>
    <cellStyle name="標準 2 9 5 3" xfId="7005"/>
    <cellStyle name="標準 2 9 5 3 2" xfId="10621"/>
    <cellStyle name="標準 2 9 5 3 2 2" xfId="32482"/>
    <cellStyle name="標準 2 9 5 3 2 3" xfId="48306"/>
    <cellStyle name="標準 2 9 5 3 3" xfId="23138"/>
    <cellStyle name="標準 2 9 5 3 4" xfId="39188"/>
    <cellStyle name="標準 2 9 5 4" xfId="15550"/>
    <cellStyle name="標準 2 9 5 4 2" xfId="29240"/>
    <cellStyle name="標準 2 9 5 4 3" xfId="45078"/>
    <cellStyle name="標準 2 9 5 5" xfId="18005"/>
    <cellStyle name="標準 2 9 6" xfId="3187"/>
    <cellStyle name="標準 2 9 6 2" xfId="10079"/>
    <cellStyle name="標準 2 9 6 2 2" xfId="31919"/>
    <cellStyle name="標準 2 9 6 2 3" xfId="47744"/>
    <cellStyle name="標準 2 9 6 3" xfId="23139"/>
    <cellStyle name="標準 2 9 6 4" xfId="39189"/>
    <cellStyle name="標準 2 9 7" xfId="4366"/>
    <cellStyle name="標準 2 9 7 2" xfId="9188"/>
    <cellStyle name="標準 2 9 7 2 2" xfId="30942"/>
    <cellStyle name="標準 2 9 7 2 3" xfId="46770"/>
    <cellStyle name="標準 2 9 7 3" xfId="23140"/>
    <cellStyle name="標準 2 9 7 4" xfId="39190"/>
    <cellStyle name="標準 2 9 8" xfId="14457"/>
    <cellStyle name="標準 2 9 8 2" xfId="28009"/>
    <cellStyle name="標準 2 9 8 3" xfId="43849"/>
    <cellStyle name="標準 2 9 9" xfId="16775"/>
    <cellStyle name="標準 2 9_Sheet1" xfId="4615"/>
    <cellStyle name="標準 2_Sheet1" xfId="4592"/>
    <cellStyle name="標準 3" xfId="856"/>
    <cellStyle name="標準 3 2" xfId="3202"/>
    <cellStyle name="標準 3 2 2" xfId="5863"/>
    <cellStyle name="標準 3 2 2 2" xfId="12134"/>
    <cellStyle name="標準 3 2 2 2 2" xfId="34021"/>
    <cellStyle name="標準 3 2 2 3" xfId="23143"/>
    <cellStyle name="標準 3 2 2 4" xfId="39193"/>
    <cellStyle name="標準 3 2 3" xfId="7010"/>
    <cellStyle name="標準 3 2 3 2" xfId="10620"/>
    <cellStyle name="標準 3 2 3 2 2" xfId="32481"/>
    <cellStyle name="標準 3 2 3 2 3" xfId="48305"/>
    <cellStyle name="標準 3 2 3 3" xfId="23144"/>
    <cellStyle name="標準 3 2 3 4" xfId="39194"/>
    <cellStyle name="標準 3 2 4" xfId="15555"/>
    <cellStyle name="標準 3 2 4 2" xfId="29245"/>
    <cellStyle name="標準 3 2 4 3" xfId="45083"/>
    <cellStyle name="標準 3 2 5" xfId="23142"/>
    <cellStyle name="標準 3 2 5 2" xfId="39192"/>
    <cellStyle name="標準 3 2 6" xfId="18010"/>
    <cellStyle name="標準 3 3" xfId="3201"/>
    <cellStyle name="標準 3 3 2" xfId="10084"/>
    <cellStyle name="標準 3 3 2 2" xfId="31924"/>
    <cellStyle name="標準 3 3 2 3" xfId="47749"/>
    <cellStyle name="標準 3 3 3" xfId="23145"/>
    <cellStyle name="標準 3 3 4" xfId="39195"/>
    <cellStyle name="標準 3 4" xfId="4371"/>
    <cellStyle name="標準 3 4 2" xfId="9195"/>
    <cellStyle name="標準 3 4 2 2" xfId="30949"/>
    <cellStyle name="標準 3 4 2 3" xfId="46777"/>
    <cellStyle name="標準 3 4 3" xfId="18993"/>
    <cellStyle name="標準 3 4 4" xfId="35917"/>
    <cellStyle name="標準 3 5" xfId="14462"/>
    <cellStyle name="標準 3 5 2" xfId="28014"/>
    <cellStyle name="標準 3 5 3" xfId="43854"/>
    <cellStyle name="標準 3 6" xfId="23141"/>
    <cellStyle name="標準 3 6 2" xfId="39191"/>
    <cellStyle name="標準 3 7" xfId="16780"/>
    <cellStyle name="標準 4" xfId="857"/>
    <cellStyle name="標準 4 2" xfId="3204"/>
    <cellStyle name="標準 4 2 2" xfId="5864"/>
    <cellStyle name="標準 4 2 2 2" xfId="12135"/>
    <cellStyle name="標準 4 2 2 2 2" xfId="34022"/>
    <cellStyle name="標準 4 2 2 3" xfId="23148"/>
    <cellStyle name="標準 4 2 2 4" xfId="39198"/>
    <cellStyle name="標準 4 2 3" xfId="7011"/>
    <cellStyle name="標準 4 2 3 2" xfId="10619"/>
    <cellStyle name="標準 4 2 3 2 2" xfId="32480"/>
    <cellStyle name="標準 4 2 3 2 3" xfId="48304"/>
    <cellStyle name="標準 4 2 3 3" xfId="23149"/>
    <cellStyle name="標準 4 2 3 4" xfId="39199"/>
    <cellStyle name="標準 4 2 4" xfId="15556"/>
    <cellStyle name="標準 4 2 4 2" xfId="29246"/>
    <cellStyle name="標準 4 2 4 3" xfId="45084"/>
    <cellStyle name="標準 4 2 5" xfId="23147"/>
    <cellStyle name="標準 4 2 5 2" xfId="39197"/>
    <cellStyle name="標準 4 2 6" xfId="18011"/>
    <cellStyle name="標準 4 3" xfId="3203"/>
    <cellStyle name="標準 4 3 2" xfId="10085"/>
    <cellStyle name="標準 4 3 2 2" xfId="31925"/>
    <cellStyle name="標準 4 3 2 3" xfId="47750"/>
    <cellStyle name="標準 4 3 3" xfId="23150"/>
    <cellStyle name="標準 4 3 4" xfId="39200"/>
    <cellStyle name="標準 4 4" xfId="4372"/>
    <cellStyle name="標準 4 4 2" xfId="9196"/>
    <cellStyle name="標準 4 4 2 2" xfId="30950"/>
    <cellStyle name="標準 4 4 2 3" xfId="46778"/>
    <cellStyle name="標準 4 4 3" xfId="23152"/>
    <cellStyle name="標準 4 4 4" xfId="39202"/>
    <cellStyle name="標準 4 5" xfId="14463"/>
    <cellStyle name="標準 4 5 2" xfId="28015"/>
    <cellStyle name="標準 4 5 3" xfId="43855"/>
    <cellStyle name="標準 4 6" xfId="23146"/>
    <cellStyle name="標準 4 6 2" xfId="39196"/>
    <cellStyle name="標準 4 7" xfId="16781"/>
    <cellStyle name="標準_Sheet1" xfId="7"/>
    <cellStyle name="汇总 2" xfId="104"/>
    <cellStyle name="汇总 2 2" xfId="3532"/>
    <cellStyle name="汇总 2 2 2" xfId="5120"/>
    <cellStyle name="汇总 2 2 2 2" xfId="11393"/>
    <cellStyle name="汇总 2 2 2 2 2" xfId="33280"/>
    <cellStyle name="汇总 2 2 2 2 3" xfId="49078"/>
    <cellStyle name="汇总 2 2 2 3" xfId="20352"/>
    <cellStyle name="汇总 2 2 2 4" xfId="36966"/>
    <cellStyle name="汇总 2 2 3" xfId="6267"/>
    <cellStyle name="汇总 2 2 3 2" xfId="11282"/>
    <cellStyle name="汇总 2 2 3 2 2" xfId="33162"/>
    <cellStyle name="汇总 2 2 3 2 3" xfId="48986"/>
    <cellStyle name="汇总 2 2 3 3" xfId="20380"/>
    <cellStyle name="汇总 2 2 3 4" xfId="36991"/>
    <cellStyle name="汇总 2 2 4" xfId="13649"/>
    <cellStyle name="汇总 2 2 4 2" xfId="28504"/>
    <cellStyle name="汇总 2 2 4 3" xfId="44342"/>
    <cellStyle name="汇总 2 2 5" xfId="14815"/>
    <cellStyle name="汇总 2 2 5 2" xfId="27107"/>
    <cellStyle name="汇总 2 2 5 3" xfId="42954"/>
    <cellStyle name="汇总 2 2 6" xfId="17269"/>
    <cellStyle name="汇总 2 2 7" xfId="35459"/>
    <cellStyle name="汇总 2 3" xfId="3531"/>
    <cellStyle name="汇总 2 3 2" xfId="9358"/>
    <cellStyle name="汇总 2 3 2 2" xfId="31195"/>
    <cellStyle name="汇总 2 3 2 3" xfId="47020"/>
    <cellStyle name="汇总 2 3 3" xfId="27108"/>
    <cellStyle name="汇总 2 3 4" xfId="42955"/>
    <cellStyle name="汇总 2 4" xfId="3627"/>
    <cellStyle name="汇总 2 4 2" xfId="9278"/>
    <cellStyle name="汇总 2 4 2 2" xfId="31111"/>
    <cellStyle name="汇总 2 4 2 3" xfId="46938"/>
    <cellStyle name="汇总 2 4 3" xfId="27109"/>
    <cellStyle name="汇总 2 4 4" xfId="42956"/>
    <cellStyle name="汇总 2 5" xfId="13639"/>
    <cellStyle name="汇总 2 5 2" xfId="27270"/>
    <cellStyle name="汇总 2 5 3" xfId="43110"/>
    <cellStyle name="汇总 2 6" xfId="13724"/>
    <cellStyle name="汇总 2 6 2" xfId="27106"/>
    <cellStyle name="汇总 2 6 3" xfId="42953"/>
    <cellStyle name="汇总 2 7" xfId="16036"/>
    <cellStyle name="汇总 2 8" xfId="35449"/>
    <cellStyle name="汇总 3" xfId="103"/>
    <cellStyle name="汇总 3 2" xfId="3626"/>
    <cellStyle name="汇总 3 2 2" xfId="13205"/>
    <cellStyle name="汇总 3 2 2 2" xfId="33279"/>
    <cellStyle name="汇总 3 2 2 3" xfId="49077"/>
    <cellStyle name="汇总 3 2 3" xfId="11392"/>
    <cellStyle name="汇总 3 2 4" xfId="27111"/>
    <cellStyle name="汇总 3 2 5" xfId="42958"/>
    <cellStyle name="汇总 3 3" xfId="6186"/>
    <cellStyle name="汇总 3 3 2" xfId="28503"/>
    <cellStyle name="汇总 3 3 3" xfId="44341"/>
    <cellStyle name="汇总 3 4" xfId="13648"/>
    <cellStyle name="汇总 3 4 2" xfId="27110"/>
    <cellStyle name="汇总 3 4 3" xfId="42957"/>
    <cellStyle name="汇总 3 5" xfId="14814"/>
    <cellStyle name="汇总 3 6" xfId="17268"/>
    <cellStyle name="汇总 3 7" xfId="35458"/>
    <cellStyle name="汇总 4" xfId="5119"/>
    <cellStyle name="汇总 4 2" xfId="6266"/>
    <cellStyle name="汇总 4 2 2" xfId="32192"/>
    <cellStyle name="汇总 4 2 3" xfId="48016"/>
    <cellStyle name="汇总 4 3" xfId="7476"/>
    <cellStyle name="汇总 4 3 2" xfId="24583"/>
    <cellStyle name="汇总 4 3 3" xfId="40604"/>
    <cellStyle name="汇总 4 4" xfId="13638"/>
    <cellStyle name="汇总 4 5" xfId="13723"/>
    <cellStyle name="汇总 4 6" xfId="16035"/>
    <cellStyle name="汇总 4 7" xfId="35448"/>
    <cellStyle name="汇总 5" xfId="7577"/>
    <cellStyle name="汇总 5 2" xfId="24587"/>
    <cellStyle name="汇总 5 3" xfId="40608"/>
    <cellStyle name="汇总 6" xfId="27269"/>
    <cellStyle name="汇总 6 2" xfId="43109"/>
    <cellStyle name="注释 2" xfId="134"/>
    <cellStyle name="注释 2 2" xfId="3562"/>
    <cellStyle name="注释 2 2 2" xfId="5150"/>
    <cellStyle name="注释 2 2 2 2" xfId="11423"/>
    <cellStyle name="注释 2 2 2 2 2" xfId="33310"/>
    <cellStyle name="注释 2 2 2 2 3" xfId="49097"/>
    <cellStyle name="注释 2 2 2 3" xfId="27205"/>
    <cellStyle name="注释 2 2 2 4" xfId="43045"/>
    <cellStyle name="注释 2 2 3" xfId="6297"/>
    <cellStyle name="注释 2 2 3 2" xfId="10939"/>
    <cellStyle name="注释 2 2 3 2 2" xfId="32801"/>
    <cellStyle name="注释 2 2 3 2 3" xfId="48625"/>
    <cellStyle name="注释 2 2 3 3" xfId="27206"/>
    <cellStyle name="注释 2 2 3 4" xfId="43046"/>
    <cellStyle name="注释 2 2 4" xfId="13657"/>
    <cellStyle name="注释 2 2 4 2" xfId="28534"/>
    <cellStyle name="注释 2 2 4 3" xfId="44372"/>
    <cellStyle name="注释 2 2 5" xfId="14845"/>
    <cellStyle name="注释 2 2 5 2" xfId="27204"/>
    <cellStyle name="注释 2 2 5 3" xfId="43044"/>
    <cellStyle name="注释 2 2 6" xfId="17299"/>
    <cellStyle name="注释 2 2 7" xfId="35467"/>
    <cellStyle name="注释 2 3" xfId="3561"/>
    <cellStyle name="注释 2 3 2" xfId="9373"/>
    <cellStyle name="注释 2 3 2 2" xfId="31210"/>
    <cellStyle name="注释 2 3 2 3" xfId="47035"/>
    <cellStyle name="注释 2 3 3" xfId="27207"/>
    <cellStyle name="注释 2 3 4" xfId="43047"/>
    <cellStyle name="注释 2 4" xfId="3657"/>
    <cellStyle name="注释 2 4 2" xfId="9294"/>
    <cellStyle name="注释 2 4 2 2" xfId="31127"/>
    <cellStyle name="注释 2 4 2 3" xfId="46953"/>
    <cellStyle name="注释 2 4 3" xfId="27208"/>
    <cellStyle name="注释 2 4 4" xfId="43048"/>
    <cellStyle name="注释 2 5" xfId="13647"/>
    <cellStyle name="注释 2 5 2" xfId="27300"/>
    <cellStyle name="注释 2 5 3" xfId="43140"/>
    <cellStyle name="注释 2 6" xfId="13754"/>
    <cellStyle name="注释 2 6 2" xfId="27203"/>
    <cellStyle name="注释 2 6 3" xfId="43043"/>
    <cellStyle name="注释 2 7" xfId="16066"/>
    <cellStyle name="注释 2 8" xfId="35457"/>
    <cellStyle name="注释 3" xfId="133"/>
    <cellStyle name="注释 3 2" xfId="3656"/>
    <cellStyle name="注释 3 2 2" xfId="13220"/>
    <cellStyle name="注释 3 2 2 2" xfId="33309"/>
    <cellStyle name="注释 3 2 2 3" xfId="49096"/>
    <cellStyle name="注释 3 2 3" xfId="11422"/>
    <cellStyle name="注释 3 2 4" xfId="18904"/>
    <cellStyle name="注释 3 2 5" xfId="35847"/>
    <cellStyle name="注释 3 3" xfId="6202"/>
    <cellStyle name="注释 3 3 2" xfId="28533"/>
    <cellStyle name="注释 3 3 3" xfId="44371"/>
    <cellStyle name="注释 3 4" xfId="13656"/>
    <cellStyle name="注释 3 4 2" xfId="27209"/>
    <cellStyle name="注释 3 4 3" xfId="43049"/>
    <cellStyle name="注释 3 5" xfId="14844"/>
    <cellStyle name="注释 3 6" xfId="17298"/>
    <cellStyle name="注释 3 7" xfId="35466"/>
    <cellStyle name="注释 4" xfId="5149"/>
    <cellStyle name="注释 4 2" xfId="6296"/>
    <cellStyle name="注释 4 2 2" xfId="32802"/>
    <cellStyle name="注释 4 2 3" xfId="48626"/>
    <cellStyle name="注释 4 3" xfId="7491"/>
    <cellStyle name="注释 4 3 2" xfId="27210"/>
    <cellStyle name="注释 4 3 3" xfId="43050"/>
    <cellStyle name="注释 4 4" xfId="13646"/>
    <cellStyle name="注释 4 5" xfId="13753"/>
    <cellStyle name="注释 4 6" xfId="16065"/>
    <cellStyle name="注释 4 7" xfId="35456"/>
    <cellStyle name="注释 5" xfId="7592"/>
    <cellStyle name="注释 5 2" xfId="27211"/>
    <cellStyle name="注释 5 3" xfId="43051"/>
    <cellStyle name="注释 6" xfId="27299"/>
    <cellStyle name="注释 6 2" xfId="43139"/>
    <cellStyle name="解释性文本 2" xfId="110"/>
    <cellStyle name="解释性文本 2 2" xfId="3538"/>
    <cellStyle name="解释性文本 2 2 2" xfId="5126"/>
    <cellStyle name="解释性文本 2 2 2 2" xfId="11399"/>
    <cellStyle name="解释性文本 2 2 2 2 2" xfId="33286"/>
    <cellStyle name="解释性文本 2 2 2 3" xfId="27131"/>
    <cellStyle name="解释性文本 2 2 3" xfId="6273"/>
    <cellStyle name="解释性文本 2 2 3 2" xfId="10392"/>
    <cellStyle name="解释性文本 2 2 3 2 2" xfId="32243"/>
    <cellStyle name="解释性文本 2 2 3 2 3" xfId="48067"/>
    <cellStyle name="解释性文本 2 2 3 3" xfId="27132"/>
    <cellStyle name="解释性文本 2 2 3 4" xfId="42975"/>
    <cellStyle name="解释性文本 2 2 4" xfId="14821"/>
    <cellStyle name="解释性文本 2 2 4 2" xfId="28510"/>
    <cellStyle name="解释性文本 2 2 4 3" xfId="44348"/>
    <cellStyle name="解释性文本 2 2 5" xfId="17275"/>
    <cellStyle name="解释性文本 2 3" xfId="3537"/>
    <cellStyle name="解释性文本 2 3 2" xfId="9361"/>
    <cellStyle name="解释性文本 2 3 2 2" xfId="31198"/>
    <cellStyle name="解释性文本 2 3 2 3" xfId="47023"/>
    <cellStyle name="解释性文本 2 3 3" xfId="27133"/>
    <cellStyle name="解释性文本 2 3 4" xfId="42976"/>
    <cellStyle name="解释性文本 2 4" xfId="3633"/>
    <cellStyle name="解释性文本 2 4 2" xfId="9282"/>
    <cellStyle name="解释性文本 2 4 2 2" xfId="31115"/>
    <cellStyle name="解释性文本 2 4 2 3" xfId="46941"/>
    <cellStyle name="解释性文本 2 4 3" xfId="27134"/>
    <cellStyle name="解释性文本 2 4 4" xfId="42977"/>
    <cellStyle name="解释性文本 2 5" xfId="13730"/>
    <cellStyle name="解释性文本 2 5 2" xfId="27276"/>
    <cellStyle name="解释性文本 2 5 3" xfId="43116"/>
    <cellStyle name="解释性文本 2 6" xfId="16042"/>
    <cellStyle name="解释性文本 3" xfId="109"/>
    <cellStyle name="解释性文本 3 2" xfId="3632"/>
    <cellStyle name="解释性文本 3 2 2" xfId="13208"/>
    <cellStyle name="解释性文本 3 2 2 2" xfId="33285"/>
    <cellStyle name="解释性文本 3 2 2 3" xfId="49082"/>
    <cellStyle name="解释性文本 3 2 3" xfId="11398"/>
    <cellStyle name="解释性文本 3 2 4" xfId="27097"/>
    <cellStyle name="解释性文本 3 3" xfId="6189"/>
    <cellStyle name="解释性文本 3 3 2" xfId="28509"/>
    <cellStyle name="解释性文本 3 3 3" xfId="44347"/>
    <cellStyle name="解释性文本 3 4" xfId="14820"/>
    <cellStyle name="解释性文本 3 5" xfId="17274"/>
    <cellStyle name="解释性文本 4" xfId="5125"/>
    <cellStyle name="解释性文本 4 2" xfId="6272"/>
    <cellStyle name="解释性文本 4 2 2" xfId="32383"/>
    <cellStyle name="解释性文本 4 2 3" xfId="48207"/>
    <cellStyle name="解释性文本 4 3" xfId="7479"/>
    <cellStyle name="解释性文本 4 4" xfId="13729"/>
    <cellStyle name="解释性文本 4 5" xfId="16041"/>
    <cellStyle name="解释性文本 5" xfId="7580"/>
    <cellStyle name="解释性文本 5 2" xfId="27135"/>
    <cellStyle name="解释性文本 5 3" xfId="42978"/>
    <cellStyle name="解释性文本 6" xfId="27275"/>
    <cellStyle name="解释性文本 6 2" xfId="43115"/>
    <cellStyle name="警告文本 2" xfId="112"/>
    <cellStyle name="警告文本 2 2" xfId="3540"/>
    <cellStyle name="警告文本 2 2 2" xfId="5128"/>
    <cellStyle name="警告文本 2 2 2 2" xfId="11401"/>
    <cellStyle name="警告文本 2 2 2 2 2" xfId="33288"/>
    <cellStyle name="警告文本 2 2 2 3" xfId="27136"/>
    <cellStyle name="警告文本 2 2 3" xfId="6275"/>
    <cellStyle name="警告文本 2 2 3 2" xfId="10376"/>
    <cellStyle name="警告文本 2 2 3 2 2" xfId="32227"/>
    <cellStyle name="警告文本 2 2 3 2 3" xfId="48051"/>
    <cellStyle name="警告文本 2 2 3 3" xfId="27137"/>
    <cellStyle name="警告文本 2 2 3 4" xfId="42979"/>
    <cellStyle name="警告文本 2 2 4" xfId="14823"/>
    <cellStyle name="警告文本 2 2 4 2" xfId="28512"/>
    <cellStyle name="警告文本 2 2 4 3" xfId="44350"/>
    <cellStyle name="警告文本 2 2 5" xfId="17277"/>
    <cellStyle name="警告文本 2 3" xfId="3539"/>
    <cellStyle name="警告文本 2 3 2" xfId="9362"/>
    <cellStyle name="警告文本 2 3 2 2" xfId="31199"/>
    <cellStyle name="警告文本 2 3 2 3" xfId="47024"/>
    <cellStyle name="警告文本 2 3 3" xfId="27138"/>
    <cellStyle name="警告文本 2 3 4" xfId="42980"/>
    <cellStyle name="警告文本 2 4" xfId="3635"/>
    <cellStyle name="警告文本 2 4 2" xfId="9283"/>
    <cellStyle name="警告文本 2 4 2 2" xfId="31116"/>
    <cellStyle name="警告文本 2 4 2 3" xfId="46942"/>
    <cellStyle name="警告文本 2 4 3" xfId="27049"/>
    <cellStyle name="警告文本 2 4 4" xfId="42908"/>
    <cellStyle name="警告文本 2 5" xfId="13732"/>
    <cellStyle name="警告文本 2 5 2" xfId="27278"/>
    <cellStyle name="警告文本 2 5 3" xfId="43118"/>
    <cellStyle name="警告文本 2 6" xfId="16044"/>
    <cellStyle name="警告文本 3" xfId="111"/>
    <cellStyle name="警告文本 3 2" xfId="3634"/>
    <cellStyle name="警告文本 3 2 2" xfId="13209"/>
    <cellStyle name="警告文本 3 2 2 2" xfId="33287"/>
    <cellStyle name="警告文本 3 2 2 3" xfId="49083"/>
    <cellStyle name="警告文本 3 2 3" xfId="11400"/>
    <cellStyle name="警告文本 3 2 4" xfId="22288"/>
    <cellStyle name="警告文本 3 3" xfId="6190"/>
    <cellStyle name="警告文本 3 3 2" xfId="28511"/>
    <cellStyle name="警告文本 3 3 3" xfId="44349"/>
    <cellStyle name="警告文本 3 4" xfId="14822"/>
    <cellStyle name="警告文本 3 5" xfId="17276"/>
    <cellStyle name="警告文本 4" xfId="5127"/>
    <cellStyle name="警告文本 4 2" xfId="6274"/>
    <cellStyle name="警告文本 4 2 2" xfId="33121"/>
    <cellStyle name="警告文本 4 2 3" xfId="48945"/>
    <cellStyle name="警告文本 4 3" xfId="7480"/>
    <cellStyle name="警告文本 4 4" xfId="13731"/>
    <cellStyle name="警告文本 4 5" xfId="16043"/>
    <cellStyle name="警告文本 5" xfId="7581"/>
    <cellStyle name="警告文本 5 2" xfId="27139"/>
    <cellStyle name="警告文本 5 3" xfId="42981"/>
    <cellStyle name="警告文本 6" xfId="27277"/>
    <cellStyle name="警告文本 6 2" xfId="43117"/>
    <cellStyle name="计算 2" xfId="106"/>
    <cellStyle name="计算 2 2" xfId="3534"/>
    <cellStyle name="计算 2 2 2" xfId="5122"/>
    <cellStyle name="计算 2 2 2 2" xfId="11395"/>
    <cellStyle name="计算 2 2 2 2 2" xfId="33282"/>
    <cellStyle name="计算 2 2 2 2 3" xfId="49080"/>
    <cellStyle name="计算 2 2 2 3" xfId="23024"/>
    <cellStyle name="计算 2 2 2 4" xfId="39099"/>
    <cellStyle name="计算 2 2 3" xfId="6269"/>
    <cellStyle name="计算 2 2 3 2" xfId="10375"/>
    <cellStyle name="计算 2 2 3 2 2" xfId="32226"/>
    <cellStyle name="计算 2 2 3 2 3" xfId="48050"/>
    <cellStyle name="计算 2 2 3 3" xfId="27116"/>
    <cellStyle name="计算 2 2 3 4" xfId="42960"/>
    <cellStyle name="计算 2 2 4" xfId="13651"/>
    <cellStyle name="计算 2 2 4 2" xfId="28506"/>
    <cellStyle name="计算 2 2 4 3" xfId="44344"/>
    <cellStyle name="计算 2 2 5" xfId="14817"/>
    <cellStyle name="计算 2 2 5 2" xfId="27115"/>
    <cellStyle name="计算 2 2 5 3" xfId="42959"/>
    <cellStyle name="计算 2 2 6" xfId="17271"/>
    <cellStyle name="计算 2 2 7" xfId="35461"/>
    <cellStyle name="计算 2 3" xfId="3533"/>
    <cellStyle name="计算 2 3 2" xfId="9359"/>
    <cellStyle name="计算 2 3 2 2" xfId="31196"/>
    <cellStyle name="计算 2 3 2 3" xfId="47021"/>
    <cellStyle name="计算 2 3 3" xfId="27117"/>
    <cellStyle name="计算 2 3 4" xfId="42961"/>
    <cellStyle name="计算 2 4" xfId="3629"/>
    <cellStyle name="计算 2 4 2" xfId="9280"/>
    <cellStyle name="计算 2 4 2 2" xfId="31113"/>
    <cellStyle name="计算 2 4 2 3" xfId="46939"/>
    <cellStyle name="计算 2 4 3" xfId="27118"/>
    <cellStyle name="计算 2 4 4" xfId="42962"/>
    <cellStyle name="计算 2 5" xfId="13641"/>
    <cellStyle name="计算 2 5 2" xfId="27272"/>
    <cellStyle name="计算 2 5 3" xfId="43112"/>
    <cellStyle name="计算 2 6" xfId="13726"/>
    <cellStyle name="计算 2 6 2" xfId="22969"/>
    <cellStyle name="计算 2 6 3" xfId="39054"/>
    <cellStyle name="计算 2 7" xfId="16038"/>
    <cellStyle name="计算 2 8" xfId="35451"/>
    <cellStyle name="计算 3" xfId="105"/>
    <cellStyle name="计算 3 2" xfId="3628"/>
    <cellStyle name="计算 3 2 2" xfId="13206"/>
    <cellStyle name="计算 3 2 2 2" xfId="33281"/>
    <cellStyle name="计算 3 2 2 3" xfId="49079"/>
    <cellStyle name="计算 3 2 3" xfId="11394"/>
    <cellStyle name="计算 3 2 4" xfId="27120"/>
    <cellStyle name="计算 3 2 5" xfId="42964"/>
    <cellStyle name="计算 3 3" xfId="6187"/>
    <cellStyle name="计算 3 3 2" xfId="28505"/>
    <cellStyle name="计算 3 3 3" xfId="44343"/>
    <cellStyle name="计算 3 4" xfId="13650"/>
    <cellStyle name="计算 3 4 2" xfId="27119"/>
    <cellStyle name="计算 3 4 3" xfId="42963"/>
    <cellStyle name="计算 3 5" xfId="14816"/>
    <cellStyle name="计算 3 6" xfId="17270"/>
    <cellStyle name="计算 3 7" xfId="35460"/>
    <cellStyle name="计算 4" xfId="5121"/>
    <cellStyle name="计算 4 2" xfId="6268"/>
    <cellStyle name="计算 4 2 2" xfId="33168"/>
    <cellStyle name="计算 4 2 3" xfId="48992"/>
    <cellStyle name="计算 4 3" xfId="7477"/>
    <cellStyle name="计算 4 3 2" xfId="27121"/>
    <cellStyle name="计算 4 3 3" xfId="42965"/>
    <cellStyle name="计算 4 4" xfId="13640"/>
    <cellStyle name="计算 4 5" xfId="13725"/>
    <cellStyle name="计算 4 6" xfId="16037"/>
    <cellStyle name="计算 4 7" xfId="35450"/>
    <cellStyle name="计算 5" xfId="7578"/>
    <cellStyle name="计算 5 2" xfId="26049"/>
    <cellStyle name="计算 5 3" xfId="41997"/>
    <cellStyle name="计算 6" xfId="27271"/>
    <cellStyle name="计算 6 2" xfId="43111"/>
    <cellStyle name="货币[0] 2" xfId="858"/>
    <cellStyle name="货币[0] 2 2" xfId="8001"/>
    <cellStyle name="货币[0] 2 2 2" xfId="10086"/>
    <cellStyle name="货币[0] 2 2 2 2" xfId="31926"/>
    <cellStyle name="货币[0] 2 2 2 3" xfId="27114"/>
    <cellStyle name="货币[0] 2 2 3" xfId="29698"/>
    <cellStyle name="货币[0] 2 2 4" xfId="27113"/>
    <cellStyle name="货币[0] 2 3" xfId="8082"/>
    <cellStyle name="货币[0] 2 3 2" xfId="29780"/>
    <cellStyle name="货币[0] 2 3 3" xfId="19068"/>
    <cellStyle name="货币[0] 2 4" xfId="8159"/>
    <cellStyle name="货币[0] 2 4 2" xfId="29860"/>
    <cellStyle name="货币[0] 2 4 3" xfId="19075"/>
    <cellStyle name="货币[0] 2 5" xfId="9279"/>
    <cellStyle name="货币[0] 2 5 2" xfId="31112"/>
    <cellStyle name="货币[0] 2 5 3" xfId="19078"/>
    <cellStyle name="货币[0] 2 6" xfId="28016"/>
    <cellStyle name="货币[0] 2 7" xfId="27112"/>
    <cellStyle name="超链接 2" xfId="156"/>
    <cellStyle name="超链接 2 2" xfId="3528"/>
    <cellStyle name="超链接 2 2 2" xfId="5163"/>
    <cellStyle name="超链接 2 2 2 2" xfId="11434"/>
    <cellStyle name="超链接 2 2 2 2 2" xfId="33321"/>
    <cellStyle name="超链接 2 2 2 3" xfId="27099"/>
    <cellStyle name="超链接 2 2 2 4" xfId="42946"/>
    <cellStyle name="超链接 2 2 3" xfId="6310"/>
    <cellStyle name="超链接 2 2 3 2" xfId="10934"/>
    <cellStyle name="超链接 2 2 3 2 2" xfId="32795"/>
    <cellStyle name="超链接 2 2 3 2 3" xfId="48619"/>
    <cellStyle name="超链接 2 2 3 3" xfId="27100"/>
    <cellStyle name="超链接 2 2 3 4" xfId="42947"/>
    <cellStyle name="超链接 2 2 4" xfId="14855"/>
    <cellStyle name="超链接 2 2 4 2" xfId="28545"/>
    <cellStyle name="超链接 2 2 4 3" xfId="44383"/>
    <cellStyle name="超链接 2 2 5" xfId="21782"/>
    <cellStyle name="超链接 2 2 5 2" xfId="38101"/>
    <cellStyle name="超链接 2 2 6" xfId="17310"/>
    <cellStyle name="超链接 2 3" xfId="3527"/>
    <cellStyle name="超链接 2 3 2" xfId="9384"/>
    <cellStyle name="超链接 2 3 2 2" xfId="31224"/>
    <cellStyle name="超链接 2 3 2 3" xfId="47049"/>
    <cellStyle name="超链接 2 3 3" xfId="21784"/>
    <cellStyle name="超链接 2 3 4" xfId="38103"/>
    <cellStyle name="超链接 2 4" xfId="3671"/>
    <cellStyle name="超链接 2 4 2" xfId="9276"/>
    <cellStyle name="超链接 2 4 2 2" xfId="31109"/>
    <cellStyle name="超链接 2 4 2 3" xfId="46936"/>
    <cellStyle name="超链接 2 4 3" xfId="27101"/>
    <cellStyle name="超链接 2 4 4" xfId="42948"/>
    <cellStyle name="超链接 2 5" xfId="13762"/>
    <cellStyle name="超链接 2 5 2" xfId="27314"/>
    <cellStyle name="超链接 2 5 3" xfId="43154"/>
    <cellStyle name="超链接 2 6" xfId="27098"/>
    <cellStyle name="超链接 2 6 2" xfId="42945"/>
    <cellStyle name="超链接 2 7" xfId="16080"/>
    <cellStyle name="输入 2" xfId="132"/>
    <cellStyle name="输入 2 2" xfId="3560"/>
    <cellStyle name="输入 2 2 2" xfId="5148"/>
    <cellStyle name="输入 2 2 2 2" xfId="11421"/>
    <cellStyle name="输入 2 2 2 2 2" xfId="33308"/>
    <cellStyle name="输入 2 2 2 2 3" xfId="49095"/>
    <cellStyle name="输入 2 2 2 3" xfId="27196"/>
    <cellStyle name="输入 2 2 2 4" xfId="43036"/>
    <cellStyle name="输入 2 2 3" xfId="6295"/>
    <cellStyle name="输入 2 2 3 2" xfId="10940"/>
    <cellStyle name="输入 2 2 3 2 2" xfId="32803"/>
    <cellStyle name="输入 2 2 3 2 3" xfId="48627"/>
    <cellStyle name="输入 2 2 3 3" xfId="20093"/>
    <cellStyle name="输入 2 2 3 4" xfId="36760"/>
    <cellStyle name="输入 2 2 4" xfId="13655"/>
    <cellStyle name="输入 2 2 4 2" xfId="28532"/>
    <cellStyle name="输入 2 2 4 3" xfId="44370"/>
    <cellStyle name="输入 2 2 5" xfId="14843"/>
    <cellStyle name="输入 2 2 5 2" xfId="25473"/>
    <cellStyle name="输入 2 2 5 3" xfId="41428"/>
    <cellStyle name="输入 2 2 6" xfId="17297"/>
    <cellStyle name="输入 2 2 7" xfId="35465"/>
    <cellStyle name="输入 2 3" xfId="3559"/>
    <cellStyle name="输入 2 3 2" xfId="9372"/>
    <cellStyle name="输入 2 3 2 2" xfId="31209"/>
    <cellStyle name="输入 2 3 2 3" xfId="47034"/>
    <cellStyle name="输入 2 3 3" xfId="27197"/>
    <cellStyle name="输入 2 3 4" xfId="43037"/>
    <cellStyle name="输入 2 4" xfId="3655"/>
    <cellStyle name="输入 2 4 2" xfId="9293"/>
    <cellStyle name="输入 2 4 2 2" xfId="31126"/>
    <cellStyle name="输入 2 4 2 3" xfId="46952"/>
    <cellStyle name="输入 2 4 3" xfId="27198"/>
    <cellStyle name="输入 2 4 4" xfId="43038"/>
    <cellStyle name="输入 2 5" xfId="13645"/>
    <cellStyle name="输入 2 5 2" xfId="27298"/>
    <cellStyle name="输入 2 5 3" xfId="43138"/>
    <cellStyle name="输入 2 6" xfId="13752"/>
    <cellStyle name="输入 2 6 2" xfId="25472"/>
    <cellStyle name="输入 2 6 3" xfId="41427"/>
    <cellStyle name="输入 2 7" xfId="16064"/>
    <cellStyle name="输入 2 8" xfId="35455"/>
    <cellStyle name="输入 3" xfId="131"/>
    <cellStyle name="输入 3 2" xfId="3654"/>
    <cellStyle name="输入 3 2 2" xfId="13219"/>
    <cellStyle name="输入 3 2 2 2" xfId="33307"/>
    <cellStyle name="输入 3 2 2 3" xfId="49094"/>
    <cellStyle name="输入 3 2 3" xfId="11420"/>
    <cellStyle name="输入 3 2 4" xfId="27200"/>
    <cellStyle name="输入 3 2 5" xfId="43040"/>
    <cellStyle name="输入 3 3" xfId="6201"/>
    <cellStyle name="输入 3 3 2" xfId="28531"/>
    <cellStyle name="输入 3 3 3" xfId="44369"/>
    <cellStyle name="输入 3 4" xfId="13654"/>
    <cellStyle name="输入 3 4 2" xfId="27199"/>
    <cellStyle name="输入 3 4 3" xfId="43039"/>
    <cellStyle name="输入 3 5" xfId="14842"/>
    <cellStyle name="输入 3 6" xfId="17296"/>
    <cellStyle name="输入 3 7" xfId="35464"/>
    <cellStyle name="输入 4" xfId="5147"/>
    <cellStyle name="输入 4 2" xfId="6294"/>
    <cellStyle name="输入 4 2 2" xfId="32920"/>
    <cellStyle name="输入 4 2 3" xfId="48744"/>
    <cellStyle name="输入 4 3" xfId="7490"/>
    <cellStyle name="输入 4 3 2" xfId="27201"/>
    <cellStyle name="输入 4 3 3" xfId="43041"/>
    <cellStyle name="输入 4 4" xfId="13644"/>
    <cellStyle name="输入 4 5" xfId="13751"/>
    <cellStyle name="输入 4 6" xfId="16063"/>
    <cellStyle name="输入 4 7" xfId="35454"/>
    <cellStyle name="输入 5" xfId="7591"/>
    <cellStyle name="输入 5 2" xfId="27202"/>
    <cellStyle name="输入 5 3" xfId="43042"/>
    <cellStyle name="输入 6" xfId="27297"/>
    <cellStyle name="输入 6 2" xfId="43137"/>
    <cellStyle name="输出 2" xfId="130"/>
    <cellStyle name="输出 2 2" xfId="3558"/>
    <cellStyle name="输出 2 2 2" xfId="5146"/>
    <cellStyle name="输出 2 2 2 2" xfId="11419"/>
    <cellStyle name="输出 2 2 2 2 2" xfId="33306"/>
    <cellStyle name="输出 2 2 2 2 3" xfId="49093"/>
    <cellStyle name="输出 2 2 2 3" xfId="27095"/>
    <cellStyle name="输出 2 2 2 4" xfId="42943"/>
    <cellStyle name="输出 2 2 3" xfId="6293"/>
    <cellStyle name="输出 2 2 3 2" xfId="10390"/>
    <cellStyle name="输出 2 2 3 2 2" xfId="32241"/>
    <cellStyle name="输出 2 2 3 2 3" xfId="48065"/>
    <cellStyle name="输出 2 2 3 3" xfId="27189"/>
    <cellStyle name="输出 2 2 3 4" xfId="43029"/>
    <cellStyle name="输出 2 2 4" xfId="13653"/>
    <cellStyle name="输出 2 2 4 2" xfId="28530"/>
    <cellStyle name="输出 2 2 4 3" xfId="44368"/>
    <cellStyle name="输出 2 2 5" xfId="14841"/>
    <cellStyle name="输出 2 2 5 2" xfId="27094"/>
    <cellStyle name="输出 2 2 5 3" xfId="42942"/>
    <cellStyle name="输出 2 2 6" xfId="17295"/>
    <cellStyle name="输出 2 2 7" xfId="35463"/>
    <cellStyle name="输出 2 3" xfId="3557"/>
    <cellStyle name="输出 2 3 2" xfId="9371"/>
    <cellStyle name="输出 2 3 2 2" xfId="31208"/>
    <cellStyle name="输出 2 3 2 3" xfId="47033"/>
    <cellStyle name="输出 2 3 3" xfId="27190"/>
    <cellStyle name="输出 2 3 4" xfId="43030"/>
    <cellStyle name="输出 2 4" xfId="3653"/>
    <cellStyle name="输出 2 4 2" xfId="9292"/>
    <cellStyle name="输出 2 4 2 2" xfId="31125"/>
    <cellStyle name="输出 2 4 2 3" xfId="46951"/>
    <cellStyle name="输出 2 4 3" xfId="27191"/>
    <cellStyle name="输出 2 4 4" xfId="43031"/>
    <cellStyle name="输出 2 5" xfId="13643"/>
    <cellStyle name="输出 2 5 2" xfId="27296"/>
    <cellStyle name="输出 2 5 3" xfId="43136"/>
    <cellStyle name="输出 2 6" xfId="13750"/>
    <cellStyle name="输出 2 6 2" xfId="27188"/>
    <cellStyle name="输出 2 6 3" xfId="43028"/>
    <cellStyle name="输出 2 7" xfId="16062"/>
    <cellStyle name="输出 2 8" xfId="35453"/>
    <cellStyle name="输出 3" xfId="129"/>
    <cellStyle name="输出 3 2" xfId="3652"/>
    <cellStyle name="输出 3 2 2" xfId="13218"/>
    <cellStyle name="输出 3 2 2 2" xfId="33305"/>
    <cellStyle name="输出 3 2 2 3" xfId="49092"/>
    <cellStyle name="输出 3 2 3" xfId="11418"/>
    <cellStyle name="输出 3 2 4" xfId="27193"/>
    <cellStyle name="输出 3 2 5" xfId="43033"/>
    <cellStyle name="输出 3 3" xfId="6199"/>
    <cellStyle name="输出 3 3 2" xfId="28529"/>
    <cellStyle name="输出 3 3 3" xfId="44367"/>
    <cellStyle name="输出 3 4" xfId="13652"/>
    <cellStyle name="输出 3 4 2" xfId="27192"/>
    <cellStyle name="输出 3 4 3" xfId="43032"/>
    <cellStyle name="输出 3 5" xfId="14840"/>
    <cellStyle name="输出 3 6" xfId="17294"/>
    <cellStyle name="输出 3 7" xfId="35462"/>
    <cellStyle name="输出 4" xfId="5145"/>
    <cellStyle name="输出 4 2" xfId="6292"/>
    <cellStyle name="输出 4 2 2" xfId="32221"/>
    <cellStyle name="输出 4 2 3" xfId="48045"/>
    <cellStyle name="输出 4 3" xfId="7489"/>
    <cellStyle name="输出 4 3 2" xfId="27194"/>
    <cellStyle name="输出 4 3 3" xfId="43034"/>
    <cellStyle name="输出 4 4" xfId="13642"/>
    <cellStyle name="输出 4 5" xfId="13749"/>
    <cellStyle name="输出 4 6" xfId="16061"/>
    <cellStyle name="输出 4 7" xfId="35452"/>
    <cellStyle name="输出 5" xfId="7590"/>
    <cellStyle name="输出 5 2" xfId="27195"/>
    <cellStyle name="输出 5 3" xfId="43035"/>
    <cellStyle name="输出 6" xfId="27295"/>
    <cellStyle name="输出 6 2" xfId="43135"/>
    <cellStyle name="适中 2" xfId="128"/>
    <cellStyle name="适中 2 2" xfId="3556"/>
    <cellStyle name="适中 2 2 2" xfId="5144"/>
    <cellStyle name="适中 2 2 2 2" xfId="11417"/>
    <cellStyle name="适中 2 2 2 2 2" xfId="33304"/>
    <cellStyle name="适中 2 2 2 3" xfId="27181"/>
    <cellStyle name="适中 2 2 2 4" xfId="43021"/>
    <cellStyle name="适中 2 2 3" xfId="6291"/>
    <cellStyle name="适中 2 2 3 2" xfId="10531"/>
    <cellStyle name="适中 2 2 3 2 2" xfId="32385"/>
    <cellStyle name="适中 2 2 3 2 3" xfId="48209"/>
    <cellStyle name="适中 2 2 3 3" xfId="26427"/>
    <cellStyle name="适中 2 2 3 4" xfId="42375"/>
    <cellStyle name="适中 2 2 4" xfId="14839"/>
    <cellStyle name="适中 2 2 4 2" xfId="28528"/>
    <cellStyle name="适中 2 2 4 3" xfId="44366"/>
    <cellStyle name="适中 2 2 5" xfId="27180"/>
    <cellStyle name="适中 2 2 5 2" xfId="43020"/>
    <cellStyle name="适中 2 2 6" xfId="17293"/>
    <cellStyle name="适中 2 3" xfId="3555"/>
    <cellStyle name="适中 2 3 2" xfId="9370"/>
    <cellStyle name="适中 2 3 2 2" xfId="31207"/>
    <cellStyle name="适中 2 3 2 3" xfId="47032"/>
    <cellStyle name="适中 2 3 3" xfId="27182"/>
    <cellStyle name="适中 2 3 4" xfId="43022"/>
    <cellStyle name="适中 2 4" xfId="3651"/>
    <cellStyle name="适中 2 4 2" xfId="9291"/>
    <cellStyle name="适中 2 4 2 2" xfId="31124"/>
    <cellStyle name="适中 2 4 2 3" xfId="46950"/>
    <cellStyle name="适中 2 4 3" xfId="27183"/>
    <cellStyle name="适中 2 4 4" xfId="43023"/>
    <cellStyle name="适中 2 5" xfId="13748"/>
    <cellStyle name="适中 2 5 2" xfId="27294"/>
    <cellStyle name="适中 2 5 3" xfId="43134"/>
    <cellStyle name="适中 2 6" xfId="27179"/>
    <cellStyle name="适中 2 6 2" xfId="43019"/>
    <cellStyle name="适中 2 7" xfId="16060"/>
    <cellStyle name="适中 3" xfId="127"/>
    <cellStyle name="适中 3 2" xfId="3650"/>
    <cellStyle name="适中 3 2 2" xfId="13217"/>
    <cellStyle name="适中 3 2 2 2" xfId="33303"/>
    <cellStyle name="适中 3 2 2 3" xfId="49091"/>
    <cellStyle name="适中 3 2 3" xfId="11416"/>
    <cellStyle name="适中 3 2 4" xfId="27185"/>
    <cellStyle name="适中 3 2 5" xfId="43025"/>
    <cellStyle name="适中 3 3" xfId="6198"/>
    <cellStyle name="适中 3 3 2" xfId="28527"/>
    <cellStyle name="适中 3 3 3" xfId="44365"/>
    <cellStyle name="适中 3 4" xfId="14838"/>
    <cellStyle name="适中 3 4 2" xfId="27184"/>
    <cellStyle name="适中 3 4 3" xfId="43024"/>
    <cellStyle name="适中 3 5" xfId="17292"/>
    <cellStyle name="适中 4" xfId="5143"/>
    <cellStyle name="适中 4 2" xfId="6290"/>
    <cellStyle name="适中 4 2 2" xfId="32391"/>
    <cellStyle name="适中 4 2 3" xfId="48215"/>
    <cellStyle name="适中 4 3" xfId="7488"/>
    <cellStyle name="适中 4 3 2" xfId="27186"/>
    <cellStyle name="适中 4 3 3" xfId="43026"/>
    <cellStyle name="适中 4 4" xfId="13747"/>
    <cellStyle name="适中 4 5" xfId="16059"/>
    <cellStyle name="适中 5" xfId="7589"/>
    <cellStyle name="适中 5 2" xfId="27187"/>
    <cellStyle name="适中 5 3" xfId="43027"/>
    <cellStyle name="适中 6" xfId="27293"/>
    <cellStyle name="适中 6 2" xfId="43133"/>
    <cellStyle name="链接单元格 2" xfId="114"/>
    <cellStyle name="链接单元格 2 2" xfId="3542"/>
    <cellStyle name="链接单元格 2 2 2" xfId="5130"/>
    <cellStyle name="链接单元格 2 2 2 2" xfId="11403"/>
    <cellStyle name="链接单元格 2 2 2 2 2" xfId="33290"/>
    <cellStyle name="链接单元格 2 2 2 3" xfId="27140"/>
    <cellStyle name="链接单元格 2 2 3" xfId="6277"/>
    <cellStyle name="链接单元格 2 2 3 2" xfId="11054"/>
    <cellStyle name="链接单元格 2 2 3 2 2" xfId="32925"/>
    <cellStyle name="链接单元格 2 2 3 2 3" xfId="48749"/>
    <cellStyle name="链接单元格 2 2 3 3" xfId="27141"/>
    <cellStyle name="链接单元格 2 2 3 4" xfId="42982"/>
    <cellStyle name="链接单元格 2 2 4" xfId="14825"/>
    <cellStyle name="链接单元格 2 2 4 2" xfId="28514"/>
    <cellStyle name="链接单元格 2 2 4 3" xfId="44352"/>
    <cellStyle name="链接单元格 2 2 5" xfId="17279"/>
    <cellStyle name="链接单元格 2 3" xfId="3541"/>
    <cellStyle name="链接单元格 2 3 2" xfId="9363"/>
    <cellStyle name="链接单元格 2 3 2 2" xfId="31200"/>
    <cellStyle name="链接单元格 2 3 2 3" xfId="47025"/>
    <cellStyle name="链接单元格 2 3 3" xfId="27142"/>
    <cellStyle name="链接单元格 2 3 4" xfId="42983"/>
    <cellStyle name="链接单元格 2 4" xfId="3637"/>
    <cellStyle name="链接单元格 2 4 2" xfId="9284"/>
    <cellStyle name="链接单元格 2 4 2 2" xfId="31117"/>
    <cellStyle name="链接单元格 2 4 2 3" xfId="46943"/>
    <cellStyle name="链接单元格 2 4 3" xfId="27143"/>
    <cellStyle name="链接单元格 2 4 4" xfId="42984"/>
    <cellStyle name="链接单元格 2 5" xfId="13734"/>
    <cellStyle name="链接单元格 2 5 2" xfId="27280"/>
    <cellStyle name="链接单元格 2 5 3" xfId="43120"/>
    <cellStyle name="链接单元格 2 6" xfId="16046"/>
    <cellStyle name="链接单元格 3" xfId="113"/>
    <cellStyle name="链接单元格 3 2" xfId="3636"/>
    <cellStyle name="链接单元格 3 2 2" xfId="13210"/>
    <cellStyle name="链接单元格 3 2 2 2" xfId="33289"/>
    <cellStyle name="链接单元格 3 2 2 3" xfId="49084"/>
    <cellStyle name="链接单元格 3 2 3" xfId="11402"/>
    <cellStyle name="链接单元格 3 2 4" xfId="27144"/>
    <cellStyle name="链接单元格 3 3" xfId="6191"/>
    <cellStyle name="链接单元格 3 3 2" xfId="28513"/>
    <cellStyle name="链接单元格 3 3 3" xfId="44351"/>
    <cellStyle name="链接单元格 3 4" xfId="14824"/>
    <cellStyle name="链接单元格 3 5" xfId="17278"/>
    <cellStyle name="链接单元格 4" xfId="5129"/>
    <cellStyle name="链接单元格 4 2" xfId="6276"/>
    <cellStyle name="链接单元格 4 2 2" xfId="32203"/>
    <cellStyle name="链接单元格 4 2 3" xfId="48027"/>
    <cellStyle name="链接单元格 4 3" xfId="7481"/>
    <cellStyle name="链接单元格 4 4" xfId="13733"/>
    <cellStyle name="链接单元格 4 5" xfId="16045"/>
    <cellStyle name="链接单元格 5" xfId="7582"/>
    <cellStyle name="链接单元格 5 2" xfId="27145"/>
    <cellStyle name="链接单元格 5 3" xfId="42985"/>
    <cellStyle name="链接单元格 6" xfId="27279"/>
    <cellStyle name="链接单元格 6 2" xfId="43119"/>
  </cellStyles>
  <dxfs count="10418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165</xdr:row>
      <xdr:rowOff>0</xdr:rowOff>
    </xdr:from>
    <xdr:ext cx="948691" cy="317046"/>
    <xdr:pic>
      <xdr:nvPicPr>
        <xdr:cNvPr id="2" name="Object 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3" name="Object 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4" name="Object 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5" name="Object 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6" name="Object 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7" name="Object 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8" name="Object 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9" name="Object 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0" name="Object 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PH%20LANE%20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0331"/>
      <sheetName val="Sheet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2:R310"/>
  <sheetViews>
    <sheetView zoomScale="80" zoomScaleNormal="80" workbookViewId="0">
      <selection activeCell="E211" sqref="E211"/>
    </sheetView>
  </sheetViews>
  <sheetFormatPr defaultColWidth="9.140625" defaultRowHeight="12.75"/>
  <cols>
    <col min="1" max="1" width="3.28515625" style="45" customWidth="1"/>
    <col min="2" max="2" width="25.7109375" style="45" customWidth="1"/>
    <col min="3" max="3" width="13.42578125" style="45" customWidth="1"/>
    <col min="4" max="4" width="14.7109375" style="45" bestFit="1" customWidth="1"/>
    <col min="5" max="5" width="18.140625" style="45" customWidth="1"/>
    <col min="6" max="6" width="17.42578125" style="45" bestFit="1" customWidth="1"/>
    <col min="7" max="7" width="16.7109375" style="45" customWidth="1"/>
    <col min="8" max="8" width="17.7109375" style="45" customWidth="1"/>
    <col min="9" max="9" width="17.85546875" style="45" customWidth="1"/>
    <col min="10" max="10" width="16.140625" style="45" customWidth="1"/>
    <col min="11" max="11" width="16" style="45" customWidth="1"/>
    <col min="12" max="12" width="15.85546875" style="45" customWidth="1"/>
    <col min="13" max="13" width="18.5703125" style="45" customWidth="1"/>
    <col min="14" max="14" width="17.28515625" style="45" customWidth="1"/>
    <col min="15" max="15" width="17" style="45" customWidth="1"/>
    <col min="16" max="16" width="20.28515625" style="45" customWidth="1"/>
    <col min="17" max="17" width="16.7109375" style="45" customWidth="1"/>
    <col min="18" max="18" width="26.42578125" style="45" customWidth="1"/>
    <col min="19" max="16384" width="9.140625" style="45"/>
  </cols>
  <sheetData>
    <row r="2" spans="1:10" ht="24" customHeight="1">
      <c r="A2" s="908" t="s">
        <v>0</v>
      </c>
      <c r="B2" s="908"/>
      <c r="C2" s="908"/>
      <c r="D2" s="908"/>
      <c r="E2" s="908"/>
    </row>
    <row r="3" spans="1:10" ht="12.75" customHeight="1"/>
    <row r="4" spans="1:10" ht="12.75" customHeight="1">
      <c r="B4" s="54" t="s">
        <v>1</v>
      </c>
      <c r="C4" s="165"/>
      <c r="D4" s="165"/>
      <c r="E4" s="49"/>
      <c r="F4" s="49"/>
      <c r="G4" s="49"/>
      <c r="H4" s="50"/>
      <c r="I4" s="49"/>
      <c r="J4" s="165"/>
    </row>
    <row r="5" spans="1:10" ht="12.75" customHeight="1">
      <c r="B5" s="892" t="s">
        <v>2</v>
      </c>
      <c r="C5" s="892" t="s">
        <v>3</v>
      </c>
      <c r="D5" s="903"/>
      <c r="E5" s="583" t="s">
        <v>4</v>
      </c>
      <c r="F5" s="584"/>
      <c r="G5" s="584"/>
      <c r="H5" s="585"/>
      <c r="I5" s="157" t="s">
        <v>5</v>
      </c>
      <c r="J5" s="910" t="s">
        <v>6</v>
      </c>
    </row>
    <row r="6" spans="1:10" ht="12.75" customHeight="1">
      <c r="B6" s="893"/>
      <c r="C6" s="893"/>
      <c r="D6" s="893"/>
      <c r="E6" s="586" t="s">
        <v>7</v>
      </c>
      <c r="F6" s="586" t="s">
        <v>8</v>
      </c>
      <c r="G6" s="586" t="s">
        <v>9</v>
      </c>
      <c r="H6" s="587" t="s">
        <v>10</v>
      </c>
      <c r="I6" s="587" t="s">
        <v>11</v>
      </c>
      <c r="J6" s="911"/>
    </row>
    <row r="7" spans="1:10" ht="12.75" hidden="1" customHeight="1">
      <c r="B7" s="588" t="s">
        <v>12</v>
      </c>
      <c r="C7" s="589" t="s">
        <v>13</v>
      </c>
      <c r="D7" s="590"/>
      <c r="E7" s="591">
        <f>I7-6</f>
        <v>44181</v>
      </c>
      <c r="F7" s="591">
        <f>I7-3</f>
        <v>44184</v>
      </c>
      <c r="G7" s="591">
        <f>I7-2</f>
        <v>44185</v>
      </c>
      <c r="H7" s="591">
        <f>I7-2</f>
        <v>44185</v>
      </c>
      <c r="I7" s="591">
        <v>44187</v>
      </c>
      <c r="J7" s="592"/>
    </row>
    <row r="8" spans="1:10" ht="12.75" hidden="1" customHeight="1">
      <c r="B8" s="299"/>
      <c r="C8" s="158"/>
      <c r="D8" s="158"/>
      <c r="E8" s="593"/>
      <c r="F8" s="593">
        <v>44184.025000000001</v>
      </c>
      <c r="G8" s="593">
        <v>44185.570833333331</v>
      </c>
      <c r="H8" s="593">
        <v>44184.962500000001</v>
      </c>
      <c r="I8" s="593">
        <v>44187.229166666664</v>
      </c>
      <c r="J8" s="577"/>
    </row>
    <row r="9" spans="1:10" ht="12.75" hidden="1" customHeight="1">
      <c r="B9" s="588" t="s">
        <v>14</v>
      </c>
      <c r="C9" s="589"/>
      <c r="D9" s="590"/>
      <c r="E9" s="591">
        <f>I9-6</f>
        <v>44188</v>
      </c>
      <c r="F9" s="591">
        <f>I9-3</f>
        <v>44191</v>
      </c>
      <c r="G9" s="591">
        <f>I9-2</f>
        <v>44192</v>
      </c>
      <c r="H9" s="591">
        <f>I9-2</f>
        <v>44192</v>
      </c>
      <c r="I9" s="591">
        <f>I7+7</f>
        <v>44194</v>
      </c>
      <c r="J9" s="592"/>
    </row>
    <row r="10" spans="1:10" ht="12.75" hidden="1" customHeight="1">
      <c r="B10" s="299"/>
      <c r="C10" s="158"/>
      <c r="D10" s="158"/>
      <c r="E10" s="593"/>
      <c r="F10" s="594"/>
      <c r="G10" s="594"/>
      <c r="H10" s="594"/>
      <c r="I10" s="595"/>
      <c r="J10" s="577"/>
    </row>
    <row r="11" spans="1:10" ht="12.75" hidden="1" customHeight="1">
      <c r="B11" s="588" t="s">
        <v>15</v>
      </c>
      <c r="C11" s="589" t="s">
        <v>16</v>
      </c>
      <c r="D11" s="590"/>
      <c r="E11" s="591">
        <f>I11-6</f>
        <v>44195</v>
      </c>
      <c r="F11" s="591">
        <f>I11-3</f>
        <v>44198</v>
      </c>
      <c r="G11" s="591">
        <f>I11-2</f>
        <v>44199</v>
      </c>
      <c r="H11" s="591">
        <f>I11-2</f>
        <v>44199</v>
      </c>
      <c r="I11" s="591">
        <f>I9+7</f>
        <v>44201</v>
      </c>
      <c r="J11" s="592"/>
    </row>
    <row r="12" spans="1:10" ht="12.75" hidden="1" customHeight="1">
      <c r="B12" s="299"/>
      <c r="C12" s="158"/>
      <c r="D12" s="158"/>
      <c r="E12" s="593"/>
      <c r="F12" s="593">
        <v>44197.989583333336</v>
      </c>
      <c r="G12" s="593">
        <v>44199.591666666667</v>
      </c>
      <c r="H12" s="593">
        <v>44198.836805555555</v>
      </c>
      <c r="I12" s="595">
        <v>44201.645833333336</v>
      </c>
      <c r="J12" s="577"/>
    </row>
    <row r="13" spans="1:10" ht="12.75" customHeight="1">
      <c r="B13" s="588" t="s">
        <v>15</v>
      </c>
      <c r="C13" s="589" t="s">
        <v>17</v>
      </c>
      <c r="D13" s="590"/>
      <c r="E13" s="591">
        <f>I13-6</f>
        <v>44202</v>
      </c>
      <c r="F13" s="591">
        <f>I13-3</f>
        <v>44205</v>
      </c>
      <c r="G13" s="591">
        <f>I13-2</f>
        <v>44206</v>
      </c>
      <c r="H13" s="591">
        <f>I13-2</f>
        <v>44206</v>
      </c>
      <c r="I13" s="591">
        <f>I11+7</f>
        <v>44208</v>
      </c>
      <c r="J13" s="592"/>
    </row>
    <row r="14" spans="1:10" ht="12.75" customHeight="1">
      <c r="B14" s="299"/>
      <c r="C14" s="158"/>
      <c r="D14" s="158"/>
      <c r="E14" s="593"/>
      <c r="F14" s="594" t="s">
        <v>18</v>
      </c>
      <c r="G14" s="594" t="s">
        <v>18</v>
      </c>
      <c r="H14" s="594" t="s">
        <v>18</v>
      </c>
      <c r="I14" s="595" t="s">
        <v>18</v>
      </c>
      <c r="J14" s="577"/>
    </row>
    <row r="15" spans="1:10" ht="12.75" customHeight="1"/>
    <row r="16" spans="1:10" ht="12.75" customHeight="1">
      <c r="B16" s="46" t="s">
        <v>19</v>
      </c>
      <c r="C16" s="47"/>
      <c r="D16" s="47"/>
      <c r="E16" s="105"/>
      <c r="F16" s="105"/>
    </row>
    <row r="17" spans="2:13" ht="12.75" customHeight="1">
      <c r="B17" s="892" t="s">
        <v>2</v>
      </c>
      <c r="C17" s="892" t="s">
        <v>3</v>
      </c>
      <c r="D17" s="903" t="s">
        <v>20</v>
      </c>
      <c r="E17" s="583" t="s">
        <v>21</v>
      </c>
      <c r="F17" s="584"/>
      <c r="G17" s="584"/>
      <c r="H17" s="584"/>
      <c r="I17" s="585"/>
      <c r="J17" s="585"/>
      <c r="K17" s="586" t="s">
        <v>5</v>
      </c>
      <c r="L17" s="884" t="s">
        <v>6</v>
      </c>
    </row>
    <row r="18" spans="2:13" ht="12.75" customHeight="1">
      <c r="B18" s="893"/>
      <c r="C18" s="893"/>
      <c r="D18" s="893"/>
      <c r="E18" s="52" t="s">
        <v>22</v>
      </c>
      <c r="F18" s="52" t="s">
        <v>23</v>
      </c>
      <c r="G18" s="52" t="s">
        <v>24</v>
      </c>
      <c r="H18" s="52" t="s">
        <v>25</v>
      </c>
      <c r="I18" s="52" t="s">
        <v>26</v>
      </c>
      <c r="J18" s="283" t="s">
        <v>9</v>
      </c>
      <c r="K18" s="586" t="s">
        <v>11</v>
      </c>
      <c r="L18" s="894"/>
    </row>
    <row r="19" spans="2:13" ht="13.5" hidden="1" customHeight="1">
      <c r="B19" s="588" t="s">
        <v>27</v>
      </c>
      <c r="C19" s="596" t="s">
        <v>28</v>
      </c>
      <c r="D19" s="91" t="s">
        <v>29</v>
      </c>
      <c r="E19" s="597">
        <f>K19-11</f>
        <v>44176</v>
      </c>
      <c r="F19" s="597">
        <f>K19-10</f>
        <v>44177</v>
      </c>
      <c r="G19" s="597">
        <f>+K19-8</f>
        <v>44179</v>
      </c>
      <c r="H19" s="597">
        <f>K19-7</f>
        <v>44180</v>
      </c>
      <c r="I19" s="597">
        <f>+K19-5</f>
        <v>44182</v>
      </c>
      <c r="J19" s="597"/>
      <c r="K19" s="597">
        <v>44187</v>
      </c>
      <c r="L19" s="886" t="s">
        <v>30</v>
      </c>
    </row>
    <row r="20" spans="2:13" ht="12.75" hidden="1" customHeight="1">
      <c r="B20" s="103"/>
      <c r="C20" s="103"/>
      <c r="D20" s="101"/>
      <c r="E20" s="593">
        <v>44180.504166666666</v>
      </c>
      <c r="F20" s="598" t="s">
        <v>14</v>
      </c>
      <c r="G20" s="593">
        <v>44182.195833333331</v>
      </c>
      <c r="H20" s="593">
        <v>44183.45416666667</v>
      </c>
      <c r="I20" s="598" t="s">
        <v>31</v>
      </c>
      <c r="J20" s="594"/>
      <c r="K20" s="595">
        <v>44190.3125</v>
      </c>
      <c r="L20" s="887"/>
    </row>
    <row r="21" spans="2:13" ht="13.5" hidden="1" customHeight="1">
      <c r="B21" s="588" t="s">
        <v>32</v>
      </c>
      <c r="C21" s="596" t="s">
        <v>33</v>
      </c>
      <c r="D21" s="91" t="s">
        <v>29</v>
      </c>
      <c r="E21" s="597">
        <f>K21-11</f>
        <v>44183</v>
      </c>
      <c r="F21" s="597">
        <f>K21-10</f>
        <v>44184</v>
      </c>
      <c r="G21" s="597">
        <f>+K21-8</f>
        <v>44186</v>
      </c>
      <c r="H21" s="597">
        <f>K21-7</f>
        <v>44187</v>
      </c>
      <c r="I21" s="597">
        <f>+K21-5</f>
        <v>44189</v>
      </c>
      <c r="J21" s="597">
        <v>44192</v>
      </c>
      <c r="K21" s="597">
        <f>K19+7</f>
        <v>44194</v>
      </c>
      <c r="L21" s="886" t="s">
        <v>34</v>
      </c>
    </row>
    <row r="22" spans="2:13" ht="12.75" hidden="1" customHeight="1">
      <c r="B22" s="103"/>
      <c r="C22" s="103"/>
      <c r="D22" s="101"/>
      <c r="E22" s="593">
        <v>44185.750694444447</v>
      </c>
      <c r="F22" s="598" t="s">
        <v>14</v>
      </c>
      <c r="G22" s="593">
        <v>44187.234722222223</v>
      </c>
      <c r="H22" s="593">
        <v>44189.048611111109</v>
      </c>
      <c r="I22" s="593">
        <v>44191.916666666664</v>
      </c>
      <c r="J22" s="593">
        <v>44194.609027777777</v>
      </c>
      <c r="K22" s="593">
        <v>44196.208333333336</v>
      </c>
      <c r="L22" s="887"/>
    </row>
    <row r="23" spans="2:13" ht="13.5" customHeight="1">
      <c r="B23" s="588" t="s">
        <v>35</v>
      </c>
      <c r="C23" s="596" t="s">
        <v>28</v>
      </c>
      <c r="D23" s="91" t="s">
        <v>29</v>
      </c>
      <c r="E23" s="597">
        <f>K23-11</f>
        <v>44190</v>
      </c>
      <c r="F23" s="597">
        <f>K23-10</f>
        <v>44191</v>
      </c>
      <c r="G23" s="597">
        <f>+K23-8</f>
        <v>44193</v>
      </c>
      <c r="H23" s="597">
        <f>K23-7</f>
        <v>44194</v>
      </c>
      <c r="I23" s="597">
        <f>+K23-5</f>
        <v>44196</v>
      </c>
      <c r="J23" s="597">
        <v>44192</v>
      </c>
      <c r="K23" s="597">
        <f>K21+7</f>
        <v>44201</v>
      </c>
      <c r="L23" s="886" t="s">
        <v>36</v>
      </c>
    </row>
    <row r="24" spans="2:13" ht="12.75" customHeight="1">
      <c r="B24" s="103"/>
      <c r="C24" s="103"/>
      <c r="D24" s="101"/>
      <c r="E24" s="593">
        <v>44194.508333333331</v>
      </c>
      <c r="F24" s="598" t="s">
        <v>14</v>
      </c>
      <c r="G24" s="593">
        <v>44197.308333333334</v>
      </c>
      <c r="H24" s="593">
        <v>44198.508333333331</v>
      </c>
      <c r="I24" s="593">
        <v>44202.658333333333</v>
      </c>
      <c r="J24" s="598" t="s">
        <v>37</v>
      </c>
      <c r="K24" s="598" t="s">
        <v>38</v>
      </c>
      <c r="L24" s="887"/>
    </row>
    <row r="25" spans="2:13" ht="13.5" customHeight="1">
      <c r="B25" s="588" t="s">
        <v>27</v>
      </c>
      <c r="C25" s="596" t="s">
        <v>39</v>
      </c>
      <c r="D25" s="91" t="s">
        <v>29</v>
      </c>
      <c r="E25" s="597">
        <f>K25-11</f>
        <v>44197</v>
      </c>
      <c r="F25" s="597">
        <f>K25-10</f>
        <v>44198</v>
      </c>
      <c r="G25" s="597">
        <f>+K25-8</f>
        <v>44200</v>
      </c>
      <c r="H25" s="597">
        <f>K25-7</f>
        <v>44201</v>
      </c>
      <c r="I25" s="597">
        <f>+K25-5</f>
        <v>44203</v>
      </c>
      <c r="J25" s="597"/>
      <c r="K25" s="597">
        <f>K23+7</f>
        <v>44208</v>
      </c>
      <c r="L25" s="886" t="s">
        <v>40</v>
      </c>
    </row>
    <row r="26" spans="2:13" ht="12.75" customHeight="1">
      <c r="B26" s="103"/>
      <c r="C26" s="103"/>
      <c r="D26" s="101"/>
      <c r="E26" s="593">
        <v>44201.254166666666</v>
      </c>
      <c r="F26" s="598" t="s">
        <v>41</v>
      </c>
      <c r="G26" s="598" t="s">
        <v>41</v>
      </c>
      <c r="H26" s="598" t="s">
        <v>41</v>
      </c>
      <c r="I26" s="598" t="s">
        <v>37</v>
      </c>
      <c r="J26" s="594"/>
      <c r="K26" s="598" t="s">
        <v>38</v>
      </c>
      <c r="L26" s="887"/>
    </row>
    <row r="27" spans="2:13" ht="12.75" customHeight="1">
      <c r="B27" s="48"/>
      <c r="C27" s="48"/>
      <c r="D27" s="48"/>
      <c r="E27" s="50"/>
      <c r="F27" s="50"/>
      <c r="G27" s="50"/>
      <c r="H27" s="50"/>
      <c r="I27" s="50"/>
      <c r="J27" s="50"/>
      <c r="K27" s="50"/>
      <c r="L27" s="193"/>
      <c r="M27" s="94"/>
    </row>
    <row r="28" spans="2:13" ht="12.75" customHeight="1">
      <c r="B28" s="54" t="s">
        <v>42</v>
      </c>
      <c r="C28" s="47"/>
      <c r="D28" s="47"/>
      <c r="E28" s="105"/>
      <c r="F28" s="49"/>
      <c r="H28" s="180"/>
    </row>
    <row r="29" spans="2:13" ht="12.75" customHeight="1">
      <c r="B29" s="892" t="s">
        <v>2</v>
      </c>
      <c r="C29" s="892" t="s">
        <v>3</v>
      </c>
      <c r="D29" s="903"/>
      <c r="E29" s="898" t="s">
        <v>21</v>
      </c>
      <c r="F29" s="899"/>
      <c r="G29" s="900"/>
      <c r="H29" s="55" t="s">
        <v>5</v>
      </c>
      <c r="I29" s="884" t="s">
        <v>6</v>
      </c>
    </row>
    <row r="30" spans="2:13" ht="12" customHeight="1">
      <c r="B30" s="893"/>
      <c r="C30" s="893"/>
      <c r="D30" s="904"/>
      <c r="E30" s="599" t="s">
        <v>43</v>
      </c>
      <c r="F30" s="599" t="s">
        <v>44</v>
      </c>
      <c r="G30" s="599" t="s">
        <v>45</v>
      </c>
      <c r="H30" s="586" t="s">
        <v>11</v>
      </c>
      <c r="I30" s="894"/>
      <c r="J30" s="94"/>
    </row>
    <row r="31" spans="2:13" ht="15.75" hidden="1" customHeight="1">
      <c r="B31" s="588" t="s">
        <v>46</v>
      </c>
      <c r="C31" s="588" t="s">
        <v>47</v>
      </c>
      <c r="D31" s="590" t="s">
        <v>29</v>
      </c>
      <c r="E31" s="597"/>
      <c r="F31" s="597">
        <f>H31-5</f>
        <v>44182</v>
      </c>
      <c r="G31" s="597">
        <f>H31-4</f>
        <v>44183</v>
      </c>
      <c r="H31" s="597">
        <v>44187</v>
      </c>
      <c r="I31" s="882" t="s">
        <v>48</v>
      </c>
      <c r="J31" s="95"/>
    </row>
    <row r="32" spans="2:13" ht="15" hidden="1" customHeight="1">
      <c r="B32" s="102"/>
      <c r="C32" s="102"/>
      <c r="D32" s="103"/>
      <c r="E32" s="593">
        <v>44181.058333333334</v>
      </c>
      <c r="F32" s="593">
        <v>44183.333333333336</v>
      </c>
      <c r="G32" s="593">
        <v>44184.800000000003</v>
      </c>
      <c r="H32" s="595">
        <v>44189.395833333336</v>
      </c>
      <c r="I32" s="883"/>
    </row>
    <row r="33" spans="2:11" ht="15.75" hidden="1" customHeight="1">
      <c r="B33" s="588" t="s">
        <v>14</v>
      </c>
      <c r="C33" s="588"/>
      <c r="D33" s="590" t="s">
        <v>29</v>
      </c>
      <c r="E33" s="597"/>
      <c r="F33" s="597">
        <f>H33-5</f>
        <v>44189</v>
      </c>
      <c r="G33" s="597">
        <f>H33-4</f>
        <v>44190</v>
      </c>
      <c r="H33" s="597">
        <f>H31+7</f>
        <v>44194</v>
      </c>
      <c r="I33" s="882"/>
      <c r="J33" s="95"/>
    </row>
    <row r="34" spans="2:11" ht="15" hidden="1" customHeight="1">
      <c r="B34" s="102"/>
      <c r="C34" s="102"/>
      <c r="D34" s="103"/>
      <c r="E34" s="593"/>
      <c r="F34" s="593"/>
      <c r="G34" s="593"/>
      <c r="H34" s="593"/>
      <c r="I34" s="883"/>
    </row>
    <row r="35" spans="2:11" ht="15.75" hidden="1" customHeight="1">
      <c r="B35" s="588" t="s">
        <v>49</v>
      </c>
      <c r="C35" s="588" t="s">
        <v>50</v>
      </c>
      <c r="D35" s="590" t="s">
        <v>29</v>
      </c>
      <c r="E35" s="597">
        <f>H35-9</f>
        <v>44192</v>
      </c>
      <c r="F35" s="597">
        <f>H35-5</f>
        <v>44196</v>
      </c>
      <c r="G35" s="597">
        <f>H35-4</f>
        <v>44197</v>
      </c>
      <c r="H35" s="597">
        <f>H33+7</f>
        <v>44201</v>
      </c>
      <c r="I35" s="882"/>
      <c r="J35" s="95"/>
    </row>
    <row r="36" spans="2:11" ht="15" hidden="1" customHeight="1">
      <c r="B36" s="102"/>
      <c r="C36" s="102"/>
      <c r="D36" s="103"/>
      <c r="E36" s="593">
        <v>44196.087500000001</v>
      </c>
      <c r="F36" s="598" t="s">
        <v>14</v>
      </c>
      <c r="G36" s="594" t="s">
        <v>18</v>
      </c>
      <c r="H36" s="595">
        <v>44201.395833333336</v>
      </c>
      <c r="I36" s="883"/>
    </row>
    <row r="37" spans="2:11" ht="15.75" customHeight="1">
      <c r="B37" s="588" t="s">
        <v>51</v>
      </c>
      <c r="C37" s="588" t="s">
        <v>50</v>
      </c>
      <c r="D37" s="590" t="s">
        <v>29</v>
      </c>
      <c r="E37" s="597">
        <f>H37-9</f>
        <v>44199</v>
      </c>
      <c r="F37" s="597">
        <f>H37-5</f>
        <v>44203</v>
      </c>
      <c r="G37" s="597">
        <f>H37-4</f>
        <v>44204</v>
      </c>
      <c r="H37" s="597">
        <f>H35+7</f>
        <v>44208</v>
      </c>
      <c r="I37" s="882" t="s">
        <v>52</v>
      </c>
      <c r="J37" s="95"/>
    </row>
    <row r="38" spans="2:11" ht="15" customHeight="1">
      <c r="B38" s="102"/>
      <c r="C38" s="102"/>
      <c r="D38" s="103"/>
      <c r="E38" s="594"/>
      <c r="F38" s="594" t="s">
        <v>18</v>
      </c>
      <c r="G38" s="598" t="s">
        <v>53</v>
      </c>
      <c r="H38" s="598" t="s">
        <v>53</v>
      </c>
      <c r="I38" s="883"/>
    </row>
    <row r="39" spans="2:11" ht="12.75" customHeight="1">
      <c r="B39" s="48"/>
      <c r="C39" s="48"/>
      <c r="D39" s="48"/>
      <c r="E39" s="48"/>
      <c r="F39" s="50"/>
      <c r="G39" s="50"/>
      <c r="H39" s="50"/>
      <c r="I39" s="50"/>
      <c r="J39" s="50"/>
      <c r="K39" s="96"/>
    </row>
    <row r="40" spans="2:11" ht="12.75" customHeight="1">
      <c r="B40" s="46" t="s">
        <v>54</v>
      </c>
      <c r="C40" s="47"/>
      <c r="D40" s="47"/>
      <c r="E40" s="47"/>
      <c r="F40" s="47"/>
      <c r="G40" s="47"/>
    </row>
    <row r="41" spans="2:11" ht="12.75" customHeight="1">
      <c r="B41" s="892" t="s">
        <v>2</v>
      </c>
      <c r="C41" s="892" t="s">
        <v>3</v>
      </c>
      <c r="D41" s="892" t="s">
        <v>55</v>
      </c>
      <c r="E41" s="896" t="s">
        <v>4</v>
      </c>
      <c r="F41" s="901"/>
      <c r="G41" s="909"/>
      <c r="H41" s="55" t="s">
        <v>5</v>
      </c>
      <c r="I41" s="884" t="s">
        <v>6</v>
      </c>
    </row>
    <row r="42" spans="2:11" ht="12" customHeight="1">
      <c r="B42" s="893"/>
      <c r="C42" s="893"/>
      <c r="D42" s="893"/>
      <c r="E42" s="580" t="s">
        <v>56</v>
      </c>
      <c r="F42" s="581" t="s">
        <v>45</v>
      </c>
      <c r="G42" s="581" t="s">
        <v>57</v>
      </c>
      <c r="H42" s="586" t="s">
        <v>11</v>
      </c>
      <c r="I42" s="894"/>
    </row>
    <row r="43" spans="2:11" ht="12.75" hidden="1" customHeight="1">
      <c r="B43" s="588" t="s">
        <v>58</v>
      </c>
      <c r="C43" s="588" t="s">
        <v>59</v>
      </c>
      <c r="D43" s="590" t="s">
        <v>29</v>
      </c>
      <c r="E43" s="600">
        <f>H43-10</f>
        <v>44177</v>
      </c>
      <c r="F43" s="600">
        <f>H43-6</f>
        <v>44181</v>
      </c>
      <c r="G43" s="597">
        <f>H43-1</f>
        <v>44186</v>
      </c>
      <c r="H43" s="591">
        <v>44187</v>
      </c>
      <c r="I43" s="886"/>
    </row>
    <row r="44" spans="2:11" ht="12.75" hidden="1" customHeight="1">
      <c r="B44" s="103"/>
      <c r="C44" s="102"/>
      <c r="D44" s="103"/>
      <c r="E44" s="593">
        <v>44178.35833333333</v>
      </c>
      <c r="F44" s="593">
        <v>44181.996527777781</v>
      </c>
      <c r="G44" s="594" t="s">
        <v>18</v>
      </c>
      <c r="H44" s="595">
        <v>44187.479166666664</v>
      </c>
      <c r="I44" s="887"/>
    </row>
    <row r="45" spans="2:11" ht="12.75" hidden="1" customHeight="1">
      <c r="B45" s="588" t="s">
        <v>60</v>
      </c>
      <c r="C45" s="588" t="s">
        <v>61</v>
      </c>
      <c r="D45" s="590" t="s">
        <v>29</v>
      </c>
      <c r="E45" s="600">
        <f>E43+7</f>
        <v>44184</v>
      </c>
      <c r="F45" s="600">
        <f>H45-6</f>
        <v>44188</v>
      </c>
      <c r="G45" s="597">
        <f>H45-1</f>
        <v>44193</v>
      </c>
      <c r="H45" s="591">
        <f>H43+7</f>
        <v>44194</v>
      </c>
      <c r="I45" s="886" t="s">
        <v>62</v>
      </c>
    </row>
    <row r="46" spans="2:11" ht="12.75" hidden="1" customHeight="1">
      <c r="B46" s="103"/>
      <c r="C46" s="102"/>
      <c r="D46" s="103"/>
      <c r="E46" s="593">
        <v>44187.10833333333</v>
      </c>
      <c r="F46" s="593">
        <v>44191.32916666667</v>
      </c>
      <c r="G46" s="598"/>
      <c r="H46" s="598" t="s">
        <v>53</v>
      </c>
      <c r="I46" s="887"/>
    </row>
    <row r="47" spans="2:11" ht="12.75" hidden="1" customHeight="1">
      <c r="B47" s="588" t="s">
        <v>63</v>
      </c>
      <c r="C47" s="588" t="s">
        <v>64</v>
      </c>
      <c r="D47" s="590" t="s">
        <v>29</v>
      </c>
      <c r="E47" s="600">
        <f>H47-10</f>
        <v>44191</v>
      </c>
      <c r="F47" s="600">
        <f>H47-6</f>
        <v>44195</v>
      </c>
      <c r="G47" s="597">
        <f>H47-1</f>
        <v>44200</v>
      </c>
      <c r="H47" s="591">
        <f>H45+7</f>
        <v>44201</v>
      </c>
      <c r="I47" s="886" t="s">
        <v>65</v>
      </c>
    </row>
    <row r="48" spans="2:11" ht="12.75" hidden="1" customHeight="1">
      <c r="B48" s="103"/>
      <c r="C48" s="102"/>
      <c r="D48" s="103"/>
      <c r="E48" s="593">
        <v>44193.854166666664</v>
      </c>
      <c r="F48" s="593">
        <v>44197.9375</v>
      </c>
      <c r="G48" s="598" t="s">
        <v>66</v>
      </c>
      <c r="H48" s="595">
        <v>43837.458333333336</v>
      </c>
      <c r="I48" s="887"/>
    </row>
    <row r="49" spans="2:18" ht="12.75" customHeight="1">
      <c r="B49" s="588" t="s">
        <v>58</v>
      </c>
      <c r="C49" s="588" t="s">
        <v>50</v>
      </c>
      <c r="D49" s="590" t="s">
        <v>29</v>
      </c>
      <c r="E49" s="600">
        <f>H49-10</f>
        <v>44198</v>
      </c>
      <c r="F49" s="600">
        <f>H49-6</f>
        <v>44202</v>
      </c>
      <c r="G49" s="597">
        <f>H49-1</f>
        <v>44207</v>
      </c>
      <c r="H49" s="591">
        <f>H47+7</f>
        <v>44208</v>
      </c>
      <c r="I49" s="886"/>
    </row>
    <row r="50" spans="2:18" ht="12.75" customHeight="1">
      <c r="B50" s="103"/>
      <c r="C50" s="102"/>
      <c r="D50" s="103"/>
      <c r="E50" s="593">
        <v>44198.525000000001</v>
      </c>
      <c r="F50" s="593">
        <v>44202.620833333334</v>
      </c>
      <c r="G50" s="594" t="s">
        <v>18</v>
      </c>
      <c r="H50" s="595" t="s">
        <v>18</v>
      </c>
      <c r="I50" s="887"/>
    </row>
    <row r="51" spans="2:18" ht="12.75" customHeight="1">
      <c r="B51" s="165"/>
      <c r="C51" s="165"/>
      <c r="D51" s="165"/>
      <c r="G51" s="50"/>
      <c r="H51" s="25"/>
      <c r="I51" s="96"/>
    </row>
    <row r="52" spans="2:18" ht="12.75" customHeight="1">
      <c r="B52" s="46" t="s">
        <v>67</v>
      </c>
      <c r="C52" s="47"/>
      <c r="D52" s="47"/>
      <c r="G52" s="45" t="s">
        <v>68</v>
      </c>
      <c r="K52" s="165"/>
      <c r="L52" s="165"/>
      <c r="M52" s="50"/>
      <c r="N52" s="50"/>
      <c r="O52" s="50"/>
      <c r="P52" s="25"/>
      <c r="Q52" s="96"/>
    </row>
    <row r="53" spans="2:18" ht="12.75" customHeight="1">
      <c r="B53" s="892" t="s">
        <v>2</v>
      </c>
      <c r="C53" s="892" t="s">
        <v>3</v>
      </c>
      <c r="D53" s="892" t="s">
        <v>20</v>
      </c>
      <c r="E53" s="896" t="s">
        <v>4</v>
      </c>
      <c r="F53" s="901"/>
      <c r="G53" s="901"/>
      <c r="H53" s="586" t="s">
        <v>5</v>
      </c>
      <c r="I53" s="902" t="s">
        <v>6</v>
      </c>
      <c r="K53" s="165"/>
      <c r="L53" s="165"/>
      <c r="M53" s="165"/>
      <c r="N53" s="50"/>
      <c r="O53" s="50"/>
      <c r="P53" s="50"/>
      <c r="Q53" s="25"/>
      <c r="R53" s="96"/>
    </row>
    <row r="54" spans="2:18" ht="12" customHeight="1">
      <c r="B54" s="893"/>
      <c r="C54" s="893"/>
      <c r="D54" s="893"/>
      <c r="E54" s="581" t="s">
        <v>69</v>
      </c>
      <c r="F54" s="581" t="s">
        <v>26</v>
      </c>
      <c r="G54" s="580" t="s">
        <v>8</v>
      </c>
      <c r="H54" s="586" t="s">
        <v>11</v>
      </c>
      <c r="I54" s="902"/>
      <c r="K54" s="165"/>
      <c r="L54" s="165"/>
      <c r="M54" s="165"/>
      <c r="N54" s="50"/>
      <c r="O54" s="50"/>
      <c r="P54" s="50"/>
      <c r="Q54" s="25"/>
      <c r="R54" s="96"/>
    </row>
    <row r="55" spans="2:18" ht="12.75" hidden="1" customHeight="1">
      <c r="B55" s="588" t="s">
        <v>70</v>
      </c>
      <c r="C55" s="588" t="s">
        <v>71</v>
      </c>
      <c r="D55" s="590" t="s">
        <v>72</v>
      </c>
      <c r="E55" s="600">
        <f>H55-7</f>
        <v>44181</v>
      </c>
      <c r="F55" s="597">
        <f>H55-5</f>
        <v>44183</v>
      </c>
      <c r="G55" s="601">
        <f>H55-2</f>
        <v>44186</v>
      </c>
      <c r="H55" s="601">
        <v>44188</v>
      </c>
      <c r="I55" s="890" t="s">
        <v>36</v>
      </c>
      <c r="K55" s="165"/>
      <c r="L55" s="165"/>
      <c r="M55" s="165"/>
      <c r="N55" s="50"/>
      <c r="O55" s="50"/>
      <c r="P55" s="50"/>
      <c r="Q55" s="25"/>
      <c r="R55" s="96"/>
    </row>
    <row r="56" spans="2:18" ht="12.75" hidden="1" customHeight="1">
      <c r="B56" s="73"/>
      <c r="C56" s="204"/>
      <c r="D56" s="73"/>
      <c r="E56" s="593">
        <v>44184.947916666664</v>
      </c>
      <c r="F56" s="598" t="s">
        <v>73</v>
      </c>
      <c r="G56" s="598" t="s">
        <v>14</v>
      </c>
      <c r="H56" s="74">
        <v>44190.3125</v>
      </c>
      <c r="I56" s="891"/>
      <c r="K56" s="165"/>
      <c r="L56" s="165"/>
      <c r="M56" s="165"/>
      <c r="N56" s="50"/>
      <c r="O56" s="50"/>
      <c r="P56" s="50"/>
      <c r="Q56" s="25"/>
      <c r="R56" s="96"/>
    </row>
    <row r="57" spans="2:18" ht="12.75" hidden="1" customHeight="1">
      <c r="B57" s="588" t="s">
        <v>74</v>
      </c>
      <c r="C57" s="588" t="s">
        <v>75</v>
      </c>
      <c r="D57" s="590" t="s">
        <v>29</v>
      </c>
      <c r="E57" s="600">
        <f>H57-7</f>
        <v>44188</v>
      </c>
      <c r="F57" s="597">
        <f>F55+7</f>
        <v>44190</v>
      </c>
      <c r="G57" s="601">
        <f>H57-2</f>
        <v>44193</v>
      </c>
      <c r="H57" s="601">
        <f>H55+7</f>
        <v>44195</v>
      </c>
      <c r="I57" s="890" t="s">
        <v>76</v>
      </c>
      <c r="K57" s="165"/>
      <c r="L57" s="165"/>
      <c r="M57" s="165"/>
      <c r="N57" s="50"/>
      <c r="O57" s="50"/>
      <c r="P57" s="50"/>
      <c r="Q57" s="25"/>
      <c r="R57" s="96"/>
    </row>
    <row r="58" spans="2:18" ht="12.75" hidden="1" customHeight="1">
      <c r="B58" s="73"/>
      <c r="C58" s="204"/>
      <c r="D58" s="73"/>
      <c r="E58" s="593">
        <v>44192.879166666666</v>
      </c>
      <c r="F58" s="593">
        <v>44196.512499999997</v>
      </c>
      <c r="G58" s="598" t="s">
        <v>14</v>
      </c>
      <c r="H58" s="74">
        <v>44200.375</v>
      </c>
      <c r="I58" s="891"/>
      <c r="K58" s="165"/>
      <c r="L58" s="165"/>
      <c r="M58" s="165"/>
      <c r="N58" s="50"/>
      <c r="O58" s="50"/>
      <c r="P58" s="50"/>
      <c r="Q58" s="25"/>
      <c r="R58" s="96"/>
    </row>
    <row r="59" spans="2:18" ht="12.75" customHeight="1">
      <c r="B59" s="588" t="s">
        <v>70</v>
      </c>
      <c r="C59" s="588" t="s">
        <v>77</v>
      </c>
      <c r="D59" s="590" t="s">
        <v>72</v>
      </c>
      <c r="E59" s="600">
        <f>H59-7</f>
        <v>44195</v>
      </c>
      <c r="F59" s="597">
        <f>F57+7</f>
        <v>44197</v>
      </c>
      <c r="G59" s="601">
        <f>H59-2</f>
        <v>44200</v>
      </c>
      <c r="H59" s="601">
        <f>H57+7</f>
        <v>44202</v>
      </c>
      <c r="I59" s="890" t="s">
        <v>36</v>
      </c>
      <c r="K59" s="165"/>
      <c r="L59" s="165"/>
      <c r="M59" s="165"/>
      <c r="N59" s="50"/>
      <c r="O59" s="50"/>
      <c r="P59" s="50"/>
      <c r="Q59" s="25"/>
      <c r="R59" s="96"/>
    </row>
    <row r="60" spans="2:18" ht="12.75" customHeight="1">
      <c r="B60" s="73"/>
      <c r="C60" s="204"/>
      <c r="D60" s="73"/>
      <c r="E60" s="593">
        <v>44199.802083333336</v>
      </c>
      <c r="F60" s="598" t="s">
        <v>78</v>
      </c>
      <c r="G60" s="598" t="s">
        <v>78</v>
      </c>
      <c r="H60" s="598" t="s">
        <v>41</v>
      </c>
      <c r="I60" s="891"/>
      <c r="K60" s="165"/>
      <c r="L60" s="165"/>
      <c r="M60" s="165"/>
      <c r="N60" s="50"/>
      <c r="O60" s="50"/>
      <c r="P60" s="50"/>
      <c r="Q60" s="25"/>
      <c r="R60" s="96"/>
    </row>
    <row r="61" spans="2:18" ht="12.75" customHeight="1">
      <c r="B61" s="588" t="s">
        <v>74</v>
      </c>
      <c r="C61" s="588" t="s">
        <v>39</v>
      </c>
      <c r="D61" s="590" t="s">
        <v>29</v>
      </c>
      <c r="E61" s="600">
        <f>H61-7</f>
        <v>44202</v>
      </c>
      <c r="F61" s="597">
        <f>F59+7</f>
        <v>44204</v>
      </c>
      <c r="G61" s="601">
        <f>H61-2</f>
        <v>44207</v>
      </c>
      <c r="H61" s="601">
        <f>H59+7</f>
        <v>44209</v>
      </c>
      <c r="I61" s="890" t="s">
        <v>76</v>
      </c>
      <c r="K61" s="165"/>
      <c r="L61" s="165"/>
      <c r="M61" s="165"/>
      <c r="N61" s="50"/>
      <c r="O61" s="50"/>
      <c r="P61" s="50"/>
      <c r="Q61" s="25"/>
      <c r="R61" s="96"/>
    </row>
    <row r="62" spans="2:18" ht="12.75" customHeight="1">
      <c r="B62" s="73"/>
      <c r="C62" s="204"/>
      <c r="D62" s="73"/>
      <c r="E62" s="598" t="s">
        <v>38</v>
      </c>
      <c r="F62" s="598" t="s">
        <v>31</v>
      </c>
      <c r="G62" s="598" t="s">
        <v>31</v>
      </c>
      <c r="H62" s="598" t="s">
        <v>73</v>
      </c>
      <c r="I62" s="891"/>
      <c r="K62" s="165"/>
      <c r="L62" s="165"/>
      <c r="M62" s="165"/>
      <c r="N62" s="50"/>
      <c r="O62" s="50"/>
      <c r="P62" s="50"/>
      <c r="Q62" s="25"/>
      <c r="R62" s="96"/>
    </row>
    <row r="63" spans="2:18" ht="12.75" customHeight="1">
      <c r="B63" s="165"/>
      <c r="C63" s="165"/>
      <c r="D63" s="165"/>
      <c r="E63" s="50"/>
      <c r="F63" s="50"/>
      <c r="G63" s="50"/>
      <c r="H63" s="25"/>
      <c r="I63" s="96"/>
    </row>
    <row r="64" spans="2:18" ht="15.75" customHeight="1">
      <c r="B64" s="54" t="s">
        <v>79</v>
      </c>
      <c r="C64" s="116"/>
      <c r="D64" s="53"/>
      <c r="E64" s="50"/>
      <c r="F64" s="50"/>
      <c r="G64" s="50"/>
      <c r="H64" s="49"/>
      <c r="I64" s="50"/>
      <c r="J64" s="50"/>
      <c r="K64" s="50"/>
      <c r="L64" s="25"/>
      <c r="M64" s="96"/>
    </row>
    <row r="65" spans="2:13" ht="12.75" customHeight="1">
      <c r="B65" s="892" t="s">
        <v>2</v>
      </c>
      <c r="C65" s="892" t="s">
        <v>3</v>
      </c>
      <c r="D65" s="903" t="s">
        <v>55</v>
      </c>
      <c r="E65" s="905" t="s">
        <v>4</v>
      </c>
      <c r="F65" s="906"/>
      <c r="G65" s="906"/>
      <c r="H65" s="906"/>
      <c r="I65" s="906"/>
      <c r="J65" s="906"/>
      <c r="K65" s="907"/>
      <c r="L65" s="55" t="s">
        <v>5</v>
      </c>
      <c r="M65" s="884" t="s">
        <v>6</v>
      </c>
    </row>
    <row r="66" spans="2:13" ht="12.75" customHeight="1">
      <c r="B66" s="893"/>
      <c r="C66" s="893"/>
      <c r="D66" s="904"/>
      <c r="E66" s="599" t="s">
        <v>80</v>
      </c>
      <c r="F66" s="599" t="s">
        <v>81</v>
      </c>
      <c r="G66" s="599" t="s">
        <v>82</v>
      </c>
      <c r="H66" s="599" t="s">
        <v>83</v>
      </c>
      <c r="I66" s="599" t="s">
        <v>26</v>
      </c>
      <c r="J66" s="599" t="s">
        <v>8</v>
      </c>
      <c r="K66" s="599" t="s">
        <v>84</v>
      </c>
      <c r="L66" s="602" t="s">
        <v>11</v>
      </c>
      <c r="M66" s="894"/>
    </row>
    <row r="67" spans="2:13" ht="12.75" hidden="1" customHeight="1">
      <c r="B67" s="596" t="s">
        <v>85</v>
      </c>
      <c r="C67" s="603">
        <v>2024</v>
      </c>
      <c r="D67" s="100" t="s">
        <v>86</v>
      </c>
      <c r="E67" s="597">
        <f>L67-13</f>
        <v>44049</v>
      </c>
      <c r="F67" s="597">
        <f>L67-12</f>
        <v>44050</v>
      </c>
      <c r="G67" s="597">
        <f>L67-12</f>
        <v>44050</v>
      </c>
      <c r="H67" s="597">
        <f>L67-11</f>
        <v>44051</v>
      </c>
      <c r="I67" s="597">
        <f>L67-7</f>
        <v>44055</v>
      </c>
      <c r="J67" s="591">
        <f>L67-4</f>
        <v>44058</v>
      </c>
      <c r="K67" s="591">
        <f>L67-2</f>
        <v>44060</v>
      </c>
      <c r="L67" s="604">
        <v>44062</v>
      </c>
      <c r="M67" s="888"/>
    </row>
    <row r="68" spans="2:13" ht="12.75" hidden="1" customHeight="1">
      <c r="B68" s="93"/>
      <c r="C68" s="93"/>
      <c r="D68" s="104"/>
      <c r="E68" s="593">
        <v>44051.20416666667</v>
      </c>
      <c r="F68" s="593">
        <v>44050.512499999997</v>
      </c>
      <c r="G68" s="593">
        <v>44051.541666666664</v>
      </c>
      <c r="H68" s="593">
        <v>44052.491666666669</v>
      </c>
      <c r="I68" s="593">
        <v>44057.216666666667</v>
      </c>
      <c r="J68" s="593">
        <v>44060.041666666664</v>
      </c>
      <c r="K68" s="598" t="s">
        <v>53</v>
      </c>
      <c r="L68" s="595">
        <v>44062.895833333336</v>
      </c>
      <c r="M68" s="889"/>
    </row>
    <row r="69" spans="2:13" ht="12.75" hidden="1" customHeight="1">
      <c r="B69" s="596" t="s">
        <v>87</v>
      </c>
      <c r="C69" s="603">
        <v>2022</v>
      </c>
      <c r="D69" s="100" t="s">
        <v>86</v>
      </c>
      <c r="E69" s="597">
        <f>L69-13</f>
        <v>44056</v>
      </c>
      <c r="F69" s="597">
        <f>L69-12</f>
        <v>44057</v>
      </c>
      <c r="G69" s="597">
        <f>L69-12</f>
        <v>44057</v>
      </c>
      <c r="H69" s="597">
        <f>L69-11</f>
        <v>44058</v>
      </c>
      <c r="I69" s="597">
        <f>L69-7</f>
        <v>44062</v>
      </c>
      <c r="J69" s="591">
        <f>L69-4</f>
        <v>44065</v>
      </c>
      <c r="K69" s="591">
        <f>L69-2</f>
        <v>44067</v>
      </c>
      <c r="L69" s="604">
        <f>L67+7</f>
        <v>44069</v>
      </c>
      <c r="M69" s="888"/>
    </row>
    <row r="70" spans="2:13" ht="12.75" hidden="1" customHeight="1">
      <c r="B70" s="93"/>
      <c r="C70" s="93"/>
      <c r="D70" s="104"/>
      <c r="E70" s="593">
        <v>44057.177083333336</v>
      </c>
      <c r="F70" s="593">
        <v>44057.935416666667</v>
      </c>
      <c r="G70" s="593">
        <v>44057.62777777778</v>
      </c>
      <c r="H70" s="593">
        <v>44058.859027777777</v>
      </c>
      <c r="I70" s="593">
        <v>44063.121527777781</v>
      </c>
      <c r="J70" s="593">
        <v>44066.212500000001</v>
      </c>
      <c r="K70" s="594" t="s">
        <v>18</v>
      </c>
      <c r="L70" s="595">
        <v>44068.895833333336</v>
      </c>
      <c r="M70" s="889"/>
    </row>
    <row r="71" spans="2:13" ht="12.75" hidden="1" customHeight="1">
      <c r="B71" s="596" t="s">
        <v>88</v>
      </c>
      <c r="C71" s="603">
        <v>2022</v>
      </c>
      <c r="D71" s="100" t="s">
        <v>86</v>
      </c>
      <c r="E71" s="597">
        <f>L71-13</f>
        <v>44063</v>
      </c>
      <c r="F71" s="597">
        <f>L71-12</f>
        <v>44064</v>
      </c>
      <c r="G71" s="597">
        <f>L71-12</f>
        <v>44064</v>
      </c>
      <c r="H71" s="597">
        <f>L71-11</f>
        <v>44065</v>
      </c>
      <c r="I71" s="597">
        <f>L71-7</f>
        <v>44069</v>
      </c>
      <c r="J71" s="591">
        <f>L71-4</f>
        <v>44072</v>
      </c>
      <c r="K71" s="591">
        <f>L71-2</f>
        <v>44074</v>
      </c>
      <c r="L71" s="604">
        <f>L69+7</f>
        <v>44076</v>
      </c>
      <c r="M71" s="888" t="s">
        <v>89</v>
      </c>
    </row>
    <row r="72" spans="2:13" ht="12.75" hidden="1" customHeight="1">
      <c r="B72" s="93"/>
      <c r="C72" s="93"/>
      <c r="D72" s="104"/>
      <c r="E72" s="593">
        <v>44065.258333333331</v>
      </c>
      <c r="F72" s="593">
        <v>44064.645833333336</v>
      </c>
      <c r="G72" s="593">
        <v>44065.625</v>
      </c>
      <c r="H72" s="593">
        <v>44066.67083333333</v>
      </c>
      <c r="I72" s="593">
        <v>44073.57916666667</v>
      </c>
      <c r="J72" s="593">
        <v>44076.474999999999</v>
      </c>
      <c r="K72" s="598" t="s">
        <v>73</v>
      </c>
      <c r="L72" s="595">
        <v>44080</v>
      </c>
      <c r="M72" s="889"/>
    </row>
    <row r="73" spans="2:13" ht="12.75" hidden="1" customHeight="1">
      <c r="B73" s="596" t="s">
        <v>85</v>
      </c>
      <c r="C73" s="603">
        <v>2026</v>
      </c>
      <c r="D73" s="100" t="s">
        <v>86</v>
      </c>
      <c r="E73" s="597">
        <f>L73-13</f>
        <v>44070</v>
      </c>
      <c r="F73" s="597">
        <f>L73-12</f>
        <v>44071</v>
      </c>
      <c r="G73" s="597">
        <f>L73-12</f>
        <v>44071</v>
      </c>
      <c r="H73" s="597">
        <f>L73-11</f>
        <v>44072</v>
      </c>
      <c r="I73" s="597">
        <f>L73-7</f>
        <v>44076</v>
      </c>
      <c r="J73" s="591">
        <f>L73-4</f>
        <v>44079</v>
      </c>
      <c r="K73" s="591">
        <f>L73-2</f>
        <v>44081</v>
      </c>
      <c r="L73" s="604">
        <f>L71+7</f>
        <v>44083</v>
      </c>
      <c r="M73" s="888" t="s">
        <v>89</v>
      </c>
    </row>
    <row r="74" spans="2:13" ht="12.75" hidden="1" customHeight="1">
      <c r="B74" s="93"/>
      <c r="C74" s="93"/>
      <c r="D74" s="104"/>
      <c r="E74" s="593">
        <v>44072.224999999999</v>
      </c>
      <c r="F74" s="593">
        <v>44071.566666666666</v>
      </c>
      <c r="G74" s="593">
        <v>44072.625</v>
      </c>
      <c r="H74" s="593">
        <v>44073.654166666667</v>
      </c>
      <c r="I74" s="593">
        <v>44078.95416666667</v>
      </c>
      <c r="J74" s="593">
        <v>44081.808333333334</v>
      </c>
      <c r="K74" s="598" t="s">
        <v>66</v>
      </c>
      <c r="L74" s="595">
        <v>44084.729166666664</v>
      </c>
      <c r="M74" s="889"/>
    </row>
    <row r="75" spans="2:13" ht="12.75" hidden="1" customHeight="1">
      <c r="B75" s="596" t="s">
        <v>87</v>
      </c>
      <c r="C75" s="603">
        <v>2024</v>
      </c>
      <c r="D75" s="100" t="s">
        <v>86</v>
      </c>
      <c r="E75" s="597">
        <f>L75-13</f>
        <v>44077</v>
      </c>
      <c r="F75" s="597">
        <f>L75-12</f>
        <v>44078</v>
      </c>
      <c r="G75" s="597">
        <f>L75-12</f>
        <v>44078</v>
      </c>
      <c r="H75" s="597">
        <f>L75-11</f>
        <v>44079</v>
      </c>
      <c r="I75" s="597">
        <f>L75-7</f>
        <v>44083</v>
      </c>
      <c r="J75" s="591">
        <f>L75-4</f>
        <v>44086</v>
      </c>
      <c r="K75" s="591">
        <f>L75-2</f>
        <v>44088</v>
      </c>
      <c r="L75" s="604">
        <f>L73+7</f>
        <v>44090</v>
      </c>
      <c r="M75" s="888"/>
    </row>
    <row r="76" spans="2:13" ht="12.75" hidden="1" customHeight="1">
      <c r="B76" s="93"/>
      <c r="C76" s="93"/>
      <c r="D76" s="104"/>
      <c r="E76" s="593">
        <v>44078.190972222219</v>
      </c>
      <c r="F76" s="593">
        <v>44078.684027777781</v>
      </c>
      <c r="G76" s="593">
        <v>44078.435416666667</v>
      </c>
      <c r="H76" s="593">
        <v>44079.48541666667</v>
      </c>
      <c r="I76" s="593">
        <v>44084.3</v>
      </c>
      <c r="J76" s="593">
        <v>44087.170138888891</v>
      </c>
      <c r="K76" s="594" t="s">
        <v>18</v>
      </c>
      <c r="L76" s="595">
        <v>44091.479166666664</v>
      </c>
      <c r="M76" s="889"/>
    </row>
    <row r="77" spans="2:13" ht="12.75" hidden="1" customHeight="1">
      <c r="B77" s="596" t="s">
        <v>88</v>
      </c>
      <c r="C77" s="603">
        <v>2024</v>
      </c>
      <c r="D77" s="100" t="s">
        <v>86</v>
      </c>
      <c r="E77" s="597">
        <f>L77-13</f>
        <v>44084</v>
      </c>
      <c r="F77" s="597">
        <f>L77-12</f>
        <v>44085</v>
      </c>
      <c r="G77" s="597">
        <f>L77-12</f>
        <v>44085</v>
      </c>
      <c r="H77" s="597">
        <f>L77-11</f>
        <v>44086</v>
      </c>
      <c r="I77" s="597">
        <f>L77-7</f>
        <v>44090</v>
      </c>
      <c r="J77" s="591">
        <f>L77-4</f>
        <v>44093</v>
      </c>
      <c r="K77" s="591">
        <f>L77-2</f>
        <v>44095</v>
      </c>
      <c r="L77" s="604">
        <f>L75+7</f>
        <v>44097</v>
      </c>
      <c r="M77" s="888" t="s">
        <v>89</v>
      </c>
    </row>
    <row r="78" spans="2:13" ht="12.75" hidden="1" customHeight="1">
      <c r="B78" s="93"/>
      <c r="C78" s="93"/>
      <c r="D78" s="104"/>
      <c r="E78" s="593">
        <v>44088.237500000003</v>
      </c>
      <c r="F78" s="593">
        <v>44087.654166666667</v>
      </c>
      <c r="G78" s="593">
        <v>44088.7</v>
      </c>
      <c r="H78" s="593">
        <v>44089.512499999997</v>
      </c>
      <c r="I78" s="593">
        <v>44094.012499999997</v>
      </c>
      <c r="J78" s="593">
        <v>44096.85</v>
      </c>
      <c r="K78" s="598" t="s">
        <v>73</v>
      </c>
      <c r="L78" s="598" t="s">
        <v>66</v>
      </c>
      <c r="M78" s="889"/>
    </row>
    <row r="79" spans="2:13" ht="12.75" hidden="1" customHeight="1">
      <c r="B79" s="596" t="s">
        <v>85</v>
      </c>
      <c r="C79" s="603" t="s">
        <v>90</v>
      </c>
      <c r="D79" s="100" t="s">
        <v>86</v>
      </c>
      <c r="E79" s="597">
        <f>L79-13</f>
        <v>44091</v>
      </c>
      <c r="F79" s="597">
        <f>L79-12</f>
        <v>44092</v>
      </c>
      <c r="G79" s="597">
        <f>L79-12</f>
        <v>44092</v>
      </c>
      <c r="H79" s="597">
        <f>L79-11</f>
        <v>44093</v>
      </c>
      <c r="I79" s="597">
        <f>L79-7</f>
        <v>44097</v>
      </c>
      <c r="J79" s="591">
        <f>L79-4</f>
        <v>44100</v>
      </c>
      <c r="K79" s="591">
        <f>L79-2</f>
        <v>44102</v>
      </c>
      <c r="L79" s="604">
        <f>L77+7</f>
        <v>44104</v>
      </c>
      <c r="M79" s="888"/>
    </row>
    <row r="80" spans="2:13" ht="12.75" hidden="1" customHeight="1">
      <c r="B80" s="93"/>
      <c r="C80" s="93"/>
      <c r="D80" s="104"/>
      <c r="E80" s="593">
        <v>44093.683333333334</v>
      </c>
      <c r="F80" s="593">
        <v>44094.258333333331</v>
      </c>
      <c r="G80" s="593">
        <v>44093.908333333333</v>
      </c>
      <c r="H80" s="593">
        <v>44095.095833333333</v>
      </c>
      <c r="I80" s="593">
        <v>44098.129166666666</v>
      </c>
      <c r="J80" s="593">
        <v>44101.17083333333</v>
      </c>
      <c r="K80" s="594" t="s">
        <v>18</v>
      </c>
      <c r="L80" s="595">
        <v>44104.479166666664</v>
      </c>
      <c r="M80" s="889"/>
    </row>
    <row r="81" spans="2:13" ht="12.75" hidden="1" customHeight="1">
      <c r="B81" s="596" t="s">
        <v>87</v>
      </c>
      <c r="C81" s="603">
        <v>2026</v>
      </c>
      <c r="D81" s="100" t="s">
        <v>86</v>
      </c>
      <c r="E81" s="597">
        <f>L81-13</f>
        <v>44098</v>
      </c>
      <c r="F81" s="597">
        <f>L81-12</f>
        <v>44099</v>
      </c>
      <c r="G81" s="597">
        <f>L81-12</f>
        <v>44099</v>
      </c>
      <c r="H81" s="597">
        <f>L81-11</f>
        <v>44100</v>
      </c>
      <c r="I81" s="597">
        <f>L81-7</f>
        <v>44104</v>
      </c>
      <c r="J81" s="591">
        <f>L81-4</f>
        <v>44107</v>
      </c>
      <c r="K81" s="591">
        <f>L81-2</f>
        <v>44109</v>
      </c>
      <c r="L81" s="604">
        <f>L79+7</f>
        <v>44111</v>
      </c>
      <c r="M81" s="888" t="s">
        <v>91</v>
      </c>
    </row>
    <row r="82" spans="2:13" ht="12.75" hidden="1" customHeight="1">
      <c r="B82" s="93"/>
      <c r="C82" s="93"/>
      <c r="D82" s="104"/>
      <c r="E82" s="593">
        <v>44100.570833333331</v>
      </c>
      <c r="F82" s="593">
        <v>44100.909722222219</v>
      </c>
      <c r="G82" s="593">
        <v>44101.173611111109</v>
      </c>
      <c r="H82" s="593">
        <v>44101.984722222223</v>
      </c>
      <c r="I82" s="593">
        <v>44105.577777777777</v>
      </c>
      <c r="J82" s="593">
        <v>44108.566666666666</v>
      </c>
      <c r="K82" s="598" t="s">
        <v>53</v>
      </c>
      <c r="L82" s="595">
        <v>44112.479166666664</v>
      </c>
      <c r="M82" s="889"/>
    </row>
    <row r="83" spans="2:13" ht="12.75" hidden="1" customHeight="1">
      <c r="B83" s="588" t="s">
        <v>14</v>
      </c>
      <c r="C83" s="603"/>
      <c r="D83" s="100" t="s">
        <v>86</v>
      </c>
      <c r="E83" s="597">
        <f>L83-13</f>
        <v>44105</v>
      </c>
      <c r="F83" s="597">
        <f>L83-12</f>
        <v>44106</v>
      </c>
      <c r="G83" s="597">
        <f>L83-12</f>
        <v>44106</v>
      </c>
      <c r="H83" s="597">
        <f>L83-11</f>
        <v>44107</v>
      </c>
      <c r="I83" s="597">
        <f>L83-7</f>
        <v>44111</v>
      </c>
      <c r="J83" s="591">
        <f>L83-4</f>
        <v>44114</v>
      </c>
      <c r="K83" s="591">
        <f>L83-2</f>
        <v>44116</v>
      </c>
      <c r="L83" s="604">
        <f>L81+7</f>
        <v>44118</v>
      </c>
      <c r="M83" s="888"/>
    </row>
    <row r="84" spans="2:13" ht="12.75" hidden="1" customHeight="1">
      <c r="B84" s="93"/>
      <c r="C84" s="93"/>
      <c r="D84" s="104"/>
      <c r="E84" s="593"/>
      <c r="F84" s="593"/>
      <c r="G84" s="593"/>
      <c r="H84" s="593"/>
      <c r="I84" s="593"/>
      <c r="J84" s="593"/>
      <c r="K84" s="593"/>
      <c r="L84" s="595"/>
      <c r="M84" s="889"/>
    </row>
    <row r="85" spans="2:13" ht="12.75" hidden="1" customHeight="1">
      <c r="B85" s="588" t="s">
        <v>92</v>
      </c>
      <c r="C85" s="603">
        <v>2026</v>
      </c>
      <c r="D85" s="100" t="s">
        <v>86</v>
      </c>
      <c r="E85" s="597">
        <f>L85-13</f>
        <v>44112</v>
      </c>
      <c r="F85" s="597">
        <f>L85-12</f>
        <v>44113</v>
      </c>
      <c r="G85" s="597">
        <f>L85-12</f>
        <v>44113</v>
      </c>
      <c r="H85" s="597">
        <f>L85-11</f>
        <v>44114</v>
      </c>
      <c r="I85" s="597">
        <f>L85-7</f>
        <v>44118</v>
      </c>
      <c r="J85" s="591">
        <f>L85-4</f>
        <v>44121</v>
      </c>
      <c r="K85" s="591">
        <f>L85-2</f>
        <v>44123</v>
      </c>
      <c r="L85" s="604">
        <f>L83+7</f>
        <v>44125</v>
      </c>
      <c r="M85" s="888"/>
    </row>
    <row r="86" spans="2:13" ht="12.75" hidden="1" customHeight="1">
      <c r="B86" s="93"/>
      <c r="C86" s="93"/>
      <c r="D86" s="104"/>
      <c r="E86" s="593">
        <v>44113.51666666667</v>
      </c>
      <c r="F86" s="593">
        <v>44113.70416666667</v>
      </c>
      <c r="G86" s="593">
        <v>44115.333333333336</v>
      </c>
      <c r="H86" s="593">
        <v>44117.14166666667</v>
      </c>
      <c r="I86" s="593">
        <v>44120.970833333333</v>
      </c>
      <c r="J86" s="593">
        <v>44124.612500000003</v>
      </c>
      <c r="K86" s="598" t="s">
        <v>66</v>
      </c>
      <c r="L86" s="595">
        <v>44127.479166666664</v>
      </c>
      <c r="M86" s="889"/>
    </row>
    <row r="87" spans="2:13" ht="12.75" hidden="1" customHeight="1">
      <c r="B87" s="588" t="s">
        <v>93</v>
      </c>
      <c r="C87" s="603">
        <v>2032</v>
      </c>
      <c r="D87" s="100" t="s">
        <v>86</v>
      </c>
      <c r="E87" s="597">
        <f>L87-13</f>
        <v>44119</v>
      </c>
      <c r="F87" s="597">
        <f>L87-12</f>
        <v>44120</v>
      </c>
      <c r="G87" s="597">
        <f>L87-12</f>
        <v>44120</v>
      </c>
      <c r="H87" s="597">
        <f>L87-11</f>
        <v>44121</v>
      </c>
      <c r="I87" s="597">
        <f>L87-7</f>
        <v>44125</v>
      </c>
      <c r="J87" s="591">
        <f>L87-4</f>
        <v>44128</v>
      </c>
      <c r="K87" s="591">
        <f>L87-2</f>
        <v>44130</v>
      </c>
      <c r="L87" s="604">
        <f>L85+7</f>
        <v>44132</v>
      </c>
      <c r="M87" s="888"/>
    </row>
    <row r="88" spans="2:13" ht="12.75" hidden="1" customHeight="1">
      <c r="B88" s="93"/>
      <c r="C88" s="93"/>
      <c r="D88" s="104"/>
      <c r="E88" s="593">
        <v>44120.736111111109</v>
      </c>
      <c r="F88" s="593">
        <v>44121.201388888891</v>
      </c>
      <c r="G88" s="593">
        <v>44121.445833333331</v>
      </c>
      <c r="H88" s="593">
        <v>44122.175000000003</v>
      </c>
      <c r="I88" s="593">
        <v>44125.705555555556</v>
      </c>
      <c r="J88" s="593">
        <v>44128.883333333331</v>
      </c>
      <c r="K88" s="594" t="s">
        <v>18</v>
      </c>
      <c r="L88" s="595">
        <v>44132.479166666664</v>
      </c>
      <c r="M88" s="889"/>
    </row>
    <row r="89" spans="2:13" ht="12.75" hidden="1" customHeight="1">
      <c r="B89" s="588" t="s">
        <v>94</v>
      </c>
      <c r="C89" s="603">
        <v>2042</v>
      </c>
      <c r="D89" s="100" t="s">
        <v>86</v>
      </c>
      <c r="E89" s="597">
        <f>L89-13</f>
        <v>44126</v>
      </c>
      <c r="F89" s="597">
        <f>L89-12</f>
        <v>44127</v>
      </c>
      <c r="G89" s="597">
        <f>L89-12</f>
        <v>44127</v>
      </c>
      <c r="H89" s="597">
        <f>L89-11</f>
        <v>44128</v>
      </c>
      <c r="I89" s="597">
        <f>L89-7</f>
        <v>44132</v>
      </c>
      <c r="J89" s="591">
        <f>L89-4</f>
        <v>44135</v>
      </c>
      <c r="K89" s="591">
        <f>L89-2</f>
        <v>44137</v>
      </c>
      <c r="L89" s="604">
        <f>L87+7</f>
        <v>44139</v>
      </c>
      <c r="M89" s="888" t="s">
        <v>95</v>
      </c>
    </row>
    <row r="90" spans="2:13" ht="12.75" hidden="1" customHeight="1">
      <c r="B90" s="93"/>
      <c r="C90" s="93"/>
      <c r="D90" s="104"/>
      <c r="E90" s="593">
        <v>44128.701388888891</v>
      </c>
      <c r="F90" s="593">
        <v>44129.208333333336</v>
      </c>
      <c r="G90" s="593">
        <v>44129.522916666669</v>
      </c>
      <c r="H90" s="593">
        <v>44130.477777777778</v>
      </c>
      <c r="I90" s="593">
        <v>44134.642361111109</v>
      </c>
      <c r="J90" s="593">
        <v>44137.708333333336</v>
      </c>
      <c r="K90" s="598" t="s">
        <v>66</v>
      </c>
      <c r="L90" s="595">
        <v>44141.0625</v>
      </c>
      <c r="M90" s="889"/>
    </row>
    <row r="91" spans="2:13" ht="12.75" hidden="1" customHeight="1">
      <c r="B91" s="588" t="s">
        <v>92</v>
      </c>
      <c r="C91" s="603" t="s">
        <v>90</v>
      </c>
      <c r="D91" s="100" t="s">
        <v>86</v>
      </c>
      <c r="E91" s="597">
        <f>L91-13</f>
        <v>44133</v>
      </c>
      <c r="F91" s="597">
        <f>L91-12</f>
        <v>44134</v>
      </c>
      <c r="G91" s="597">
        <f>L91-12</f>
        <v>44134</v>
      </c>
      <c r="H91" s="597">
        <f>L91-11</f>
        <v>44135</v>
      </c>
      <c r="I91" s="597">
        <f>L91-7</f>
        <v>44139</v>
      </c>
      <c r="J91" s="591">
        <f>L91-4</f>
        <v>44142</v>
      </c>
      <c r="K91" s="591">
        <f>L91-2</f>
        <v>44144</v>
      </c>
      <c r="L91" s="604">
        <f>L89+7</f>
        <v>44146</v>
      </c>
      <c r="M91" s="888" t="s">
        <v>96</v>
      </c>
    </row>
    <row r="92" spans="2:13" ht="12.75" hidden="1" customHeight="1">
      <c r="B92" s="93"/>
      <c r="C92" s="93"/>
      <c r="D92" s="104"/>
      <c r="E92" s="593">
        <v>44138.041666666664</v>
      </c>
      <c r="F92" s="593">
        <v>44137.216666666667</v>
      </c>
      <c r="G92" s="593">
        <v>44137.508333333331</v>
      </c>
      <c r="H92" s="594" t="s">
        <v>14</v>
      </c>
      <c r="I92" s="593">
        <v>44142.616666666669</v>
      </c>
      <c r="J92" s="593">
        <v>44145.5</v>
      </c>
      <c r="K92" s="598" t="s">
        <v>73</v>
      </c>
      <c r="L92" s="598" t="s">
        <v>66</v>
      </c>
      <c r="M92" s="889"/>
    </row>
    <row r="93" spans="2:13" ht="12.75" hidden="1" customHeight="1">
      <c r="B93" s="588" t="s">
        <v>93</v>
      </c>
      <c r="C93" s="603">
        <v>2034</v>
      </c>
      <c r="D93" s="100" t="s">
        <v>86</v>
      </c>
      <c r="E93" s="597">
        <f>L93-13</f>
        <v>44140</v>
      </c>
      <c r="F93" s="597">
        <f>L93-12</f>
        <v>44141</v>
      </c>
      <c r="G93" s="597">
        <f>L93-12</f>
        <v>44141</v>
      </c>
      <c r="H93" s="597">
        <f>L93-11</f>
        <v>44142</v>
      </c>
      <c r="I93" s="597">
        <f>L93-7</f>
        <v>44146</v>
      </c>
      <c r="J93" s="591">
        <f>L93-4</f>
        <v>44149</v>
      </c>
      <c r="K93" s="591">
        <f>L93-2</f>
        <v>44151</v>
      </c>
      <c r="L93" s="604">
        <f>L91+7</f>
        <v>44153</v>
      </c>
      <c r="M93" s="888"/>
    </row>
    <row r="94" spans="2:13" ht="12.75" hidden="1" customHeight="1">
      <c r="B94" s="93"/>
      <c r="C94" s="93"/>
      <c r="D94" s="104"/>
      <c r="E94" s="593">
        <v>44138.041666666664</v>
      </c>
      <c r="F94" s="593">
        <v>44137.216666666667</v>
      </c>
      <c r="G94" s="593">
        <v>44137.508333333331</v>
      </c>
      <c r="H94" s="593">
        <v>44144.558333333334</v>
      </c>
      <c r="I94" s="593">
        <v>44148.92083333333</v>
      </c>
      <c r="J94" s="593">
        <v>44152.104166666664</v>
      </c>
      <c r="K94" s="598" t="s">
        <v>66</v>
      </c>
      <c r="L94" s="595">
        <v>44155.5625</v>
      </c>
      <c r="M94" s="889"/>
    </row>
    <row r="95" spans="2:13" ht="12.75" hidden="1" customHeight="1">
      <c r="B95" s="588" t="s">
        <v>94</v>
      </c>
      <c r="C95" s="603">
        <v>2044</v>
      </c>
      <c r="D95" s="100" t="s">
        <v>86</v>
      </c>
      <c r="E95" s="597">
        <f>L95-13</f>
        <v>44147</v>
      </c>
      <c r="F95" s="597">
        <f>L95-12</f>
        <v>44148</v>
      </c>
      <c r="G95" s="597">
        <f>L95-12</f>
        <v>44148</v>
      </c>
      <c r="H95" s="597">
        <f>L95-11</f>
        <v>44149</v>
      </c>
      <c r="I95" s="597">
        <f>L95-7</f>
        <v>44153</v>
      </c>
      <c r="J95" s="591">
        <f>L95-4</f>
        <v>44156</v>
      </c>
      <c r="K95" s="591">
        <f>L95-2</f>
        <v>44158</v>
      </c>
      <c r="L95" s="604">
        <f>L93+7</f>
        <v>44160</v>
      </c>
      <c r="M95" s="888"/>
    </row>
    <row r="96" spans="2:13" ht="12.75" hidden="1" customHeight="1">
      <c r="B96" s="93"/>
      <c r="C96" s="93"/>
      <c r="D96" s="104"/>
      <c r="E96" s="593">
        <v>44151.712500000001</v>
      </c>
      <c r="F96" s="593">
        <v>44150.657638888886</v>
      </c>
      <c r="G96" s="593">
        <v>44151.184027777781</v>
      </c>
      <c r="H96" s="594" t="s">
        <v>14</v>
      </c>
      <c r="I96" s="598" t="s">
        <v>73</v>
      </c>
      <c r="J96" s="594" t="s">
        <v>14</v>
      </c>
      <c r="K96" s="594" t="s">
        <v>14</v>
      </c>
      <c r="L96" s="595">
        <v>44160.395833333336</v>
      </c>
      <c r="M96" s="889"/>
    </row>
    <row r="97" spans="2:13" ht="12.75" hidden="1" customHeight="1">
      <c r="B97" s="588" t="s">
        <v>92</v>
      </c>
      <c r="C97" s="603">
        <v>2030</v>
      </c>
      <c r="D97" s="100" t="s">
        <v>86</v>
      </c>
      <c r="E97" s="597">
        <f>L97-13</f>
        <v>44154</v>
      </c>
      <c r="F97" s="597">
        <f>L97-12</f>
        <v>44155</v>
      </c>
      <c r="G97" s="597">
        <f>L97-12</f>
        <v>44155</v>
      </c>
      <c r="H97" s="597">
        <f>L97-11</f>
        <v>44156</v>
      </c>
      <c r="I97" s="597">
        <f>L97-7</f>
        <v>44160</v>
      </c>
      <c r="J97" s="591">
        <f>L97-4</f>
        <v>44163</v>
      </c>
      <c r="K97" s="591">
        <f>L97-2</f>
        <v>44165</v>
      </c>
      <c r="L97" s="604">
        <f>L95+7</f>
        <v>44167</v>
      </c>
      <c r="M97" s="888"/>
    </row>
    <row r="98" spans="2:13" ht="12.75" hidden="1" customHeight="1">
      <c r="B98" s="93"/>
      <c r="C98" s="93"/>
      <c r="D98" s="104"/>
      <c r="E98" s="593">
        <v>44158.166666666664</v>
      </c>
      <c r="F98" s="593">
        <v>44157.679166666669</v>
      </c>
      <c r="G98" s="593">
        <v>44158.429166666669</v>
      </c>
      <c r="H98" s="593">
        <v>44159.26666666667</v>
      </c>
      <c r="I98" s="593">
        <v>44162.933333333334</v>
      </c>
      <c r="J98" s="594" t="s">
        <v>14</v>
      </c>
      <c r="K98" s="594" t="s">
        <v>14</v>
      </c>
      <c r="L98" s="595">
        <v>44168.3125</v>
      </c>
      <c r="M98" s="889"/>
    </row>
    <row r="99" spans="2:13" ht="12.75" hidden="1" customHeight="1">
      <c r="B99" s="588" t="s">
        <v>97</v>
      </c>
      <c r="C99" s="603">
        <v>2030</v>
      </c>
      <c r="D99" s="100" t="s">
        <v>86</v>
      </c>
      <c r="E99" s="597">
        <f>L99-13</f>
        <v>44161</v>
      </c>
      <c r="F99" s="597">
        <f>L99-12</f>
        <v>44162</v>
      </c>
      <c r="G99" s="597">
        <f>L99-12</f>
        <v>44162</v>
      </c>
      <c r="H99" s="597">
        <f>L99-11</f>
        <v>44163</v>
      </c>
      <c r="I99" s="597">
        <f>L99-7</f>
        <v>44167</v>
      </c>
      <c r="J99" s="591">
        <f>L99-4</f>
        <v>44170</v>
      </c>
      <c r="K99" s="591">
        <f>L99-2</f>
        <v>44172</v>
      </c>
      <c r="L99" s="604">
        <f>L97+7</f>
        <v>44174</v>
      </c>
      <c r="M99" s="888"/>
    </row>
    <row r="100" spans="2:13" ht="12.75" hidden="1" customHeight="1">
      <c r="B100" s="93"/>
      <c r="C100" s="93"/>
      <c r="D100" s="104"/>
      <c r="E100" s="593">
        <v>44162.691666666666</v>
      </c>
      <c r="F100" s="593">
        <v>44163.175000000003</v>
      </c>
      <c r="G100" s="593">
        <v>44163.408333333333</v>
      </c>
      <c r="H100" s="593">
        <v>44164.375</v>
      </c>
      <c r="I100" s="593">
        <v>44168.479166666664</v>
      </c>
      <c r="J100" s="593">
        <v>44171.591666666667</v>
      </c>
      <c r="K100" s="594" t="s">
        <v>18</v>
      </c>
      <c r="L100" s="595">
        <v>44175.395833333336</v>
      </c>
      <c r="M100" s="889"/>
    </row>
    <row r="101" spans="2:13" ht="12.75" hidden="1" customHeight="1">
      <c r="B101" s="588" t="s">
        <v>94</v>
      </c>
      <c r="C101" s="603">
        <v>2046</v>
      </c>
      <c r="D101" s="100" t="s">
        <v>86</v>
      </c>
      <c r="E101" s="597">
        <f>L101-13</f>
        <v>44168</v>
      </c>
      <c r="F101" s="597">
        <f>L101-12</f>
        <v>44169</v>
      </c>
      <c r="G101" s="597">
        <f>L101-12</f>
        <v>44169</v>
      </c>
      <c r="H101" s="597">
        <f>L101-11</f>
        <v>44170</v>
      </c>
      <c r="I101" s="597">
        <f>L101-7</f>
        <v>44174</v>
      </c>
      <c r="J101" s="591">
        <f>L101-4</f>
        <v>44177</v>
      </c>
      <c r="K101" s="591">
        <f>L101-2</f>
        <v>44179</v>
      </c>
      <c r="L101" s="604">
        <f>L99+7</f>
        <v>44181</v>
      </c>
      <c r="M101" s="888" t="s">
        <v>36</v>
      </c>
    </row>
    <row r="102" spans="2:13" ht="12.75" hidden="1" customHeight="1">
      <c r="B102" s="93"/>
      <c r="C102" s="93"/>
      <c r="D102" s="104"/>
      <c r="E102" s="593">
        <v>44171.191666666666</v>
      </c>
      <c r="F102" s="593">
        <v>44170.666666666664</v>
      </c>
      <c r="G102" s="593">
        <v>44171.425000000003</v>
      </c>
      <c r="H102" s="593">
        <v>44172.425000000003</v>
      </c>
      <c r="I102" s="593">
        <v>44177.144444444442</v>
      </c>
      <c r="J102" s="593">
        <v>44180.254166666666</v>
      </c>
      <c r="K102" s="598" t="s">
        <v>73</v>
      </c>
      <c r="L102" s="598" t="s">
        <v>66</v>
      </c>
      <c r="M102" s="889"/>
    </row>
    <row r="103" spans="2:13" ht="12.75" hidden="1" customHeight="1">
      <c r="B103" s="588" t="s">
        <v>98</v>
      </c>
      <c r="C103" s="603">
        <v>2032</v>
      </c>
      <c r="D103" s="605" t="s">
        <v>29</v>
      </c>
      <c r="E103" s="597">
        <f>L103-13</f>
        <v>44175</v>
      </c>
      <c r="F103" s="597">
        <f>L103-12</f>
        <v>44176</v>
      </c>
      <c r="G103" s="597">
        <f>L103-12</f>
        <v>44176</v>
      </c>
      <c r="H103" s="597">
        <f>L103-11</f>
        <v>44177</v>
      </c>
      <c r="I103" s="597">
        <f>L103-7</f>
        <v>44181</v>
      </c>
      <c r="J103" s="591">
        <f>L103-4</f>
        <v>44184</v>
      </c>
      <c r="K103" s="591">
        <f>L103-2</f>
        <v>44186</v>
      </c>
      <c r="L103" s="604">
        <f>L101+7</f>
        <v>44188</v>
      </c>
      <c r="M103" s="888" t="s">
        <v>36</v>
      </c>
    </row>
    <row r="104" spans="2:13" ht="12.75" hidden="1" customHeight="1">
      <c r="B104" s="93"/>
      <c r="C104" s="93"/>
      <c r="D104" s="104"/>
      <c r="E104" s="593">
        <v>44178.175000000003</v>
      </c>
      <c r="F104" s="593">
        <v>44178.879166666666</v>
      </c>
      <c r="G104" s="593">
        <v>44178.55</v>
      </c>
      <c r="H104" s="593">
        <v>44180.004166666666</v>
      </c>
      <c r="I104" s="593">
        <v>44184.57916666667</v>
      </c>
      <c r="J104" s="593">
        <v>44187.841666666667</v>
      </c>
      <c r="K104" s="598" t="s">
        <v>66</v>
      </c>
      <c r="L104" s="598" t="s">
        <v>66</v>
      </c>
      <c r="M104" s="889"/>
    </row>
    <row r="105" spans="2:13" ht="12.75" hidden="1" customHeight="1">
      <c r="B105" s="588" t="s">
        <v>97</v>
      </c>
      <c r="C105" s="603">
        <v>2032</v>
      </c>
      <c r="D105" s="605" t="s">
        <v>29</v>
      </c>
      <c r="E105" s="597">
        <f>L105-13</f>
        <v>44182</v>
      </c>
      <c r="F105" s="597">
        <f>L105-12</f>
        <v>44183</v>
      </c>
      <c r="G105" s="597">
        <f>L105-12</f>
        <v>44183</v>
      </c>
      <c r="H105" s="597">
        <f>L105-11</f>
        <v>44184</v>
      </c>
      <c r="I105" s="597">
        <f>L105-7</f>
        <v>44188</v>
      </c>
      <c r="J105" s="591">
        <f>L105-4</f>
        <v>44191</v>
      </c>
      <c r="K105" s="591">
        <f>L105-2</f>
        <v>44193</v>
      </c>
      <c r="L105" s="604">
        <f>L103+7</f>
        <v>44195</v>
      </c>
      <c r="M105" s="888" t="s">
        <v>36</v>
      </c>
    </row>
    <row r="106" spans="2:13" ht="12.75" hidden="1" customHeight="1">
      <c r="B106" s="93"/>
      <c r="C106" s="93"/>
      <c r="D106" s="104"/>
      <c r="E106" s="593">
        <v>44184.620833333334</v>
      </c>
      <c r="F106" s="593">
        <v>44185.2</v>
      </c>
      <c r="G106" s="593">
        <v>44185.57916666667</v>
      </c>
      <c r="H106" s="593">
        <v>44186.595833333333</v>
      </c>
      <c r="I106" s="593">
        <v>44190.89166666667</v>
      </c>
      <c r="J106" s="593">
        <v>44193.879166666666</v>
      </c>
      <c r="K106" s="598" t="s">
        <v>66</v>
      </c>
      <c r="L106" s="598" t="s">
        <v>66</v>
      </c>
      <c r="M106" s="889"/>
    </row>
    <row r="107" spans="2:13" ht="12.75" customHeight="1">
      <c r="B107" s="588" t="s">
        <v>94</v>
      </c>
      <c r="C107" s="603">
        <v>2048</v>
      </c>
      <c r="D107" s="605" t="s">
        <v>29</v>
      </c>
      <c r="E107" s="597">
        <f>L107-13</f>
        <v>44189</v>
      </c>
      <c r="F107" s="597">
        <f>L107-12</f>
        <v>44190</v>
      </c>
      <c r="G107" s="597">
        <f>L107-12</f>
        <v>44190</v>
      </c>
      <c r="H107" s="597">
        <f>L107-11</f>
        <v>44191</v>
      </c>
      <c r="I107" s="597">
        <f>L107-7</f>
        <v>44195</v>
      </c>
      <c r="J107" s="591">
        <f>L107-4</f>
        <v>44198</v>
      </c>
      <c r="K107" s="591">
        <f>L107-2</f>
        <v>44200</v>
      </c>
      <c r="L107" s="604">
        <f>L105+7</f>
        <v>44202</v>
      </c>
      <c r="M107" s="888" t="s">
        <v>95</v>
      </c>
    </row>
    <row r="108" spans="2:13" ht="12.75" customHeight="1">
      <c r="B108" s="93"/>
      <c r="C108" s="93"/>
      <c r="D108" s="104"/>
      <c r="E108" s="593">
        <v>44194.1875</v>
      </c>
      <c r="F108" s="593">
        <v>44193.609722222223</v>
      </c>
      <c r="G108" s="593">
        <v>44194.479166666664</v>
      </c>
      <c r="H108" s="598" t="s">
        <v>14</v>
      </c>
      <c r="I108" s="593">
        <v>44200.65</v>
      </c>
      <c r="J108" s="598" t="s">
        <v>38</v>
      </c>
      <c r="K108" s="598" t="s">
        <v>38</v>
      </c>
      <c r="L108" s="598" t="s">
        <v>31</v>
      </c>
      <c r="M108" s="889"/>
    </row>
    <row r="109" spans="2:13" ht="12.75" customHeight="1">
      <c r="B109" s="588" t="s">
        <v>14</v>
      </c>
      <c r="C109" s="603"/>
      <c r="D109" s="605" t="s">
        <v>29</v>
      </c>
      <c r="E109" s="597">
        <f>L109-13</f>
        <v>44196</v>
      </c>
      <c r="F109" s="597">
        <f>L109-12</f>
        <v>44197</v>
      </c>
      <c r="G109" s="597">
        <f>L109-12</f>
        <v>44197</v>
      </c>
      <c r="H109" s="597">
        <f>L109-11</f>
        <v>44198</v>
      </c>
      <c r="I109" s="597">
        <f>L109-7</f>
        <v>44202</v>
      </c>
      <c r="J109" s="591">
        <f>L109-4</f>
        <v>44205</v>
      </c>
      <c r="K109" s="591">
        <f>L109-2</f>
        <v>44207</v>
      </c>
      <c r="L109" s="604">
        <f>L107+7</f>
        <v>44209</v>
      </c>
      <c r="M109" s="888"/>
    </row>
    <row r="110" spans="2:13" ht="12.75" customHeight="1">
      <c r="B110" s="93"/>
      <c r="C110" s="93"/>
      <c r="D110" s="104"/>
      <c r="E110" s="593"/>
      <c r="F110" s="593"/>
      <c r="G110" s="593"/>
      <c r="H110" s="598"/>
      <c r="I110" s="598"/>
      <c r="J110" s="598"/>
      <c r="K110" s="598"/>
      <c r="L110" s="598"/>
      <c r="M110" s="889"/>
    </row>
    <row r="111" spans="2:13" ht="12.75" customHeight="1">
      <c r="B111" s="53"/>
      <c r="C111" s="53"/>
      <c r="D111" s="53"/>
      <c r="E111" s="50"/>
      <c r="F111" s="50"/>
      <c r="G111" s="50"/>
      <c r="I111" s="50"/>
      <c r="J111" s="50"/>
      <c r="K111" s="50"/>
      <c r="L111" s="25"/>
    </row>
    <row r="112" spans="2:13" ht="12.75" customHeight="1">
      <c r="B112" s="51" t="s">
        <v>99</v>
      </c>
      <c r="C112" s="51"/>
      <c r="D112" s="51"/>
      <c r="E112" s="54"/>
      <c r="F112" s="54"/>
    </row>
    <row r="113" spans="2:14" ht="12.75" customHeight="1">
      <c r="B113" s="892" t="s">
        <v>2</v>
      </c>
      <c r="C113" s="892" t="s">
        <v>3</v>
      </c>
      <c r="D113" s="903" t="s">
        <v>100</v>
      </c>
      <c r="E113" s="606" t="s">
        <v>101</v>
      </c>
      <c r="F113" s="607"/>
      <c r="G113" s="607"/>
      <c r="H113" s="607"/>
      <c r="I113" s="607"/>
      <c r="J113" s="607"/>
      <c r="K113" s="607"/>
      <c r="L113" s="607"/>
      <c r="M113" s="55" t="s">
        <v>5</v>
      </c>
      <c r="N113" s="884" t="s">
        <v>6</v>
      </c>
    </row>
    <row r="114" spans="2:14" ht="15.75" customHeight="1">
      <c r="B114" s="893"/>
      <c r="C114" s="893"/>
      <c r="D114" s="893"/>
      <c r="E114" s="52" t="s">
        <v>102</v>
      </c>
      <c r="F114" s="52" t="s">
        <v>103</v>
      </c>
      <c r="G114" s="52" t="s">
        <v>83</v>
      </c>
      <c r="H114" s="52" t="s">
        <v>104</v>
      </c>
      <c r="I114" s="52" t="s">
        <v>105</v>
      </c>
      <c r="J114" s="52" t="s">
        <v>106</v>
      </c>
      <c r="K114" s="52" t="s">
        <v>26</v>
      </c>
      <c r="L114" s="52" t="s">
        <v>9</v>
      </c>
      <c r="M114" s="586" t="s">
        <v>11</v>
      </c>
      <c r="N114" s="894"/>
    </row>
    <row r="115" spans="2:14" ht="13.5" hidden="1" customHeight="1">
      <c r="B115" s="608" t="s">
        <v>107</v>
      </c>
      <c r="C115" s="596" t="s">
        <v>108</v>
      </c>
      <c r="D115" s="100" t="s">
        <v>29</v>
      </c>
      <c r="E115" s="597">
        <f>M115-11</f>
        <v>44052</v>
      </c>
      <c r="F115" s="597">
        <f>M115-11</f>
        <v>44052</v>
      </c>
      <c r="G115" s="597">
        <f>M115-10</f>
        <v>44053</v>
      </c>
      <c r="H115" s="597">
        <f>M115-9</f>
        <v>44054</v>
      </c>
      <c r="I115" s="597">
        <f>M115-7</f>
        <v>44056</v>
      </c>
      <c r="J115" s="597"/>
      <c r="K115" s="597">
        <f>M115-5</f>
        <v>44058</v>
      </c>
      <c r="L115" s="179">
        <f>M115-2</f>
        <v>44061</v>
      </c>
      <c r="M115" s="591">
        <v>44063</v>
      </c>
      <c r="N115" s="886" t="s">
        <v>109</v>
      </c>
    </row>
    <row r="116" spans="2:14" ht="12.75" hidden="1" customHeight="1">
      <c r="B116" s="108"/>
      <c r="C116" s="93"/>
      <c r="D116" s="104"/>
      <c r="E116" s="593">
        <v>44052.654166666667</v>
      </c>
      <c r="F116" s="593">
        <v>44052.895833333336</v>
      </c>
      <c r="G116" s="593">
        <v>44053.787499999999</v>
      </c>
      <c r="H116" s="593">
        <v>44054.0625</v>
      </c>
      <c r="I116" s="593">
        <v>44056.291666666664</v>
      </c>
      <c r="J116" s="593"/>
      <c r="K116" s="593">
        <v>44059.112500000003</v>
      </c>
      <c r="L116" s="593">
        <v>44063.291666666664</v>
      </c>
      <c r="M116" s="595">
        <v>44064.895833333336</v>
      </c>
      <c r="N116" s="887"/>
    </row>
    <row r="117" spans="2:14" ht="13.5" hidden="1" customHeight="1">
      <c r="B117" s="608" t="s">
        <v>110</v>
      </c>
      <c r="C117" s="596" t="s">
        <v>111</v>
      </c>
      <c r="D117" s="100" t="s">
        <v>29</v>
      </c>
      <c r="E117" s="597">
        <f>M117-11</f>
        <v>44059</v>
      </c>
      <c r="F117" s="597">
        <f>M117-11</f>
        <v>44059</v>
      </c>
      <c r="G117" s="597">
        <f>M117-10</f>
        <v>44060</v>
      </c>
      <c r="H117" s="597">
        <f>M117-9</f>
        <v>44061</v>
      </c>
      <c r="I117" s="597">
        <f>M117-7</f>
        <v>44063</v>
      </c>
      <c r="J117" s="597"/>
      <c r="K117" s="597">
        <f>M117-5</f>
        <v>44065</v>
      </c>
      <c r="L117" s="179">
        <f>M117-2</f>
        <v>44068</v>
      </c>
      <c r="M117" s="591">
        <f>+M115+7</f>
        <v>44070</v>
      </c>
      <c r="N117" s="886"/>
    </row>
    <row r="118" spans="2:14" ht="12.75" hidden="1" customHeight="1">
      <c r="B118" s="108"/>
      <c r="C118" s="93"/>
      <c r="D118" s="104"/>
      <c r="E118" s="593">
        <v>44059.262499999997</v>
      </c>
      <c r="F118" s="593">
        <v>44059.48333333333</v>
      </c>
      <c r="G118" s="593">
        <v>44060.57916666667</v>
      </c>
      <c r="H118" s="593">
        <v>44060.881944444445</v>
      </c>
      <c r="I118" s="593">
        <v>44063.087500000001</v>
      </c>
      <c r="J118" s="593"/>
      <c r="K118" s="593">
        <v>44065.309027777781</v>
      </c>
      <c r="L118" s="594" t="s">
        <v>18</v>
      </c>
      <c r="M118" s="595">
        <v>44070.395833333336</v>
      </c>
      <c r="N118" s="887"/>
    </row>
    <row r="119" spans="2:14" ht="13.5" hidden="1" customHeight="1">
      <c r="B119" s="608" t="s">
        <v>112</v>
      </c>
      <c r="C119" s="596" t="s">
        <v>113</v>
      </c>
      <c r="D119" s="100" t="s">
        <v>29</v>
      </c>
      <c r="E119" s="597">
        <f>M119-11</f>
        <v>44066</v>
      </c>
      <c r="F119" s="597">
        <f>M119-11</f>
        <v>44066</v>
      </c>
      <c r="G119" s="597">
        <f>M119-10</f>
        <v>44067</v>
      </c>
      <c r="H119" s="597">
        <f>M119-9</f>
        <v>44068</v>
      </c>
      <c r="I119" s="597">
        <f>M119-7</f>
        <v>44070</v>
      </c>
      <c r="J119" s="597"/>
      <c r="K119" s="597">
        <f>M119-5</f>
        <v>44072</v>
      </c>
      <c r="L119" s="179">
        <f>M119-2</f>
        <v>44075</v>
      </c>
      <c r="M119" s="591">
        <f>+M117+7</f>
        <v>44077</v>
      </c>
      <c r="N119" s="886"/>
    </row>
    <row r="120" spans="2:14" ht="12.75" hidden="1" customHeight="1">
      <c r="B120" s="108"/>
      <c r="C120" s="93"/>
      <c r="D120" s="104"/>
      <c r="E120" s="593">
        <v>44066.60833333333</v>
      </c>
      <c r="F120" s="593">
        <v>44066.79583333333</v>
      </c>
      <c r="G120" s="593">
        <v>44067.870833333334</v>
      </c>
      <c r="H120" s="593">
        <v>44068.208333333336</v>
      </c>
      <c r="I120" s="593">
        <v>44070.57916666667</v>
      </c>
      <c r="J120" s="593"/>
      <c r="K120" s="593">
        <v>44073.695833333331</v>
      </c>
      <c r="L120" s="594" t="s">
        <v>18</v>
      </c>
      <c r="M120" s="595" t="s">
        <v>18</v>
      </c>
      <c r="N120" s="887"/>
    </row>
    <row r="121" spans="2:14" ht="13.5" hidden="1" customHeight="1">
      <c r="B121" s="608" t="s">
        <v>107</v>
      </c>
      <c r="C121" s="596" t="s">
        <v>114</v>
      </c>
      <c r="D121" s="100" t="s">
        <v>29</v>
      </c>
      <c r="E121" s="597">
        <f>M121-11</f>
        <v>44073</v>
      </c>
      <c r="F121" s="597">
        <f>M121-11</f>
        <v>44073</v>
      </c>
      <c r="G121" s="597">
        <f>M121-10</f>
        <v>44074</v>
      </c>
      <c r="H121" s="597">
        <f>M121-9</f>
        <v>44075</v>
      </c>
      <c r="I121" s="597">
        <f>M121-7</f>
        <v>44077</v>
      </c>
      <c r="J121" s="597"/>
      <c r="K121" s="597">
        <f>M121-5</f>
        <v>44079</v>
      </c>
      <c r="L121" s="179">
        <f>M121-2</f>
        <v>44082</v>
      </c>
      <c r="M121" s="591">
        <f>+M119+7</f>
        <v>44084</v>
      </c>
      <c r="N121" s="886" t="s">
        <v>115</v>
      </c>
    </row>
    <row r="122" spans="2:14" ht="12.75" hidden="1" customHeight="1">
      <c r="B122" s="108"/>
      <c r="C122" s="93"/>
      <c r="D122" s="104"/>
      <c r="E122" s="593">
        <v>44073.724999999999</v>
      </c>
      <c r="F122" s="593">
        <v>44073.912499999999</v>
      </c>
      <c r="G122" s="593">
        <v>44075.25</v>
      </c>
      <c r="H122" s="593">
        <v>44074.875</v>
      </c>
      <c r="I122" s="593">
        <v>44078.658333333333</v>
      </c>
      <c r="J122" s="593"/>
      <c r="K122" s="593">
        <v>44080.929166666669</v>
      </c>
      <c r="L122" s="598" t="s">
        <v>53</v>
      </c>
      <c r="M122" s="598">
        <v>44085.375</v>
      </c>
      <c r="N122" s="887"/>
    </row>
    <row r="123" spans="2:14" ht="13.5" hidden="1" customHeight="1">
      <c r="B123" s="608" t="s">
        <v>110</v>
      </c>
      <c r="C123" s="596" t="s">
        <v>108</v>
      </c>
      <c r="D123" s="100" t="s">
        <v>29</v>
      </c>
      <c r="E123" s="597">
        <f>M123-11</f>
        <v>44080</v>
      </c>
      <c r="F123" s="597">
        <f>M123-11</f>
        <v>44080</v>
      </c>
      <c r="G123" s="597">
        <f>M123-10</f>
        <v>44081</v>
      </c>
      <c r="H123" s="597">
        <f>M123-9</f>
        <v>44082</v>
      </c>
      <c r="I123" s="597">
        <f>M123-7</f>
        <v>44084</v>
      </c>
      <c r="J123" s="597"/>
      <c r="K123" s="597">
        <f>M123-5</f>
        <v>44086</v>
      </c>
      <c r="L123" s="179">
        <f>M123-2</f>
        <v>44089</v>
      </c>
      <c r="M123" s="591">
        <f>+M121+7</f>
        <v>44091</v>
      </c>
      <c r="N123" s="886" t="s">
        <v>116</v>
      </c>
    </row>
    <row r="124" spans="2:14" ht="12.75" hidden="1" customHeight="1">
      <c r="B124" s="108"/>
      <c r="C124" s="93"/>
      <c r="D124" s="104"/>
      <c r="E124" s="593">
        <v>44080.696527777778</v>
      </c>
      <c r="F124" s="593">
        <v>44080.936111111114</v>
      </c>
      <c r="G124" s="593">
        <v>44083.213888888888</v>
      </c>
      <c r="H124" s="593">
        <v>44083.604166666664</v>
      </c>
      <c r="I124" s="593">
        <v>44085.995833333334</v>
      </c>
      <c r="J124" s="593"/>
      <c r="K124" s="593">
        <v>44088.352777777778</v>
      </c>
      <c r="L124" s="598" t="s">
        <v>53</v>
      </c>
      <c r="M124" s="598" t="s">
        <v>53</v>
      </c>
      <c r="N124" s="887"/>
    </row>
    <row r="125" spans="2:14" ht="13.5" hidden="1" customHeight="1">
      <c r="B125" s="608" t="s">
        <v>112</v>
      </c>
      <c r="C125" s="596" t="s">
        <v>108</v>
      </c>
      <c r="D125" s="100" t="s">
        <v>29</v>
      </c>
      <c r="E125" s="597">
        <f>M125-11</f>
        <v>44087</v>
      </c>
      <c r="F125" s="597">
        <f>M125-11</f>
        <v>44087</v>
      </c>
      <c r="G125" s="597">
        <f>M125-10</f>
        <v>44088</v>
      </c>
      <c r="H125" s="597">
        <f>M125-9</f>
        <v>44089</v>
      </c>
      <c r="I125" s="597">
        <f>M125-7</f>
        <v>44091</v>
      </c>
      <c r="J125" s="597"/>
      <c r="K125" s="597">
        <f>M125-5</f>
        <v>44093</v>
      </c>
      <c r="L125" s="179">
        <f>M125-2</f>
        <v>44096</v>
      </c>
      <c r="M125" s="591">
        <f>+M123+7</f>
        <v>44098</v>
      </c>
      <c r="N125" s="886"/>
    </row>
    <row r="126" spans="2:14" ht="12.75" hidden="1" customHeight="1">
      <c r="B126" s="108"/>
      <c r="C126" s="93"/>
      <c r="D126" s="104"/>
      <c r="E126" s="593">
        <v>44087.270833333336</v>
      </c>
      <c r="F126" s="593">
        <v>44087.525000000001</v>
      </c>
      <c r="G126" s="593">
        <v>44088.67083333333</v>
      </c>
      <c r="H126" s="593">
        <v>44088.9</v>
      </c>
      <c r="I126" s="593">
        <v>44090.908333333333</v>
      </c>
      <c r="J126" s="593"/>
      <c r="K126" s="593">
        <v>44093.85</v>
      </c>
      <c r="L126" s="594" t="s">
        <v>18</v>
      </c>
      <c r="M126" s="595">
        <v>44098.145833333336</v>
      </c>
      <c r="N126" s="887"/>
    </row>
    <row r="127" spans="2:14" ht="13.5" hidden="1" customHeight="1">
      <c r="B127" s="608" t="s">
        <v>107</v>
      </c>
      <c r="C127" s="596" t="s">
        <v>90</v>
      </c>
      <c r="D127" s="100" t="s">
        <v>29</v>
      </c>
      <c r="E127" s="597">
        <f>M127-11</f>
        <v>44094</v>
      </c>
      <c r="F127" s="597">
        <f>M127-11</f>
        <v>44094</v>
      </c>
      <c r="G127" s="597">
        <f>M127-10</f>
        <v>44095</v>
      </c>
      <c r="H127" s="597">
        <f>M127-9</f>
        <v>44096</v>
      </c>
      <c r="I127" s="597">
        <f>M127-7</f>
        <v>44098</v>
      </c>
      <c r="J127" s="597"/>
      <c r="K127" s="597">
        <f>M127-5</f>
        <v>44100</v>
      </c>
      <c r="L127" s="179">
        <f>M127-2</f>
        <v>44103</v>
      </c>
      <c r="M127" s="591">
        <f>+M125+7</f>
        <v>44105</v>
      </c>
      <c r="N127" s="886" t="s">
        <v>117</v>
      </c>
    </row>
    <row r="128" spans="2:14" ht="12.75" hidden="1" customHeight="1">
      <c r="B128" s="108"/>
      <c r="C128" s="93"/>
      <c r="D128" s="104"/>
      <c r="E128" s="593">
        <v>44094.258333333331</v>
      </c>
      <c r="F128" s="593">
        <v>44094.525000000001</v>
      </c>
      <c r="G128" s="593">
        <v>44095.587500000001</v>
      </c>
      <c r="H128" s="593">
        <v>44095.866666666669</v>
      </c>
      <c r="I128" s="593">
        <v>44098.929166666669</v>
      </c>
      <c r="J128" s="593"/>
      <c r="K128" s="593">
        <v>44101.908333333333</v>
      </c>
      <c r="L128" s="598" t="s">
        <v>53</v>
      </c>
      <c r="M128" s="595">
        <v>44106.708333333336</v>
      </c>
      <c r="N128" s="887"/>
    </row>
    <row r="129" spans="2:14" ht="13.5" hidden="1" customHeight="1">
      <c r="B129" s="608" t="s">
        <v>110</v>
      </c>
      <c r="C129" s="596" t="s">
        <v>114</v>
      </c>
      <c r="D129" s="100" t="s">
        <v>29</v>
      </c>
      <c r="E129" s="597">
        <f>M129-11</f>
        <v>44101</v>
      </c>
      <c r="F129" s="597">
        <f>M129-11</f>
        <v>44101</v>
      </c>
      <c r="G129" s="597">
        <f>M129-10</f>
        <v>44102</v>
      </c>
      <c r="H129" s="597">
        <f>M129-9</f>
        <v>44103</v>
      </c>
      <c r="I129" s="597">
        <f>M129-7</f>
        <v>44105</v>
      </c>
      <c r="J129" s="597"/>
      <c r="K129" s="597">
        <f>M129-5</f>
        <v>44107</v>
      </c>
      <c r="L129" s="179">
        <f>M129-2</f>
        <v>44110</v>
      </c>
      <c r="M129" s="591">
        <f>+M127+7</f>
        <v>44112</v>
      </c>
      <c r="N129" s="886" t="s">
        <v>36</v>
      </c>
    </row>
    <row r="130" spans="2:14" ht="12.75" hidden="1" customHeight="1">
      <c r="B130" s="108"/>
      <c r="C130" s="93"/>
      <c r="D130" s="104"/>
      <c r="E130" s="593">
        <v>44101.62777777778</v>
      </c>
      <c r="F130" s="593">
        <v>44101.878472222219</v>
      </c>
      <c r="G130" s="593">
        <v>44102.886111111111</v>
      </c>
      <c r="H130" s="593">
        <v>44103.184027777781</v>
      </c>
      <c r="I130" s="593">
        <v>44106.738194444442</v>
      </c>
      <c r="J130" s="593"/>
      <c r="K130" s="593">
        <v>44110.49722222222</v>
      </c>
      <c r="L130" s="598" t="s">
        <v>73</v>
      </c>
      <c r="M130" s="598" t="s">
        <v>73</v>
      </c>
      <c r="N130" s="887"/>
    </row>
    <row r="131" spans="2:14" ht="13.5" hidden="1" customHeight="1">
      <c r="B131" s="608" t="s">
        <v>107</v>
      </c>
      <c r="C131" s="596" t="s">
        <v>118</v>
      </c>
      <c r="D131" s="100" t="s">
        <v>29</v>
      </c>
      <c r="E131" s="597">
        <f>M131-11</f>
        <v>44108</v>
      </c>
      <c r="F131" s="597">
        <f>M131-11</f>
        <v>44108</v>
      </c>
      <c r="G131" s="597">
        <f>M131-10</f>
        <v>44109</v>
      </c>
      <c r="H131" s="597">
        <f>M131-9</f>
        <v>44110</v>
      </c>
      <c r="I131" s="597">
        <f>M131-7</f>
        <v>44112</v>
      </c>
      <c r="J131" s="597"/>
      <c r="K131" s="597">
        <f>M131-5</f>
        <v>44114</v>
      </c>
      <c r="L131" s="179">
        <f>M131-2</f>
        <v>44117</v>
      </c>
      <c r="M131" s="591">
        <f>+M129+7</f>
        <v>44119</v>
      </c>
      <c r="N131" s="886"/>
    </row>
    <row r="132" spans="2:14" ht="12.75" hidden="1" customHeight="1">
      <c r="B132" s="108"/>
      <c r="C132" s="93"/>
      <c r="D132" s="104"/>
      <c r="E132" s="593"/>
      <c r="F132" s="593"/>
      <c r="G132" s="593"/>
      <c r="H132" s="593"/>
      <c r="I132" s="593"/>
      <c r="J132" s="593"/>
      <c r="K132" s="593">
        <v>44112.925000000003</v>
      </c>
      <c r="L132" s="594"/>
      <c r="M132" s="595">
        <v>44117.395833333336</v>
      </c>
      <c r="N132" s="887"/>
    </row>
    <row r="133" spans="2:14" ht="13.5" hidden="1" customHeight="1">
      <c r="B133" s="608" t="s">
        <v>119</v>
      </c>
      <c r="C133" s="596" t="s">
        <v>90</v>
      </c>
      <c r="D133" s="100" t="s">
        <v>29</v>
      </c>
      <c r="E133" s="597">
        <f>M133-11</f>
        <v>44115</v>
      </c>
      <c r="F133" s="597">
        <f>M133-11</f>
        <v>44115</v>
      </c>
      <c r="G133" s="597">
        <f>M133-10</f>
        <v>44116</v>
      </c>
      <c r="H133" s="597">
        <f>M133-9</f>
        <v>44117</v>
      </c>
      <c r="I133" s="597">
        <f>M133-7</f>
        <v>44119</v>
      </c>
      <c r="J133" s="597"/>
      <c r="K133" s="597">
        <f>M133-5</f>
        <v>44121</v>
      </c>
      <c r="L133" s="179">
        <f>M133-2</f>
        <v>44124</v>
      </c>
      <c r="M133" s="591">
        <f>+M131+7</f>
        <v>44126</v>
      </c>
      <c r="N133" s="886"/>
    </row>
    <row r="134" spans="2:14" ht="12.75" hidden="1" customHeight="1">
      <c r="B134" s="102" t="s">
        <v>120</v>
      </c>
      <c r="C134" s="93"/>
      <c r="D134" s="104"/>
      <c r="E134" s="593" t="s">
        <v>14</v>
      </c>
      <c r="F134" s="593" t="s">
        <v>14</v>
      </c>
      <c r="G134" s="593">
        <v>44116.762499999997</v>
      </c>
      <c r="H134" s="593">
        <v>44117.01666666667</v>
      </c>
      <c r="I134" s="593">
        <v>44119.366666666669</v>
      </c>
      <c r="J134" s="593"/>
      <c r="K134" s="593">
        <v>44121.512499999997</v>
      </c>
      <c r="L134" s="593">
        <v>44124.862500000003</v>
      </c>
      <c r="M134" s="593">
        <v>44126.479166666664</v>
      </c>
      <c r="N134" s="887"/>
    </row>
    <row r="135" spans="2:14" ht="13.5" hidden="1" customHeight="1">
      <c r="B135" s="608" t="s">
        <v>110</v>
      </c>
      <c r="C135" s="596" t="s">
        <v>90</v>
      </c>
      <c r="D135" s="605" t="s">
        <v>86</v>
      </c>
      <c r="E135" s="597">
        <f>M135-11</f>
        <v>44122</v>
      </c>
      <c r="F135" s="597">
        <f>M135-11</f>
        <v>44122</v>
      </c>
      <c r="G135" s="597">
        <f>M135-10</f>
        <v>44123</v>
      </c>
      <c r="H135" s="597">
        <f>M135-9</f>
        <v>44124</v>
      </c>
      <c r="I135" s="597">
        <f>M135-7</f>
        <v>44126</v>
      </c>
      <c r="J135" s="597"/>
      <c r="K135" s="597">
        <f>M135-5</f>
        <v>44128</v>
      </c>
      <c r="L135" s="179">
        <f>M135-2</f>
        <v>44131</v>
      </c>
      <c r="M135" s="591">
        <f>+M133+7</f>
        <v>44133</v>
      </c>
      <c r="N135" s="886" t="s">
        <v>36</v>
      </c>
    </row>
    <row r="136" spans="2:14" ht="0.75" hidden="1" customHeight="1">
      <c r="B136" s="102"/>
      <c r="C136" s="93"/>
      <c r="D136" s="104"/>
      <c r="E136" s="593">
        <v>44125.211805555555</v>
      </c>
      <c r="F136" s="593">
        <v>44125.603472222225</v>
      </c>
      <c r="G136" s="593">
        <v>44126.655555555553</v>
      </c>
      <c r="H136" s="593">
        <v>44126.881944444445</v>
      </c>
      <c r="I136" s="593">
        <v>44128.871527777781</v>
      </c>
      <c r="J136" s="593"/>
      <c r="K136" s="593">
        <v>44133.095833333333</v>
      </c>
      <c r="L136" s="598" t="s">
        <v>31</v>
      </c>
      <c r="M136" s="595">
        <v>44137.979166666664</v>
      </c>
      <c r="N136" s="887"/>
    </row>
    <row r="137" spans="2:14" ht="13.5" hidden="1" customHeight="1">
      <c r="B137" s="608" t="s">
        <v>107</v>
      </c>
      <c r="C137" s="596" t="s">
        <v>28</v>
      </c>
      <c r="D137" s="100" t="s">
        <v>29</v>
      </c>
      <c r="E137" s="597">
        <f>M137-11</f>
        <v>44129</v>
      </c>
      <c r="F137" s="597">
        <f>M137-11</f>
        <v>44129</v>
      </c>
      <c r="G137" s="597">
        <f>M137-10</f>
        <v>44130</v>
      </c>
      <c r="H137" s="597">
        <f>M137-9</f>
        <v>44131</v>
      </c>
      <c r="I137" s="597">
        <f>M137-7</f>
        <v>44133</v>
      </c>
      <c r="J137" s="597"/>
      <c r="K137" s="597">
        <f>M137-5</f>
        <v>44135</v>
      </c>
      <c r="L137" s="179">
        <f>M137-2</f>
        <v>44138</v>
      </c>
      <c r="M137" s="591">
        <f>+M135+7</f>
        <v>44140</v>
      </c>
      <c r="N137" s="886" t="s">
        <v>121</v>
      </c>
    </row>
    <row r="138" spans="2:14" ht="12.75" hidden="1" customHeight="1">
      <c r="B138" s="102"/>
      <c r="C138" s="93"/>
      <c r="D138" s="104"/>
      <c r="E138" s="593">
        <v>44128.791666666664</v>
      </c>
      <c r="F138" s="593">
        <v>44129.554166666669</v>
      </c>
      <c r="G138" s="593">
        <v>44130.662499999999</v>
      </c>
      <c r="H138" s="593">
        <v>44130.85833333333</v>
      </c>
      <c r="I138" s="593">
        <v>44133.175000000003</v>
      </c>
      <c r="J138" s="593"/>
      <c r="K138" s="593">
        <v>44137.479166666664</v>
      </c>
      <c r="L138" s="598" t="s">
        <v>66</v>
      </c>
      <c r="M138" s="595">
        <v>44142.25</v>
      </c>
      <c r="N138" s="887"/>
    </row>
    <row r="139" spans="2:14" ht="13.5" hidden="1" customHeight="1">
      <c r="B139" s="608" t="s">
        <v>119</v>
      </c>
      <c r="C139" s="596" t="s">
        <v>118</v>
      </c>
      <c r="D139" s="100" t="s">
        <v>29</v>
      </c>
      <c r="E139" s="597">
        <f>M139-11</f>
        <v>44136</v>
      </c>
      <c r="F139" s="597">
        <f>M139-11</f>
        <v>44136</v>
      </c>
      <c r="G139" s="597">
        <f>M139-10</f>
        <v>44137</v>
      </c>
      <c r="H139" s="597">
        <f>M139-9</f>
        <v>44138</v>
      </c>
      <c r="I139" s="597">
        <f>M139-7</f>
        <v>44140</v>
      </c>
      <c r="J139" s="597"/>
      <c r="K139" s="597">
        <f>M139-5</f>
        <v>44142</v>
      </c>
      <c r="L139" s="179">
        <f>M139-2</f>
        <v>44145</v>
      </c>
      <c r="M139" s="591">
        <f>+M137+7</f>
        <v>44147</v>
      </c>
      <c r="N139" s="886" t="s">
        <v>36</v>
      </c>
    </row>
    <row r="140" spans="2:14" ht="12.75" hidden="1" customHeight="1">
      <c r="B140" s="102"/>
      <c r="C140" s="93"/>
      <c r="D140" s="104"/>
      <c r="E140" s="593">
        <v>44137.679166666669</v>
      </c>
      <c r="F140" s="593">
        <v>44137.916666666664</v>
      </c>
      <c r="G140" s="593">
        <v>44139.270833333336</v>
      </c>
      <c r="H140" s="593">
        <v>44139.64166666667</v>
      </c>
      <c r="I140" s="593">
        <v>44141.883333333331</v>
      </c>
      <c r="J140" s="593"/>
      <c r="K140" s="593">
        <v>44144.5</v>
      </c>
      <c r="L140" s="598" t="s">
        <v>66</v>
      </c>
      <c r="M140" s="595">
        <v>44148.8125</v>
      </c>
      <c r="N140" s="887"/>
    </row>
    <row r="141" spans="2:14" ht="13.5" hidden="1" customHeight="1">
      <c r="B141" s="608" t="s">
        <v>88</v>
      </c>
      <c r="C141" s="596" t="s">
        <v>118</v>
      </c>
      <c r="D141" s="100" t="s">
        <v>29</v>
      </c>
      <c r="E141" s="597">
        <f>M141-11</f>
        <v>44143</v>
      </c>
      <c r="F141" s="597">
        <f>M141-11</f>
        <v>44143</v>
      </c>
      <c r="G141" s="597">
        <f>M141-10</f>
        <v>44144</v>
      </c>
      <c r="H141" s="597">
        <f>M141-9</f>
        <v>44145</v>
      </c>
      <c r="I141" s="597">
        <f>M141-7</f>
        <v>44147</v>
      </c>
      <c r="J141" s="597"/>
      <c r="K141" s="597">
        <f>M141-5</f>
        <v>44149</v>
      </c>
      <c r="L141" s="179">
        <f>M141-2</f>
        <v>44152</v>
      </c>
      <c r="M141" s="591">
        <f>+M139+7</f>
        <v>44154</v>
      </c>
      <c r="N141" s="886" t="s">
        <v>121</v>
      </c>
    </row>
    <row r="142" spans="2:14" ht="12.75" hidden="1" customHeight="1">
      <c r="B142" s="102"/>
      <c r="C142" s="93"/>
      <c r="D142" s="104"/>
      <c r="E142" s="593">
        <v>44144.633333333331</v>
      </c>
      <c r="F142" s="593">
        <v>44144.904166666667</v>
      </c>
      <c r="G142" s="593">
        <v>44146.054166666669</v>
      </c>
      <c r="H142" s="593">
        <v>44146.708333333336</v>
      </c>
      <c r="I142" s="593">
        <v>44148.741666666669</v>
      </c>
      <c r="J142" s="593"/>
      <c r="K142" s="593">
        <v>44150.970833333333</v>
      </c>
      <c r="L142" s="598" t="s">
        <v>66</v>
      </c>
      <c r="M142" s="595">
        <v>44155.395833333336</v>
      </c>
      <c r="N142" s="887"/>
    </row>
    <row r="143" spans="2:14" ht="13.5" hidden="1" customHeight="1">
      <c r="B143" s="608" t="s">
        <v>107</v>
      </c>
      <c r="C143" s="596" t="s">
        <v>33</v>
      </c>
      <c r="D143" s="100" t="s">
        <v>29</v>
      </c>
      <c r="E143" s="597">
        <f>M143-11</f>
        <v>44150</v>
      </c>
      <c r="F143" s="597">
        <f>M143-11</f>
        <v>44150</v>
      </c>
      <c r="G143" s="597">
        <f>M143-10</f>
        <v>44151</v>
      </c>
      <c r="H143" s="597">
        <f>M143-9</f>
        <v>44152</v>
      </c>
      <c r="I143" s="597">
        <f>M143-7</f>
        <v>44154</v>
      </c>
      <c r="J143" s="597"/>
      <c r="K143" s="597">
        <f>M143-5</f>
        <v>44156</v>
      </c>
      <c r="L143" s="179">
        <f>M143-2</f>
        <v>44159</v>
      </c>
      <c r="M143" s="591">
        <f>+M141+7</f>
        <v>44161</v>
      </c>
      <c r="N143" s="886"/>
    </row>
    <row r="144" spans="2:14" ht="12.75" hidden="1" customHeight="1">
      <c r="B144" s="102"/>
      <c r="C144" s="93"/>
      <c r="D144" s="104"/>
      <c r="E144" s="593">
        <v>44151.662499999999</v>
      </c>
      <c r="F144" s="593">
        <v>44151.966666666667</v>
      </c>
      <c r="G144" s="593">
        <v>44153.25</v>
      </c>
      <c r="H144" s="593">
        <v>44153.60833333333</v>
      </c>
      <c r="I144" s="593">
        <v>44155.658333333333</v>
      </c>
      <c r="J144" s="593"/>
      <c r="K144" s="593">
        <v>44157.662499999999</v>
      </c>
      <c r="L144" s="593">
        <v>44160.51666666667</v>
      </c>
      <c r="M144" s="595">
        <v>44162.3125</v>
      </c>
      <c r="N144" s="887"/>
    </row>
    <row r="145" spans="2:14" ht="13.5" hidden="1" customHeight="1">
      <c r="B145" s="608" t="s">
        <v>119</v>
      </c>
      <c r="C145" s="596" t="s">
        <v>28</v>
      </c>
      <c r="D145" s="100" t="s">
        <v>29</v>
      </c>
      <c r="E145" s="597">
        <f>M145-11</f>
        <v>44157</v>
      </c>
      <c r="F145" s="597">
        <f>M145-11</f>
        <v>44157</v>
      </c>
      <c r="G145" s="597">
        <f>M145-10</f>
        <v>44158</v>
      </c>
      <c r="H145" s="597">
        <f>M145-9</f>
        <v>44159</v>
      </c>
      <c r="I145" s="597">
        <f>M145-7</f>
        <v>44161</v>
      </c>
      <c r="J145" s="597"/>
      <c r="K145" s="597">
        <f>M145-5</f>
        <v>44163</v>
      </c>
      <c r="L145" s="179">
        <f>M145-2</f>
        <v>44166</v>
      </c>
      <c r="M145" s="591">
        <f>+M143+7</f>
        <v>44168</v>
      </c>
      <c r="N145" s="886" t="s">
        <v>122</v>
      </c>
    </row>
    <row r="146" spans="2:14" ht="12.75" hidden="1" customHeight="1">
      <c r="B146" s="102"/>
      <c r="C146" s="93"/>
      <c r="D146" s="104"/>
      <c r="E146" s="593">
        <v>44158.679166666669</v>
      </c>
      <c r="F146" s="593">
        <v>44158.89166666667</v>
      </c>
      <c r="G146" s="593">
        <v>44157.35</v>
      </c>
      <c r="H146" s="593">
        <v>44157.65</v>
      </c>
      <c r="I146" s="593">
        <v>44160.958333333336</v>
      </c>
      <c r="J146" s="593"/>
      <c r="K146" s="593">
        <v>44164.479166666664</v>
      </c>
      <c r="L146" s="598" t="s">
        <v>53</v>
      </c>
      <c r="M146" s="595">
        <v>44169.3125</v>
      </c>
      <c r="N146" s="887"/>
    </row>
    <row r="147" spans="2:14" ht="13.5" hidden="1" customHeight="1">
      <c r="B147" s="608" t="s">
        <v>110</v>
      </c>
      <c r="C147" s="596" t="s">
        <v>28</v>
      </c>
      <c r="D147" s="100" t="s">
        <v>86</v>
      </c>
      <c r="E147" s="597"/>
      <c r="F147" s="597"/>
      <c r="G147" s="597">
        <v>44158</v>
      </c>
      <c r="H147" s="597">
        <v>44159</v>
      </c>
      <c r="I147" s="597">
        <v>44163</v>
      </c>
      <c r="J147" s="597">
        <v>44164</v>
      </c>
      <c r="K147" s="597">
        <v>44165</v>
      </c>
      <c r="L147" s="179"/>
      <c r="M147" s="591">
        <v>44170</v>
      </c>
      <c r="N147" s="886" t="s">
        <v>36</v>
      </c>
    </row>
    <row r="148" spans="2:14" ht="12.75" hidden="1" customHeight="1">
      <c r="B148" s="102"/>
      <c r="C148" s="93"/>
      <c r="D148" s="104"/>
      <c r="E148" s="593" t="s">
        <v>14</v>
      </c>
      <c r="F148" s="593" t="s">
        <v>14</v>
      </c>
      <c r="G148" s="593">
        <v>44160.875</v>
      </c>
      <c r="H148" s="593">
        <v>44161.105555555558</v>
      </c>
      <c r="I148" s="593">
        <v>44165.947916666664</v>
      </c>
      <c r="J148" s="593">
        <v>44166.703472222223</v>
      </c>
      <c r="K148" s="593">
        <v>44170.078472222223</v>
      </c>
      <c r="L148" s="594" t="s">
        <v>14</v>
      </c>
      <c r="M148" s="595">
        <v>44174.395833333336</v>
      </c>
      <c r="N148" s="887"/>
    </row>
    <row r="149" spans="2:14" ht="13.5" hidden="1" customHeight="1">
      <c r="B149" s="608" t="s">
        <v>88</v>
      </c>
      <c r="C149" s="596" t="s">
        <v>28</v>
      </c>
      <c r="D149" s="100" t="s">
        <v>29</v>
      </c>
      <c r="E149" s="597">
        <f>M149-11</f>
        <v>44164</v>
      </c>
      <c r="F149" s="597">
        <f>M149-11</f>
        <v>44164</v>
      </c>
      <c r="G149" s="597">
        <f>M149-10</f>
        <v>44165</v>
      </c>
      <c r="H149" s="597">
        <v>44166.925000000003</v>
      </c>
      <c r="I149" s="597">
        <f>M149-7</f>
        <v>44168</v>
      </c>
      <c r="J149" s="597"/>
      <c r="K149" s="597">
        <f>M149-5</f>
        <v>44170</v>
      </c>
      <c r="L149" s="179">
        <f>M149-2</f>
        <v>44173</v>
      </c>
      <c r="M149" s="591">
        <f>M145+7</f>
        <v>44175</v>
      </c>
      <c r="N149" s="886" t="s">
        <v>36</v>
      </c>
    </row>
    <row r="150" spans="2:14" ht="12.75" hidden="1" customHeight="1">
      <c r="B150" s="102"/>
      <c r="C150" s="93"/>
      <c r="D150" s="104"/>
      <c r="E150" s="593">
        <v>44165.254166666666</v>
      </c>
      <c r="F150" s="593">
        <v>44165.595833333333</v>
      </c>
      <c r="G150" s="593">
        <v>44166.60833333333</v>
      </c>
      <c r="H150" s="593">
        <v>44166.925000000003</v>
      </c>
      <c r="I150" s="593">
        <v>44169.32916666667</v>
      </c>
      <c r="J150" s="593"/>
      <c r="K150" s="593">
        <v>44172.254166666666</v>
      </c>
      <c r="L150" s="598" t="s">
        <v>53</v>
      </c>
      <c r="M150" s="595">
        <v>44177.25</v>
      </c>
      <c r="N150" s="887"/>
    </row>
    <row r="151" spans="2:14" ht="13.5" hidden="1" customHeight="1">
      <c r="B151" s="608" t="s">
        <v>107</v>
      </c>
      <c r="C151" s="596" t="s">
        <v>123</v>
      </c>
      <c r="D151" s="100" t="s">
        <v>29</v>
      </c>
      <c r="E151" s="597">
        <f>M151-11</f>
        <v>44171</v>
      </c>
      <c r="F151" s="597">
        <f>M151-11</f>
        <v>44171</v>
      </c>
      <c r="G151" s="597">
        <f>M151-10</f>
        <v>44172</v>
      </c>
      <c r="H151" s="597">
        <f>M151-10</f>
        <v>44172</v>
      </c>
      <c r="I151" s="597">
        <f>M151-7</f>
        <v>44175</v>
      </c>
      <c r="J151" s="597"/>
      <c r="K151" s="597">
        <f>M151-5</f>
        <v>44177</v>
      </c>
      <c r="L151" s="179">
        <f>M151-2</f>
        <v>44180</v>
      </c>
      <c r="M151" s="591">
        <f>M149+7</f>
        <v>44182</v>
      </c>
      <c r="N151" s="886" t="s">
        <v>36</v>
      </c>
    </row>
    <row r="152" spans="2:14" ht="12.75" hidden="1" customHeight="1">
      <c r="B152" s="102"/>
      <c r="C152" s="93"/>
      <c r="D152" s="104"/>
      <c r="E152" s="593">
        <v>44172.64166666667</v>
      </c>
      <c r="F152" s="593">
        <v>44173.008333333331</v>
      </c>
      <c r="G152" s="593">
        <v>44174.254166666666</v>
      </c>
      <c r="H152" s="593">
        <v>44174.654166666667</v>
      </c>
      <c r="I152" s="593">
        <v>44176.787499999999</v>
      </c>
      <c r="J152" s="593"/>
      <c r="K152" s="593">
        <v>44179.995833333334</v>
      </c>
      <c r="L152" s="598" t="s">
        <v>66</v>
      </c>
      <c r="M152" s="595">
        <v>44184.395833333336</v>
      </c>
      <c r="N152" s="887"/>
    </row>
    <row r="153" spans="2:14" ht="13.5" hidden="1" customHeight="1">
      <c r="B153" s="608" t="s">
        <v>119</v>
      </c>
      <c r="C153" s="596" t="s">
        <v>33</v>
      </c>
      <c r="D153" s="100" t="s">
        <v>86</v>
      </c>
      <c r="E153" s="597">
        <f>M153-11</f>
        <v>44178</v>
      </c>
      <c r="F153" s="597">
        <f>M153-11</f>
        <v>44178</v>
      </c>
      <c r="G153" s="597">
        <f>M153-10</f>
        <v>44179</v>
      </c>
      <c r="H153" s="597">
        <f>M153-10</f>
        <v>44179</v>
      </c>
      <c r="I153" s="597">
        <f>M153-7</f>
        <v>44182</v>
      </c>
      <c r="J153" s="597"/>
      <c r="K153" s="597">
        <f>M153-5</f>
        <v>44184</v>
      </c>
      <c r="L153" s="179">
        <f>M153-2</f>
        <v>44187</v>
      </c>
      <c r="M153" s="591">
        <f>M151+7</f>
        <v>44189</v>
      </c>
      <c r="N153" s="886" t="s">
        <v>36</v>
      </c>
    </row>
    <row r="154" spans="2:14" ht="12.75" hidden="1" customHeight="1">
      <c r="B154" s="102"/>
      <c r="C154" s="93"/>
      <c r="D154" s="104"/>
      <c r="E154" s="593">
        <v>44181.25</v>
      </c>
      <c r="F154" s="593">
        <v>44181.616666666669</v>
      </c>
      <c r="G154" s="593">
        <v>44182.695833333331</v>
      </c>
      <c r="H154" s="593">
        <v>44182.916666666664</v>
      </c>
      <c r="I154" s="593">
        <v>44185.433333333334</v>
      </c>
      <c r="J154" s="593"/>
      <c r="K154" s="593">
        <v>44187.679166666669</v>
      </c>
      <c r="L154" s="598" t="s">
        <v>124</v>
      </c>
      <c r="M154" s="598" t="s">
        <v>73</v>
      </c>
      <c r="N154" s="887"/>
    </row>
    <row r="155" spans="2:14" ht="13.5" hidden="1" customHeight="1">
      <c r="B155" s="608" t="s">
        <v>88</v>
      </c>
      <c r="C155" s="596" t="s">
        <v>33</v>
      </c>
      <c r="D155" s="100" t="s">
        <v>86</v>
      </c>
      <c r="E155" s="597">
        <f>M155-11</f>
        <v>44185</v>
      </c>
      <c r="F155" s="597">
        <f>M155-11</f>
        <v>44185</v>
      </c>
      <c r="G155" s="597">
        <f>M155-10</f>
        <v>44186</v>
      </c>
      <c r="H155" s="597">
        <f>M155-10</f>
        <v>44186</v>
      </c>
      <c r="I155" s="597">
        <f>M155-7</f>
        <v>44189</v>
      </c>
      <c r="J155" s="597"/>
      <c r="K155" s="597">
        <f>M155-5</f>
        <v>44191</v>
      </c>
      <c r="L155" s="179">
        <f>M155-2</f>
        <v>44194</v>
      </c>
      <c r="M155" s="591">
        <f>M153+7</f>
        <v>44196</v>
      </c>
      <c r="N155" s="886" t="s">
        <v>36</v>
      </c>
    </row>
    <row r="156" spans="2:14" ht="12.75" hidden="1" customHeight="1">
      <c r="B156" s="102"/>
      <c r="C156" s="93"/>
      <c r="D156" s="104"/>
      <c r="E156" s="593">
        <v>44186.779166666667</v>
      </c>
      <c r="F156" s="593">
        <v>44187.004166666666</v>
      </c>
      <c r="G156" s="593">
        <v>44188.254166666666</v>
      </c>
      <c r="H156" s="593">
        <v>44188.629166666666</v>
      </c>
      <c r="I156" s="593">
        <v>44190.745833333334</v>
      </c>
      <c r="J156" s="593"/>
      <c r="K156" s="593">
        <v>44193.504166666666</v>
      </c>
      <c r="L156" s="598" t="s">
        <v>66</v>
      </c>
      <c r="M156" s="595">
        <v>44198.479166666664</v>
      </c>
      <c r="N156" s="887"/>
    </row>
    <row r="157" spans="2:14" ht="13.5" customHeight="1">
      <c r="B157" s="608" t="s">
        <v>107</v>
      </c>
      <c r="C157" s="596" t="s">
        <v>125</v>
      </c>
      <c r="D157" s="100" t="s">
        <v>86</v>
      </c>
      <c r="E157" s="597">
        <f>M157-11</f>
        <v>44192</v>
      </c>
      <c r="F157" s="597">
        <f>M157-11</f>
        <v>44192</v>
      </c>
      <c r="G157" s="597">
        <f>M157-10</f>
        <v>44193</v>
      </c>
      <c r="H157" s="597">
        <f>M157-10</f>
        <v>44193</v>
      </c>
      <c r="I157" s="597">
        <f>M157-7</f>
        <v>44196</v>
      </c>
      <c r="J157" s="597"/>
      <c r="K157" s="597">
        <f>M157-5</f>
        <v>44198</v>
      </c>
      <c r="L157" s="179">
        <f>M157-2</f>
        <v>44201</v>
      </c>
      <c r="M157" s="591">
        <f>M155+7</f>
        <v>44203</v>
      </c>
      <c r="N157" s="886" t="s">
        <v>36</v>
      </c>
    </row>
    <row r="158" spans="2:14" ht="12.75" customHeight="1">
      <c r="B158" s="102"/>
      <c r="C158" s="93"/>
      <c r="D158" s="104"/>
      <c r="E158" s="593">
        <v>44195.254166666666</v>
      </c>
      <c r="F158" s="593">
        <v>44195.504166666666</v>
      </c>
      <c r="G158" s="593">
        <v>44196.57916666667</v>
      </c>
      <c r="H158" s="593">
        <v>44198.470833333333</v>
      </c>
      <c r="I158" s="593">
        <v>44200.633333333331</v>
      </c>
      <c r="J158" s="593"/>
      <c r="K158" s="593">
        <v>44203.354166666664</v>
      </c>
      <c r="L158" s="598" t="s">
        <v>38</v>
      </c>
      <c r="M158" s="598" t="s">
        <v>31</v>
      </c>
      <c r="N158" s="887"/>
    </row>
    <row r="159" spans="2:14" ht="13.5" customHeight="1">
      <c r="B159" s="608" t="s">
        <v>92</v>
      </c>
      <c r="C159" s="596" t="s">
        <v>39</v>
      </c>
      <c r="D159" s="100" t="s">
        <v>29</v>
      </c>
      <c r="E159" s="597">
        <f>M159-11</f>
        <v>44199</v>
      </c>
      <c r="F159" s="597">
        <f>M159-11</f>
        <v>44199</v>
      </c>
      <c r="G159" s="597">
        <f>M159-10</f>
        <v>44200</v>
      </c>
      <c r="H159" s="597">
        <f>M159-10</f>
        <v>44200</v>
      </c>
      <c r="I159" s="597">
        <f>M159-7</f>
        <v>44203</v>
      </c>
      <c r="J159" s="597"/>
      <c r="K159" s="597">
        <f>M159-5</f>
        <v>44205</v>
      </c>
      <c r="L159" s="179">
        <f>M159-2</f>
        <v>44208</v>
      </c>
      <c r="M159" s="591">
        <f>M157+7</f>
        <v>44210</v>
      </c>
      <c r="N159" s="886" t="s">
        <v>36</v>
      </c>
    </row>
    <row r="160" spans="2:14" ht="12.75" customHeight="1">
      <c r="B160" s="102"/>
      <c r="C160" s="93"/>
      <c r="D160" s="104"/>
      <c r="E160" s="593">
        <v>44200.65</v>
      </c>
      <c r="F160" s="593">
        <v>44201.429166666669</v>
      </c>
      <c r="G160" s="593">
        <v>44202.558333333334</v>
      </c>
      <c r="H160" s="593">
        <v>44202.837500000001</v>
      </c>
      <c r="I160" s="598" t="s">
        <v>53</v>
      </c>
      <c r="J160" s="593"/>
      <c r="K160" s="598" t="s">
        <v>53</v>
      </c>
      <c r="L160" s="598" t="s">
        <v>53</v>
      </c>
      <c r="M160" s="595" t="s">
        <v>18</v>
      </c>
      <c r="N160" s="887"/>
    </row>
    <row r="161" spans="2:13" ht="12.75" customHeight="1"/>
    <row r="162" spans="2:13" ht="12.75" customHeight="1">
      <c r="B162" s="51" t="s">
        <v>126</v>
      </c>
      <c r="C162" s="51"/>
      <c r="D162" s="51"/>
      <c r="E162" s="54"/>
    </row>
    <row r="163" spans="2:13" ht="12.75" customHeight="1">
      <c r="B163" s="895" t="s">
        <v>2</v>
      </c>
      <c r="C163" s="895" t="s">
        <v>3</v>
      </c>
      <c r="D163" s="896" t="s">
        <v>100</v>
      </c>
      <c r="E163" s="606" t="s">
        <v>4</v>
      </c>
      <c r="F163" s="607"/>
      <c r="G163" s="607"/>
      <c r="H163" s="607"/>
      <c r="I163" s="607"/>
      <c r="J163" s="607"/>
      <c r="K163" s="609"/>
      <c r="L163" s="610" t="s">
        <v>5</v>
      </c>
      <c r="M163" s="611" t="s">
        <v>6</v>
      </c>
    </row>
    <row r="164" spans="2:13" ht="19.5" customHeight="1">
      <c r="B164" s="895"/>
      <c r="C164" s="895"/>
      <c r="D164" s="896"/>
      <c r="E164" s="586" t="s">
        <v>80</v>
      </c>
      <c r="F164" s="612" t="s">
        <v>81</v>
      </c>
      <c r="G164" s="612" t="s">
        <v>82</v>
      </c>
      <c r="H164" s="612" t="s">
        <v>127</v>
      </c>
      <c r="I164" s="612" t="s">
        <v>105</v>
      </c>
      <c r="J164" s="264" t="s">
        <v>106</v>
      </c>
      <c r="K164" s="265" t="s">
        <v>26</v>
      </c>
      <c r="L164" s="586" t="s">
        <v>11</v>
      </c>
      <c r="M164" s="99"/>
    </row>
    <row r="165" spans="2:13" ht="12.75" hidden="1" customHeight="1">
      <c r="B165" s="608" t="s">
        <v>93</v>
      </c>
      <c r="C165" s="613" t="s">
        <v>114</v>
      </c>
      <c r="D165" s="100" t="s">
        <v>86</v>
      </c>
      <c r="E165" s="597">
        <f>+L165-11</f>
        <v>44054</v>
      </c>
      <c r="F165" s="597">
        <f>L165-10</f>
        <v>44055</v>
      </c>
      <c r="G165" s="597">
        <f>L165-9</f>
        <v>44056</v>
      </c>
      <c r="H165" s="597">
        <f>L165-9</f>
        <v>44056</v>
      </c>
      <c r="I165" s="597">
        <f>L165-7</f>
        <v>44058</v>
      </c>
      <c r="J165" s="597"/>
      <c r="K165" s="597">
        <f>L165-4</f>
        <v>44061</v>
      </c>
      <c r="L165" s="597">
        <v>44065</v>
      </c>
      <c r="M165" s="886" t="s">
        <v>128</v>
      </c>
    </row>
    <row r="166" spans="2:13" ht="12.75" hidden="1" customHeight="1">
      <c r="B166" s="93"/>
      <c r="C166" s="93"/>
      <c r="D166" s="109"/>
      <c r="E166" s="593">
        <v>44055.60833333333</v>
      </c>
      <c r="F166" s="593">
        <v>44056.012499999997</v>
      </c>
      <c r="G166" s="593">
        <v>44056.479166666664</v>
      </c>
      <c r="H166" s="593">
        <v>44057.1875</v>
      </c>
      <c r="I166" s="593">
        <v>44059.370833333334</v>
      </c>
      <c r="J166" s="593"/>
      <c r="K166" s="593">
        <v>44062.262499999997</v>
      </c>
      <c r="L166" s="595">
        <v>44065.895833333336</v>
      </c>
      <c r="M166" s="887"/>
    </row>
    <row r="167" spans="2:13" ht="12.75" hidden="1" customHeight="1">
      <c r="B167" s="608" t="s">
        <v>129</v>
      </c>
      <c r="C167" s="613" t="s">
        <v>130</v>
      </c>
      <c r="D167" s="100" t="s">
        <v>86</v>
      </c>
      <c r="E167" s="597">
        <f>+L167-11</f>
        <v>44061</v>
      </c>
      <c r="F167" s="597">
        <f>L167-10</f>
        <v>44062</v>
      </c>
      <c r="G167" s="597">
        <f>L167-9</f>
        <v>44063</v>
      </c>
      <c r="H167" s="597">
        <f>L167-9</f>
        <v>44063</v>
      </c>
      <c r="I167" s="597">
        <f>L167-7</f>
        <v>44065</v>
      </c>
      <c r="J167" s="597"/>
      <c r="K167" s="597">
        <f>K165+7</f>
        <v>44068</v>
      </c>
      <c r="L167" s="597">
        <f>+L165+7</f>
        <v>44072</v>
      </c>
      <c r="M167" s="886" t="s">
        <v>36</v>
      </c>
    </row>
    <row r="168" spans="2:13" ht="12.75" hidden="1" customHeight="1">
      <c r="B168" s="93"/>
      <c r="C168" s="93"/>
      <c r="D168" s="109"/>
      <c r="E168" s="593">
        <v>44062.645833333336</v>
      </c>
      <c r="F168" s="593">
        <v>44062.98333333333</v>
      </c>
      <c r="G168" s="593">
        <v>44063.229166666664</v>
      </c>
      <c r="H168" s="593">
        <v>44064.087500000001</v>
      </c>
      <c r="I168" s="593">
        <v>44066.208333333336</v>
      </c>
      <c r="J168" s="593"/>
      <c r="K168" s="593">
        <v>44070.004166666666</v>
      </c>
      <c r="L168" s="595">
        <v>44073.895833333336</v>
      </c>
      <c r="M168" s="887"/>
    </row>
    <row r="169" spans="2:13" ht="12.75" hidden="1" customHeight="1">
      <c r="B169" s="608" t="s">
        <v>92</v>
      </c>
      <c r="C169" s="613" t="s">
        <v>111</v>
      </c>
      <c r="D169" s="100" t="s">
        <v>86</v>
      </c>
      <c r="E169" s="597">
        <f>+L169-11</f>
        <v>44068</v>
      </c>
      <c r="F169" s="597">
        <f>L169-10</f>
        <v>44069</v>
      </c>
      <c r="G169" s="597">
        <f>L169-9</f>
        <v>44070</v>
      </c>
      <c r="H169" s="597">
        <f>L169-9</f>
        <v>44070</v>
      </c>
      <c r="I169" s="597">
        <f>L169-7</f>
        <v>44072</v>
      </c>
      <c r="J169" s="597"/>
      <c r="K169" s="597">
        <f>K167+7</f>
        <v>44075</v>
      </c>
      <c r="L169" s="597">
        <f>+L167+7</f>
        <v>44079</v>
      </c>
      <c r="M169" s="886" t="s">
        <v>131</v>
      </c>
    </row>
    <row r="170" spans="2:13" ht="12.75" hidden="1" customHeight="1">
      <c r="B170" s="93"/>
      <c r="C170" s="93"/>
      <c r="D170" s="109"/>
      <c r="E170" s="593">
        <v>44070.241666666669</v>
      </c>
      <c r="F170" s="593">
        <v>44069.695833333331</v>
      </c>
      <c r="G170" s="593">
        <v>44070.620833333334</v>
      </c>
      <c r="H170" s="593">
        <v>44071.324999999997</v>
      </c>
      <c r="I170" s="593">
        <v>44073.779166666667</v>
      </c>
      <c r="J170" s="593"/>
      <c r="K170" s="598" t="s">
        <v>73</v>
      </c>
      <c r="L170" s="595">
        <v>44081.3125</v>
      </c>
      <c r="M170" s="887"/>
    </row>
    <row r="171" spans="2:13" ht="12.75" hidden="1" customHeight="1">
      <c r="B171" s="608" t="s">
        <v>93</v>
      </c>
      <c r="C171" s="613" t="s">
        <v>90</v>
      </c>
      <c r="D171" s="100" t="s">
        <v>86</v>
      </c>
      <c r="E171" s="597">
        <f>+L171-11</f>
        <v>44075</v>
      </c>
      <c r="F171" s="597">
        <f>L171-10</f>
        <v>44076</v>
      </c>
      <c r="G171" s="597">
        <f>L171-9</f>
        <v>44077</v>
      </c>
      <c r="H171" s="597">
        <f>L171-9</f>
        <v>44077</v>
      </c>
      <c r="I171" s="597">
        <f>L171-7</f>
        <v>44079</v>
      </c>
      <c r="J171" s="597"/>
      <c r="K171" s="597">
        <f>K169+7</f>
        <v>44082</v>
      </c>
      <c r="L171" s="597">
        <f>+L169+7</f>
        <v>44086</v>
      </c>
      <c r="M171" s="886" t="s">
        <v>36</v>
      </c>
    </row>
    <row r="172" spans="2:13" ht="12.75" hidden="1" customHeight="1">
      <c r="B172" s="93"/>
      <c r="C172" s="93"/>
      <c r="D172" s="109"/>
      <c r="E172" s="593">
        <v>44077.629166666666</v>
      </c>
      <c r="F172" s="593">
        <v>44078.216666666667</v>
      </c>
      <c r="G172" s="593">
        <v>44078.462500000001</v>
      </c>
      <c r="H172" s="593">
        <v>44079.220833333333</v>
      </c>
      <c r="I172" s="593">
        <v>44083.512499999997</v>
      </c>
      <c r="J172" s="593"/>
      <c r="K172" s="593">
        <v>44086.574999999997</v>
      </c>
      <c r="L172" s="593">
        <v>44090.625</v>
      </c>
      <c r="M172" s="887"/>
    </row>
    <row r="173" spans="2:13" ht="12.75" hidden="1" customHeight="1">
      <c r="B173" s="608" t="s">
        <v>129</v>
      </c>
      <c r="C173" s="613" t="s">
        <v>111</v>
      </c>
      <c r="D173" s="100" t="s">
        <v>86</v>
      </c>
      <c r="E173" s="597">
        <f>+L173-11</f>
        <v>44082</v>
      </c>
      <c r="F173" s="597">
        <f>L173-10</f>
        <v>44083</v>
      </c>
      <c r="G173" s="597">
        <f>L173-9</f>
        <v>44084</v>
      </c>
      <c r="H173" s="597">
        <f>L173-9</f>
        <v>44084</v>
      </c>
      <c r="I173" s="597">
        <f>L173-7</f>
        <v>44086</v>
      </c>
      <c r="J173" s="597"/>
      <c r="K173" s="597">
        <f>K171+7</f>
        <v>44089</v>
      </c>
      <c r="L173" s="597">
        <f>+L171+7</f>
        <v>44093</v>
      </c>
      <c r="M173" s="886" t="s">
        <v>132</v>
      </c>
    </row>
    <row r="174" spans="2:13" ht="12.75" hidden="1" customHeight="1">
      <c r="B174" s="93"/>
      <c r="C174" s="93"/>
      <c r="D174" s="109"/>
      <c r="E174" s="593">
        <v>44084.754166666666</v>
      </c>
      <c r="F174" s="593">
        <v>44085.258333333331</v>
      </c>
      <c r="G174" s="593">
        <v>44085.504166666666</v>
      </c>
      <c r="H174" s="593">
        <v>44086.39166666667</v>
      </c>
      <c r="I174" s="593">
        <v>44088.787499999999</v>
      </c>
      <c r="J174" s="593"/>
      <c r="K174" s="598" t="s">
        <v>66</v>
      </c>
      <c r="L174" s="595" t="s">
        <v>133</v>
      </c>
      <c r="M174" s="887"/>
    </row>
    <row r="175" spans="2:13" ht="12.75" hidden="1" customHeight="1">
      <c r="B175" s="608" t="s">
        <v>92</v>
      </c>
      <c r="C175" s="613" t="s">
        <v>108</v>
      </c>
      <c r="D175" s="100" t="s">
        <v>86</v>
      </c>
      <c r="E175" s="597">
        <f>+L175-11</f>
        <v>44089</v>
      </c>
      <c r="F175" s="597">
        <f>L175-10</f>
        <v>44090</v>
      </c>
      <c r="G175" s="597">
        <f>L175-9</f>
        <v>44091</v>
      </c>
      <c r="H175" s="597">
        <f>L175-9</f>
        <v>44091</v>
      </c>
      <c r="I175" s="597">
        <f>L175-7</f>
        <v>44093</v>
      </c>
      <c r="J175" s="597">
        <f>L175-7</f>
        <v>44093</v>
      </c>
      <c r="K175" s="597">
        <f>K173+7</f>
        <v>44096</v>
      </c>
      <c r="L175" s="597">
        <f>+L173+7</f>
        <v>44100</v>
      </c>
      <c r="M175" s="886" t="s">
        <v>131</v>
      </c>
    </row>
    <row r="176" spans="2:13" ht="12.75" hidden="1" customHeight="1">
      <c r="B176" s="93"/>
      <c r="C176" s="93"/>
      <c r="D176" s="109"/>
      <c r="E176" s="593">
        <v>44090.754166666666</v>
      </c>
      <c r="F176" s="593">
        <v>44091.195833333331</v>
      </c>
      <c r="G176" s="593">
        <v>44091.51666666667</v>
      </c>
      <c r="H176" s="593">
        <v>44092.212500000001</v>
      </c>
      <c r="I176" s="593">
        <v>44095.220833333333</v>
      </c>
      <c r="J176" s="593">
        <v>44095.525000000001</v>
      </c>
      <c r="K176" s="593">
        <v>44097.554166666669</v>
      </c>
      <c r="L176" s="595">
        <v>44101.395833333336</v>
      </c>
      <c r="M176" s="887"/>
    </row>
    <row r="177" spans="2:13" ht="12.75" hidden="1" customHeight="1">
      <c r="B177" s="608" t="s">
        <v>93</v>
      </c>
      <c r="C177" s="613" t="s">
        <v>118</v>
      </c>
      <c r="D177" s="100" t="s">
        <v>86</v>
      </c>
      <c r="E177" s="597">
        <f>+L177-11</f>
        <v>44096</v>
      </c>
      <c r="F177" s="597">
        <f>L177-10</f>
        <v>44097</v>
      </c>
      <c r="G177" s="597">
        <f>L177-9</f>
        <v>44098</v>
      </c>
      <c r="H177" s="597">
        <f>L177-9</f>
        <v>44098</v>
      </c>
      <c r="I177" s="597">
        <f>L177-7</f>
        <v>44100</v>
      </c>
      <c r="J177" s="597">
        <f>L177-7</f>
        <v>44100</v>
      </c>
      <c r="K177" s="597">
        <f>K175+7</f>
        <v>44103</v>
      </c>
      <c r="L177" s="597">
        <f>+L175+7</f>
        <v>44107</v>
      </c>
      <c r="M177" s="886" t="s">
        <v>134</v>
      </c>
    </row>
    <row r="178" spans="2:13" ht="12.75" hidden="1" customHeight="1">
      <c r="B178" s="93"/>
      <c r="C178" s="93"/>
      <c r="D178" s="109"/>
      <c r="E178" s="593">
        <v>44100.827777777777</v>
      </c>
      <c r="F178" s="593">
        <v>44100.508333333331</v>
      </c>
      <c r="G178" s="593">
        <v>44101.125</v>
      </c>
      <c r="H178" s="593">
        <v>44101.808333333334</v>
      </c>
      <c r="I178" s="593">
        <v>44104.197916666664</v>
      </c>
      <c r="J178" s="593">
        <v>44104.474999999999</v>
      </c>
      <c r="K178" s="593">
        <v>44107.441666666666</v>
      </c>
      <c r="L178" s="593">
        <v>44111.3125</v>
      </c>
      <c r="M178" s="887"/>
    </row>
    <row r="179" spans="2:13" ht="12.75" hidden="1" customHeight="1">
      <c r="B179" s="608" t="s">
        <v>14</v>
      </c>
      <c r="C179" s="613"/>
      <c r="D179" s="100"/>
      <c r="E179" s="597">
        <f>+L179-11</f>
        <v>44103</v>
      </c>
      <c r="F179" s="597">
        <f>L179-10</f>
        <v>44104</v>
      </c>
      <c r="G179" s="597">
        <f>L179-9</f>
        <v>44105</v>
      </c>
      <c r="H179" s="597">
        <f>L179-9</f>
        <v>44105</v>
      </c>
      <c r="I179" s="597">
        <f>L179-7</f>
        <v>44107</v>
      </c>
      <c r="J179" s="597">
        <f>L179-7</f>
        <v>44107</v>
      </c>
      <c r="K179" s="597">
        <f>K177+7</f>
        <v>44110</v>
      </c>
      <c r="L179" s="597">
        <f>+L177+7</f>
        <v>44114</v>
      </c>
      <c r="M179" s="886"/>
    </row>
    <row r="180" spans="2:13" ht="12.75" hidden="1" customHeight="1">
      <c r="B180" s="93"/>
      <c r="C180" s="93"/>
      <c r="D180" s="109"/>
      <c r="E180" s="93"/>
      <c r="F180" s="93"/>
      <c r="G180" s="93"/>
      <c r="H180" s="93"/>
      <c r="I180" s="93"/>
      <c r="J180" s="93"/>
      <c r="K180" s="93"/>
      <c r="L180" s="93"/>
      <c r="M180" s="887"/>
    </row>
    <row r="181" spans="2:13" ht="12.75" hidden="1" customHeight="1">
      <c r="B181" s="608" t="s">
        <v>129</v>
      </c>
      <c r="C181" s="613" t="s">
        <v>114</v>
      </c>
      <c r="D181" s="100" t="s">
        <v>86</v>
      </c>
      <c r="E181" s="597">
        <f>+L181-11</f>
        <v>44110</v>
      </c>
      <c r="F181" s="597">
        <f>L181-10</f>
        <v>44111</v>
      </c>
      <c r="G181" s="597">
        <f>L181-9</f>
        <v>44112</v>
      </c>
      <c r="H181" s="597">
        <f>L181-9</f>
        <v>44112</v>
      </c>
      <c r="I181" s="597">
        <f>L181-7</f>
        <v>44114</v>
      </c>
      <c r="J181" s="597">
        <f>L181-7</f>
        <v>44114</v>
      </c>
      <c r="K181" s="597">
        <f>K179+7</f>
        <v>44117</v>
      </c>
      <c r="L181" s="597">
        <f>+L179+7</f>
        <v>44121</v>
      </c>
      <c r="M181" s="886" t="s">
        <v>135</v>
      </c>
    </row>
    <row r="182" spans="2:13" ht="12.75" hidden="1" customHeight="1">
      <c r="B182" s="93"/>
      <c r="C182" s="93"/>
      <c r="D182" s="109"/>
      <c r="E182" s="93"/>
      <c r="F182" s="93"/>
      <c r="G182" s="93"/>
      <c r="H182" s="93"/>
      <c r="I182" s="93"/>
      <c r="J182" s="93"/>
      <c r="K182" s="598" t="s">
        <v>66</v>
      </c>
      <c r="L182" s="595">
        <v>44122.895833333336</v>
      </c>
      <c r="M182" s="887"/>
    </row>
    <row r="183" spans="2:13" ht="12.75" hidden="1" customHeight="1">
      <c r="B183" s="608" t="s">
        <v>85</v>
      </c>
      <c r="C183" s="613" t="s">
        <v>118</v>
      </c>
      <c r="D183" s="100" t="s">
        <v>86</v>
      </c>
      <c r="E183" s="597">
        <f>+L183-11</f>
        <v>44115</v>
      </c>
      <c r="F183" s="597">
        <f>L183-10</f>
        <v>44116</v>
      </c>
      <c r="G183" s="597">
        <f>L183-9</f>
        <v>44117</v>
      </c>
      <c r="H183" s="597">
        <f>L183-9</f>
        <v>44117</v>
      </c>
      <c r="I183" s="597">
        <f>L183-7</f>
        <v>44119</v>
      </c>
      <c r="J183" s="597">
        <f>L183-7</f>
        <v>44119</v>
      </c>
      <c r="K183" s="597">
        <v>44122</v>
      </c>
      <c r="L183" s="597">
        <v>44126</v>
      </c>
      <c r="M183" s="886"/>
    </row>
    <row r="184" spans="2:13" ht="12.75" hidden="1" customHeight="1">
      <c r="B184" s="93"/>
      <c r="C184" s="93"/>
      <c r="D184" s="109"/>
      <c r="E184" s="93"/>
      <c r="F184" s="93"/>
      <c r="G184" s="93"/>
      <c r="H184" s="93"/>
      <c r="I184" s="93"/>
      <c r="J184" s="93"/>
      <c r="K184" s="593">
        <v>44122.824999999997</v>
      </c>
      <c r="L184" s="595">
        <v>44126.479166666664</v>
      </c>
      <c r="M184" s="887"/>
    </row>
    <row r="185" spans="2:13" ht="12.75" hidden="1" customHeight="1">
      <c r="B185" s="608" t="s">
        <v>97</v>
      </c>
      <c r="C185" s="613" t="s">
        <v>114</v>
      </c>
      <c r="D185" s="100" t="s">
        <v>86</v>
      </c>
      <c r="E185" s="597">
        <f>+L185-11</f>
        <v>44117</v>
      </c>
      <c r="F185" s="597">
        <f>L185-10</f>
        <v>44118</v>
      </c>
      <c r="G185" s="597">
        <f>L185-9</f>
        <v>44119</v>
      </c>
      <c r="H185" s="597">
        <f>L185-9</f>
        <v>44119</v>
      </c>
      <c r="I185" s="597">
        <f>L185-7</f>
        <v>44121</v>
      </c>
      <c r="J185" s="597">
        <f>L185-7</f>
        <v>44121</v>
      </c>
      <c r="K185" s="597">
        <f>K181+7</f>
        <v>44124</v>
      </c>
      <c r="L185" s="597">
        <f>+L181+7</f>
        <v>44128</v>
      </c>
      <c r="M185" s="886" t="s">
        <v>36</v>
      </c>
    </row>
    <row r="186" spans="2:13" ht="12.75" hidden="1" customHeight="1">
      <c r="B186" s="93"/>
      <c r="C186" s="93"/>
      <c r="D186" s="109"/>
      <c r="E186" s="593">
        <v>44118.583333333336</v>
      </c>
      <c r="F186" s="593">
        <v>44118.866666666669</v>
      </c>
      <c r="G186" s="593">
        <v>44119.054166666669</v>
      </c>
      <c r="H186" s="593">
        <v>44119.633333333331</v>
      </c>
      <c r="I186" s="593">
        <v>44121.875</v>
      </c>
      <c r="J186" s="593" t="s">
        <v>14</v>
      </c>
      <c r="K186" s="593">
        <v>44124.675000000003</v>
      </c>
      <c r="L186" s="595">
        <v>44128.479166666664</v>
      </c>
      <c r="M186" s="887"/>
    </row>
    <row r="187" spans="2:13" ht="12.75" hidden="1" customHeight="1">
      <c r="B187" s="608" t="s">
        <v>88</v>
      </c>
      <c r="C187" s="613" t="s">
        <v>90</v>
      </c>
      <c r="D187" s="100" t="s">
        <v>86</v>
      </c>
      <c r="E187" s="597">
        <f>+L187-11</f>
        <v>44124</v>
      </c>
      <c r="F187" s="597">
        <f>L187-10</f>
        <v>44125</v>
      </c>
      <c r="G187" s="597">
        <f>L187-9</f>
        <v>44126</v>
      </c>
      <c r="H187" s="597">
        <f>L187-9</f>
        <v>44126</v>
      </c>
      <c r="I187" s="597">
        <f>L187-7</f>
        <v>44128</v>
      </c>
      <c r="J187" s="597">
        <f>L187-7</f>
        <v>44128</v>
      </c>
      <c r="K187" s="597">
        <f>K185+7</f>
        <v>44131</v>
      </c>
      <c r="L187" s="597">
        <f>+L185+7</f>
        <v>44135</v>
      </c>
      <c r="M187" s="886"/>
    </row>
    <row r="188" spans="2:13" ht="12.75" hidden="1" customHeight="1">
      <c r="B188" s="93"/>
      <c r="C188" s="93"/>
      <c r="D188" s="109"/>
      <c r="E188" s="593">
        <v>44125.262499999997</v>
      </c>
      <c r="F188" s="593">
        <v>44125.73333333333</v>
      </c>
      <c r="G188" s="593">
        <v>44125.995833333334</v>
      </c>
      <c r="H188" s="593">
        <v>44126.65</v>
      </c>
      <c r="I188" s="593">
        <v>44128.791666666664</v>
      </c>
      <c r="J188" s="593" t="s">
        <v>14</v>
      </c>
      <c r="K188" s="593">
        <v>44131.79583333333</v>
      </c>
      <c r="L188" s="595">
        <v>44135.625</v>
      </c>
      <c r="M188" s="887"/>
    </row>
    <row r="189" spans="2:13" ht="12.75" hidden="1" customHeight="1">
      <c r="B189" s="608" t="s">
        <v>129</v>
      </c>
      <c r="C189" s="613" t="s">
        <v>90</v>
      </c>
      <c r="D189" s="100" t="s">
        <v>86</v>
      </c>
      <c r="E189" s="597">
        <f>+L189-11</f>
        <v>44131</v>
      </c>
      <c r="F189" s="597">
        <f>L189-10</f>
        <v>44132</v>
      </c>
      <c r="G189" s="597">
        <f>L189-9</f>
        <v>44133</v>
      </c>
      <c r="H189" s="597">
        <f>L189-9</f>
        <v>44133</v>
      </c>
      <c r="I189" s="597">
        <f>L189-7</f>
        <v>44135</v>
      </c>
      <c r="J189" s="597">
        <f>L189-7</f>
        <v>44135</v>
      </c>
      <c r="K189" s="597">
        <f>K187+7</f>
        <v>44138</v>
      </c>
      <c r="L189" s="597">
        <f>+L187+7</f>
        <v>44142</v>
      </c>
      <c r="M189" s="886" t="s">
        <v>136</v>
      </c>
    </row>
    <row r="190" spans="2:13" ht="12.75" hidden="1" customHeight="1">
      <c r="B190" s="93"/>
      <c r="C190" s="93"/>
      <c r="D190" s="109"/>
      <c r="E190" s="593">
        <v>44133.6875</v>
      </c>
      <c r="F190" s="593">
        <v>44134.26666666667</v>
      </c>
      <c r="G190" s="593">
        <v>44134.541666666664</v>
      </c>
      <c r="H190" s="593">
        <v>44135.245833333334</v>
      </c>
      <c r="I190" s="593">
        <v>44137.491666666669</v>
      </c>
      <c r="J190" s="593" t="s">
        <v>14</v>
      </c>
      <c r="K190" s="598" t="s">
        <v>73</v>
      </c>
      <c r="L190" s="595">
        <v>44145.395833333336</v>
      </c>
      <c r="M190" s="887"/>
    </row>
    <row r="191" spans="2:13" ht="12.75" hidden="1" customHeight="1">
      <c r="B191" s="608" t="s">
        <v>97</v>
      </c>
      <c r="C191" s="613" t="s">
        <v>90</v>
      </c>
      <c r="D191" s="100" t="s">
        <v>86</v>
      </c>
      <c r="E191" s="597">
        <f>+L191-11</f>
        <v>44138</v>
      </c>
      <c r="F191" s="597">
        <f>L191-10</f>
        <v>44139</v>
      </c>
      <c r="G191" s="597">
        <f>L191-9</f>
        <v>44140</v>
      </c>
      <c r="H191" s="597">
        <f>L191-9</f>
        <v>44140</v>
      </c>
      <c r="I191" s="597">
        <f>L191-7</f>
        <v>44142</v>
      </c>
      <c r="J191" s="597">
        <f>L191-7</f>
        <v>44142</v>
      </c>
      <c r="K191" s="597">
        <f>K189+7</f>
        <v>44145</v>
      </c>
      <c r="L191" s="597">
        <f>+L189+7</f>
        <v>44149</v>
      </c>
      <c r="M191" s="886" t="s">
        <v>36</v>
      </c>
    </row>
    <row r="192" spans="2:13" ht="12.75" hidden="1" customHeight="1">
      <c r="B192" s="93"/>
      <c r="C192" s="93"/>
      <c r="D192" s="109"/>
      <c r="E192" s="593">
        <v>44142.60833333333</v>
      </c>
      <c r="F192" s="593">
        <v>44142.88958333333</v>
      </c>
      <c r="G192" s="593">
        <v>44143.570833333331</v>
      </c>
      <c r="H192" s="593">
        <v>44144.26666666667</v>
      </c>
      <c r="I192" s="593">
        <v>44146.364583333336</v>
      </c>
      <c r="J192" s="593">
        <v>44146.658333333333</v>
      </c>
      <c r="K192" s="598" t="s">
        <v>31</v>
      </c>
      <c r="L192" s="595">
        <v>44154.145833333336</v>
      </c>
      <c r="M192" s="887"/>
    </row>
    <row r="193" spans="2:13" ht="12.75" hidden="1" customHeight="1">
      <c r="B193" s="608" t="s">
        <v>14</v>
      </c>
      <c r="C193" s="613"/>
      <c r="D193" s="100" t="s">
        <v>86</v>
      </c>
      <c r="E193" s="597">
        <f>+L193-11</f>
        <v>44145</v>
      </c>
      <c r="F193" s="597">
        <f>L193-10</f>
        <v>44146</v>
      </c>
      <c r="G193" s="597">
        <f>L193-9</f>
        <v>44147</v>
      </c>
      <c r="H193" s="597">
        <f>L193-9</f>
        <v>44147</v>
      </c>
      <c r="I193" s="597">
        <f>L193-7</f>
        <v>44149</v>
      </c>
      <c r="J193" s="597">
        <f>L193-7</f>
        <v>44149</v>
      </c>
      <c r="K193" s="597">
        <f>K191+7</f>
        <v>44152</v>
      </c>
      <c r="L193" s="597">
        <f>+L191+7</f>
        <v>44156</v>
      </c>
      <c r="M193" s="886"/>
    </row>
    <row r="194" spans="2:13" ht="12.75" hidden="1" customHeight="1">
      <c r="B194" s="93"/>
      <c r="C194" s="93"/>
      <c r="D194" s="109"/>
      <c r="E194" s="593"/>
      <c r="F194" s="593"/>
      <c r="G194" s="593"/>
      <c r="H194" s="593"/>
      <c r="I194" s="593"/>
      <c r="J194" s="593"/>
      <c r="K194" s="593"/>
      <c r="L194" s="593"/>
      <c r="M194" s="887"/>
    </row>
    <row r="195" spans="2:13" ht="12.75" hidden="1" customHeight="1">
      <c r="B195" s="608" t="s">
        <v>129</v>
      </c>
      <c r="C195" s="613" t="s">
        <v>118</v>
      </c>
      <c r="D195" s="100" t="s">
        <v>86</v>
      </c>
      <c r="E195" s="597">
        <f>+L195-11</f>
        <v>44152</v>
      </c>
      <c r="F195" s="597">
        <f>L195-10</f>
        <v>44153</v>
      </c>
      <c r="G195" s="597">
        <f>L195-9</f>
        <v>44154</v>
      </c>
      <c r="H195" s="597">
        <f>L195-9</f>
        <v>44154</v>
      </c>
      <c r="I195" s="597">
        <f>L195-7</f>
        <v>44156</v>
      </c>
      <c r="J195" s="597">
        <f>L195-7</f>
        <v>44156</v>
      </c>
      <c r="K195" s="597">
        <f>K193+7</f>
        <v>44159</v>
      </c>
      <c r="L195" s="597">
        <f>+L193+7</f>
        <v>44163</v>
      </c>
      <c r="M195" s="886"/>
    </row>
    <row r="196" spans="2:13" ht="12.75" hidden="1" customHeight="1">
      <c r="B196" s="93"/>
      <c r="C196" s="93"/>
      <c r="D196" s="109"/>
      <c r="E196" s="593">
        <v>44156.220833333333</v>
      </c>
      <c r="F196" s="593">
        <v>44155.683333333334</v>
      </c>
      <c r="G196" s="593">
        <v>44156.604166666664</v>
      </c>
      <c r="H196" s="593">
        <v>44157.474999999999</v>
      </c>
      <c r="I196" s="593">
        <v>44159.741666666669</v>
      </c>
      <c r="J196" s="594" t="s">
        <v>14</v>
      </c>
      <c r="K196" s="598" t="s">
        <v>66</v>
      </c>
      <c r="L196" s="595">
        <v>44166.0625</v>
      </c>
      <c r="M196" s="887"/>
    </row>
    <row r="197" spans="2:13" ht="12.75" hidden="1" customHeight="1">
      <c r="B197" s="608" t="s">
        <v>14</v>
      </c>
      <c r="C197" s="613"/>
      <c r="D197" s="100" t="s">
        <v>86</v>
      </c>
      <c r="E197" s="597">
        <f>+L197-11</f>
        <v>44159</v>
      </c>
      <c r="F197" s="597">
        <f>L197-10</f>
        <v>44160</v>
      </c>
      <c r="G197" s="597">
        <f>L197-9</f>
        <v>44161</v>
      </c>
      <c r="H197" s="597">
        <f>L197-9</f>
        <v>44161</v>
      </c>
      <c r="I197" s="597">
        <f>L197-7</f>
        <v>44163</v>
      </c>
      <c r="J197" s="597">
        <f>L197-7</f>
        <v>44163</v>
      </c>
      <c r="K197" s="597">
        <f>L197-4</f>
        <v>44166</v>
      </c>
      <c r="L197" s="597">
        <f>L195+7</f>
        <v>44170</v>
      </c>
      <c r="M197" s="886"/>
    </row>
    <row r="198" spans="2:13" ht="0.75" hidden="1" customHeight="1">
      <c r="B198" s="93"/>
      <c r="C198" s="93"/>
      <c r="D198" s="109"/>
      <c r="E198" s="594"/>
      <c r="F198" s="594"/>
      <c r="G198" s="594"/>
      <c r="H198" s="594"/>
      <c r="I198" s="594"/>
      <c r="J198" s="594"/>
      <c r="K198" s="594"/>
      <c r="L198" s="595"/>
      <c r="M198" s="887"/>
    </row>
    <row r="199" spans="2:13" ht="12.75" hidden="1" customHeight="1">
      <c r="B199" s="608" t="s">
        <v>93</v>
      </c>
      <c r="C199" s="613" t="s">
        <v>123</v>
      </c>
      <c r="D199" s="100" t="s">
        <v>86</v>
      </c>
      <c r="E199" s="597">
        <f>+L199-11</f>
        <v>44166</v>
      </c>
      <c r="F199" s="597">
        <f>L199-10</f>
        <v>44167</v>
      </c>
      <c r="G199" s="597">
        <f>L199-9</f>
        <v>44168</v>
      </c>
      <c r="H199" s="597">
        <f>L199-9</f>
        <v>44168</v>
      </c>
      <c r="I199" s="597">
        <f>L199-7</f>
        <v>44170</v>
      </c>
      <c r="J199" s="597">
        <f>L199-7</f>
        <v>44170</v>
      </c>
      <c r="K199" s="597">
        <f>L199-4</f>
        <v>44173</v>
      </c>
      <c r="L199" s="597">
        <f>L197+7</f>
        <v>44177</v>
      </c>
      <c r="M199" s="886" t="s">
        <v>36</v>
      </c>
    </row>
    <row r="200" spans="2:13" ht="12.75" hidden="1" customHeight="1">
      <c r="B200" s="93"/>
      <c r="C200" s="93"/>
      <c r="D200" s="109"/>
      <c r="E200" s="593">
        <v>44167.697916666664</v>
      </c>
      <c r="F200" s="593">
        <v>44168.220833333333</v>
      </c>
      <c r="G200" s="593">
        <v>44168.6</v>
      </c>
      <c r="H200" s="593">
        <v>44169.354166666664</v>
      </c>
      <c r="I200" s="593">
        <v>44171.408333333333</v>
      </c>
      <c r="J200" s="593">
        <v>44171.683333333334</v>
      </c>
      <c r="K200" s="593">
        <v>44173.7</v>
      </c>
      <c r="L200" s="595">
        <v>44177.3125</v>
      </c>
      <c r="M200" s="887"/>
    </row>
    <row r="201" spans="2:13" ht="12.75" hidden="1" customHeight="1">
      <c r="B201" s="608" t="s">
        <v>129</v>
      </c>
      <c r="C201" s="613" t="s">
        <v>28</v>
      </c>
      <c r="D201" s="100" t="s">
        <v>86</v>
      </c>
      <c r="E201" s="597">
        <f>+L201-11</f>
        <v>44173</v>
      </c>
      <c r="F201" s="597">
        <f>L201-10</f>
        <v>44174</v>
      </c>
      <c r="G201" s="597">
        <f>L201-9</f>
        <v>44175</v>
      </c>
      <c r="H201" s="597">
        <f>L201-9</f>
        <v>44175</v>
      </c>
      <c r="I201" s="597">
        <f>L201-7</f>
        <v>44177</v>
      </c>
      <c r="J201" s="597">
        <f>L201-7</f>
        <v>44177</v>
      </c>
      <c r="K201" s="597">
        <f>L201-4</f>
        <v>44180</v>
      </c>
      <c r="L201" s="597">
        <f>L199+7</f>
        <v>44184</v>
      </c>
      <c r="M201" s="886" t="s">
        <v>36</v>
      </c>
    </row>
    <row r="202" spans="2:13" ht="12.75" hidden="1" customHeight="1">
      <c r="B202" s="93"/>
      <c r="C202" s="93"/>
      <c r="D202" s="109"/>
      <c r="E202" s="593">
        <v>44177.679166666669</v>
      </c>
      <c r="F202" s="593">
        <v>44178.258333333331</v>
      </c>
      <c r="G202" s="593">
        <v>44178.745833333334</v>
      </c>
      <c r="H202" s="593">
        <v>44179.625</v>
      </c>
      <c r="I202" s="593">
        <v>44182.116666666669</v>
      </c>
      <c r="J202" s="593">
        <v>44182.5</v>
      </c>
      <c r="K202" s="598" t="s">
        <v>31</v>
      </c>
      <c r="L202" s="595">
        <v>44189.395833333336</v>
      </c>
      <c r="M202" s="887"/>
    </row>
    <row r="203" spans="2:13" ht="12.75" hidden="1" customHeight="1">
      <c r="B203" s="608" t="s">
        <v>110</v>
      </c>
      <c r="C203" s="613" t="s">
        <v>33</v>
      </c>
      <c r="D203" s="100" t="s">
        <v>86</v>
      </c>
      <c r="E203" s="597">
        <f>+L203-11</f>
        <v>44180</v>
      </c>
      <c r="F203" s="597">
        <f>L203-10</f>
        <v>44181</v>
      </c>
      <c r="G203" s="597">
        <f>L203-9</f>
        <v>44182</v>
      </c>
      <c r="H203" s="597">
        <f>L203-9</f>
        <v>44182</v>
      </c>
      <c r="I203" s="597">
        <f>L203-7</f>
        <v>44184</v>
      </c>
      <c r="J203" s="597">
        <f>L203-7</f>
        <v>44184</v>
      </c>
      <c r="K203" s="597">
        <f>L203-4</f>
        <v>44187</v>
      </c>
      <c r="L203" s="597">
        <f>L201+7</f>
        <v>44191</v>
      </c>
      <c r="M203" s="886" t="s">
        <v>36</v>
      </c>
    </row>
    <row r="204" spans="2:13" ht="12.75" hidden="1" customHeight="1">
      <c r="B204" s="93"/>
      <c r="C204" s="93"/>
      <c r="D204" s="109"/>
      <c r="E204" s="593">
        <v>44185.616666666669</v>
      </c>
      <c r="F204" s="593">
        <v>44186.215277777781</v>
      </c>
      <c r="G204" s="593">
        <v>44186.484027777777</v>
      </c>
      <c r="H204" s="593">
        <v>44187.272916666669</v>
      </c>
      <c r="I204" s="593">
        <v>44189.759722222225</v>
      </c>
      <c r="J204" s="593">
        <v>44190.272916666669</v>
      </c>
      <c r="K204" s="598" t="s">
        <v>38</v>
      </c>
      <c r="L204" s="595">
        <v>44197.229166666664</v>
      </c>
      <c r="M204" s="887"/>
    </row>
    <row r="205" spans="2:13" ht="12.75" hidden="1" customHeight="1">
      <c r="B205" s="608" t="s">
        <v>93</v>
      </c>
      <c r="C205" s="613" t="s">
        <v>125</v>
      </c>
      <c r="D205" s="100" t="s">
        <v>86</v>
      </c>
      <c r="E205" s="597">
        <f>+L205-11</f>
        <v>44187</v>
      </c>
      <c r="F205" s="597">
        <f>L205-10</f>
        <v>44188</v>
      </c>
      <c r="G205" s="597">
        <f>L205-9</f>
        <v>44189</v>
      </c>
      <c r="H205" s="597">
        <f>L205-9</f>
        <v>44189</v>
      </c>
      <c r="I205" s="597">
        <f>L205-7</f>
        <v>44191</v>
      </c>
      <c r="J205" s="597">
        <f>L205-7</f>
        <v>44191</v>
      </c>
      <c r="K205" s="597">
        <f>L205-4</f>
        <v>44194</v>
      </c>
      <c r="L205" s="597">
        <f>L203+7</f>
        <v>44198</v>
      </c>
      <c r="M205" s="886" t="s">
        <v>137</v>
      </c>
    </row>
    <row r="206" spans="2:13" ht="12.75" hidden="1" customHeight="1">
      <c r="B206" s="93"/>
      <c r="C206" s="93"/>
      <c r="D206" s="109"/>
      <c r="E206" s="593">
        <v>44191.626388888886</v>
      </c>
      <c r="F206" s="593">
        <v>44191.930555555555</v>
      </c>
      <c r="G206" s="593">
        <v>44192.143055555556</v>
      </c>
      <c r="H206" s="593">
        <v>44192.845833333333</v>
      </c>
      <c r="I206" s="593">
        <v>44195.284722222219</v>
      </c>
      <c r="J206" s="593">
        <v>44194.681944444441</v>
      </c>
      <c r="K206" s="598" t="s">
        <v>73</v>
      </c>
      <c r="L206" s="595">
        <v>43837.395833333336</v>
      </c>
      <c r="M206" s="887"/>
    </row>
    <row r="207" spans="2:13" ht="12.75" customHeight="1">
      <c r="B207" s="608" t="s">
        <v>129</v>
      </c>
      <c r="C207" s="613" t="s">
        <v>33</v>
      </c>
      <c r="D207" s="100" t="s">
        <v>86</v>
      </c>
      <c r="E207" s="597">
        <f>+L207-11</f>
        <v>44194</v>
      </c>
      <c r="F207" s="597">
        <f>L207-10</f>
        <v>44195</v>
      </c>
      <c r="G207" s="597">
        <f>L207-9</f>
        <v>44196</v>
      </c>
      <c r="H207" s="597">
        <f>L207-9</f>
        <v>44196</v>
      </c>
      <c r="I207" s="597">
        <f>L207-7</f>
        <v>44198</v>
      </c>
      <c r="J207" s="597">
        <f>L207-7</f>
        <v>44198</v>
      </c>
      <c r="K207" s="597">
        <f>L207-4</f>
        <v>44201</v>
      </c>
      <c r="L207" s="597">
        <f>L205+7</f>
        <v>44205</v>
      </c>
      <c r="M207" s="886" t="s">
        <v>36</v>
      </c>
    </row>
    <row r="208" spans="2:13" ht="12.75" customHeight="1">
      <c r="B208" s="93"/>
      <c r="C208" s="93"/>
      <c r="D208" s="109"/>
      <c r="E208" s="593">
        <v>44201.612500000003</v>
      </c>
      <c r="F208" s="593">
        <v>44201.904166666667</v>
      </c>
      <c r="G208" s="593">
        <v>44202.175000000003</v>
      </c>
      <c r="H208" s="593">
        <v>44202.841666666667</v>
      </c>
      <c r="I208" s="598" t="s">
        <v>37</v>
      </c>
      <c r="J208" s="598" t="s">
        <v>37</v>
      </c>
      <c r="K208" s="598" t="s">
        <v>37</v>
      </c>
      <c r="L208" s="598" t="s">
        <v>37</v>
      </c>
      <c r="M208" s="887"/>
    </row>
    <row r="209" spans="2:15" ht="12.75" customHeight="1">
      <c r="B209" s="608" t="s">
        <v>119</v>
      </c>
      <c r="C209" s="613" t="s">
        <v>39</v>
      </c>
      <c r="D209" s="100" t="s">
        <v>86</v>
      </c>
      <c r="E209" s="597">
        <f>+L209-11</f>
        <v>44201</v>
      </c>
      <c r="F209" s="597">
        <f>L209-10</f>
        <v>44202</v>
      </c>
      <c r="G209" s="597">
        <f>L209-9</f>
        <v>44203</v>
      </c>
      <c r="H209" s="597">
        <f>L209-9</f>
        <v>44203</v>
      </c>
      <c r="I209" s="597">
        <f>L209-7</f>
        <v>44205</v>
      </c>
      <c r="J209" s="597">
        <f>L209-7</f>
        <v>44205</v>
      </c>
      <c r="K209" s="597">
        <f>L209-4</f>
        <v>44208</v>
      </c>
      <c r="L209" s="597">
        <f>L207+7</f>
        <v>44212</v>
      </c>
      <c r="M209" s="886"/>
    </row>
    <row r="210" spans="2:15" ht="12.75" customHeight="1">
      <c r="B210" s="93"/>
      <c r="C210" s="93"/>
      <c r="D210" s="109"/>
      <c r="E210" s="593">
        <v>44202.258333333331</v>
      </c>
      <c r="F210" s="594" t="s">
        <v>18</v>
      </c>
      <c r="G210" s="594" t="s">
        <v>18</v>
      </c>
      <c r="H210" s="594" t="s">
        <v>18</v>
      </c>
      <c r="I210" s="594" t="s">
        <v>18</v>
      </c>
      <c r="J210" s="594" t="s">
        <v>18</v>
      </c>
      <c r="K210" s="594" t="s">
        <v>18</v>
      </c>
      <c r="L210" s="595" t="s">
        <v>18</v>
      </c>
      <c r="M210" s="887"/>
    </row>
    <row r="211" spans="2:15" ht="12.75" customHeight="1">
      <c r="C211" s="90"/>
      <c r="D211" s="91"/>
      <c r="E211" s="92"/>
      <c r="F211" s="92"/>
      <c r="H211" s="92"/>
      <c r="I211" s="92"/>
      <c r="J211" s="92"/>
      <c r="K211" s="92"/>
      <c r="L211" s="92"/>
      <c r="M211" s="92"/>
      <c r="N211" s="96"/>
    </row>
    <row r="212" spans="2:15" ht="12.75" customHeight="1">
      <c r="B212" s="51" t="s">
        <v>138</v>
      </c>
      <c r="C212" s="51"/>
      <c r="D212" s="51"/>
      <c r="E212" s="153"/>
      <c r="F212" s="54"/>
    </row>
    <row r="213" spans="2:15" ht="12.75" customHeight="1">
      <c r="B213" s="895" t="s">
        <v>2</v>
      </c>
      <c r="C213" s="895" t="s">
        <v>3</v>
      </c>
      <c r="D213" s="896" t="s">
        <v>100</v>
      </c>
      <c r="E213" s="898" t="s">
        <v>4</v>
      </c>
      <c r="F213" s="899"/>
      <c r="G213" s="899"/>
      <c r="H213" s="899"/>
      <c r="I213" s="899"/>
      <c r="J213" s="899"/>
      <c r="K213" s="899"/>
      <c r="L213" s="899"/>
      <c r="M213" s="900"/>
      <c r="N213" s="55" t="s">
        <v>5</v>
      </c>
      <c r="O213" s="884" t="s">
        <v>6</v>
      </c>
    </row>
    <row r="214" spans="2:15" ht="12.75" customHeight="1">
      <c r="B214" s="895"/>
      <c r="C214" s="895"/>
      <c r="D214" s="897"/>
      <c r="E214" s="612" t="s">
        <v>139</v>
      </c>
      <c r="F214" s="612" t="s">
        <v>23</v>
      </c>
      <c r="G214" s="612" t="s">
        <v>140</v>
      </c>
      <c r="H214" s="612" t="s">
        <v>102</v>
      </c>
      <c r="I214" s="612" t="s">
        <v>103</v>
      </c>
      <c r="J214" s="612" t="s">
        <v>141</v>
      </c>
      <c r="K214" s="612" t="s">
        <v>69</v>
      </c>
      <c r="L214" s="612" t="s">
        <v>142</v>
      </c>
      <c r="M214" s="599" t="s">
        <v>8</v>
      </c>
      <c r="N214" s="602" t="s">
        <v>11</v>
      </c>
      <c r="O214" s="885"/>
    </row>
    <row r="215" spans="2:15" ht="15" hidden="1" customHeight="1">
      <c r="B215" s="608" t="s">
        <v>143</v>
      </c>
      <c r="C215" s="614" t="s">
        <v>144</v>
      </c>
      <c r="D215" s="615" t="s">
        <v>29</v>
      </c>
      <c r="E215" s="591">
        <f>N215-14</f>
        <v>44051</v>
      </c>
      <c r="F215" s="591">
        <f>N215-12</f>
        <v>44053</v>
      </c>
      <c r="G215" s="591">
        <f>N215-12</f>
        <v>44053</v>
      </c>
      <c r="H215" s="591">
        <f>N215-9</f>
        <v>44056</v>
      </c>
      <c r="I215" s="591">
        <f>N215-9</f>
        <v>44056</v>
      </c>
      <c r="J215" s="591">
        <f>N215-8</f>
        <v>44057</v>
      </c>
      <c r="K215" s="591">
        <f>N215-6</f>
        <v>44059</v>
      </c>
      <c r="L215" s="597">
        <f>N215-4</f>
        <v>44061</v>
      </c>
      <c r="M215" s="597">
        <f>+N215-2</f>
        <v>44063</v>
      </c>
      <c r="N215" s="597">
        <v>44065</v>
      </c>
      <c r="O215" s="882" t="s">
        <v>145</v>
      </c>
    </row>
    <row r="216" spans="2:15" ht="15" hidden="1" customHeight="1">
      <c r="B216" s="112"/>
      <c r="C216" s="93"/>
      <c r="D216" s="104"/>
      <c r="E216" s="593">
        <v>44051.8</v>
      </c>
      <c r="F216" s="593">
        <v>44052.833333333336</v>
      </c>
      <c r="G216" s="593">
        <v>44053.8125</v>
      </c>
      <c r="H216" s="593">
        <v>44056.629166666666</v>
      </c>
      <c r="I216" s="593">
        <v>44056.629166666666</v>
      </c>
      <c r="J216" s="593">
        <v>44057.70416666667</v>
      </c>
      <c r="K216" s="593">
        <v>44061.133333333331</v>
      </c>
      <c r="L216" s="593">
        <v>44062.925000000003</v>
      </c>
      <c r="M216" s="598" t="s">
        <v>53</v>
      </c>
      <c r="N216" s="595">
        <v>44065.979166666664</v>
      </c>
      <c r="O216" s="883"/>
    </row>
    <row r="217" spans="2:15" ht="15" hidden="1" customHeight="1">
      <c r="B217" s="608" t="s">
        <v>146</v>
      </c>
      <c r="C217" s="614" t="s">
        <v>130</v>
      </c>
      <c r="D217" s="615" t="s">
        <v>29</v>
      </c>
      <c r="E217" s="591">
        <f>N217-14</f>
        <v>44058</v>
      </c>
      <c r="F217" s="591">
        <f>N217-12</f>
        <v>44060</v>
      </c>
      <c r="G217" s="591">
        <f>N217-12</f>
        <v>44060</v>
      </c>
      <c r="H217" s="591">
        <f>N217-9</f>
        <v>44063</v>
      </c>
      <c r="I217" s="591">
        <f>N217-9</f>
        <v>44063</v>
      </c>
      <c r="J217" s="591">
        <f>N217-8</f>
        <v>44064</v>
      </c>
      <c r="K217" s="591">
        <f>N217-6</f>
        <v>44066</v>
      </c>
      <c r="L217" s="597">
        <f>N217-4</f>
        <v>44068</v>
      </c>
      <c r="M217" s="597">
        <f>+N217-2</f>
        <v>44070</v>
      </c>
      <c r="N217" s="597">
        <f>+N215+7</f>
        <v>44072</v>
      </c>
      <c r="O217" s="882" t="s">
        <v>145</v>
      </c>
    </row>
    <row r="218" spans="2:15" ht="15" hidden="1" customHeight="1">
      <c r="B218" s="112"/>
      <c r="C218" s="93"/>
      <c r="D218" s="104"/>
      <c r="E218" s="594" t="s">
        <v>14</v>
      </c>
      <c r="F218" s="594" t="s">
        <v>14</v>
      </c>
      <c r="G218" s="594" t="s">
        <v>14</v>
      </c>
      <c r="H218" s="593">
        <v>44062.597222222219</v>
      </c>
      <c r="I218" s="593">
        <v>44063.520833333336</v>
      </c>
      <c r="J218" s="593">
        <v>44064.409722222219</v>
      </c>
      <c r="K218" s="593">
        <v>44068.920138888891</v>
      </c>
      <c r="L218" s="593">
        <v>44070.833333333336</v>
      </c>
      <c r="M218" s="598" t="s">
        <v>66</v>
      </c>
      <c r="N218" s="598" t="s">
        <v>53</v>
      </c>
      <c r="O218" s="883"/>
    </row>
    <row r="219" spans="2:15" ht="15" hidden="1" customHeight="1">
      <c r="B219" s="608" t="s">
        <v>97</v>
      </c>
      <c r="C219" s="614" t="s">
        <v>111</v>
      </c>
      <c r="D219" s="615" t="s">
        <v>29</v>
      </c>
      <c r="E219" s="591">
        <f>N219-14</f>
        <v>44065</v>
      </c>
      <c r="F219" s="591">
        <f>N219-12</f>
        <v>44067</v>
      </c>
      <c r="G219" s="591">
        <f>N219-12</f>
        <v>44067</v>
      </c>
      <c r="H219" s="591">
        <f>N219-9</f>
        <v>44070</v>
      </c>
      <c r="I219" s="591">
        <f>N219-9</f>
        <v>44070</v>
      </c>
      <c r="J219" s="591">
        <f>N219-8</f>
        <v>44071</v>
      </c>
      <c r="K219" s="591">
        <f>N219-6</f>
        <v>44073</v>
      </c>
      <c r="L219" s="597">
        <f>N219-4</f>
        <v>44075</v>
      </c>
      <c r="M219" s="597">
        <f>+N219-2</f>
        <v>44077</v>
      </c>
      <c r="N219" s="597">
        <f>+N217+7</f>
        <v>44079</v>
      </c>
      <c r="O219" s="882" t="s">
        <v>145</v>
      </c>
    </row>
    <row r="220" spans="2:15" ht="15" hidden="1" customHeight="1">
      <c r="B220" s="112"/>
      <c r="C220" s="93"/>
      <c r="D220" s="104"/>
      <c r="E220" s="593">
        <v>44065.962500000001</v>
      </c>
      <c r="F220" s="593">
        <v>44066.826388888891</v>
      </c>
      <c r="G220" s="593">
        <v>44067.629166666666</v>
      </c>
      <c r="H220" s="593">
        <v>44070.208333333336</v>
      </c>
      <c r="I220" s="593">
        <v>44070.588888888888</v>
      </c>
      <c r="J220" s="593">
        <v>44071.379166666666</v>
      </c>
      <c r="K220" s="593">
        <v>44074.89166666667</v>
      </c>
      <c r="L220" s="593">
        <v>44076.770833333336</v>
      </c>
      <c r="M220" s="594" t="s">
        <v>18</v>
      </c>
      <c r="N220" s="595">
        <v>44079.729166666664</v>
      </c>
      <c r="O220" s="883"/>
    </row>
    <row r="221" spans="2:15" ht="15" hidden="1" customHeight="1">
      <c r="B221" s="608" t="s">
        <v>147</v>
      </c>
      <c r="C221" s="614" t="s">
        <v>144</v>
      </c>
      <c r="D221" s="615" t="s">
        <v>29</v>
      </c>
      <c r="E221" s="591">
        <f>N221-14</f>
        <v>44072</v>
      </c>
      <c r="F221" s="591">
        <f>N221-12</f>
        <v>44074</v>
      </c>
      <c r="G221" s="591">
        <f>N221-12</f>
        <v>44074</v>
      </c>
      <c r="H221" s="591">
        <f>N221-9</f>
        <v>44077</v>
      </c>
      <c r="I221" s="591">
        <f>N221-9</f>
        <v>44077</v>
      </c>
      <c r="J221" s="591">
        <f>N221-8</f>
        <v>44078</v>
      </c>
      <c r="K221" s="591">
        <f>N221-6</f>
        <v>44080</v>
      </c>
      <c r="L221" s="597">
        <f>N221-4</f>
        <v>44082</v>
      </c>
      <c r="M221" s="597">
        <f>+N221-2</f>
        <v>44084</v>
      </c>
      <c r="N221" s="597">
        <f>+N219+7</f>
        <v>44086</v>
      </c>
      <c r="O221" s="882" t="s">
        <v>89</v>
      </c>
    </row>
    <row r="222" spans="2:15" ht="15" hidden="1" customHeight="1">
      <c r="B222" s="112"/>
      <c r="C222" s="93"/>
      <c r="D222" s="104"/>
      <c r="E222" s="593">
        <v>44076.79583333333</v>
      </c>
      <c r="F222" s="593">
        <v>44078.208333333336</v>
      </c>
      <c r="G222" s="593">
        <v>44078.783333333333</v>
      </c>
      <c r="H222" s="593">
        <v>44081.57916666667</v>
      </c>
      <c r="I222" s="593">
        <v>44081.966666666667</v>
      </c>
      <c r="J222" s="593">
        <v>44082.8125</v>
      </c>
      <c r="K222" s="593">
        <v>44086.087500000001</v>
      </c>
      <c r="L222" s="593">
        <v>44088.087500000001</v>
      </c>
      <c r="M222" s="593">
        <v>44089.129166666666</v>
      </c>
      <c r="N222" s="593">
        <v>44090.625</v>
      </c>
      <c r="O222" s="883"/>
    </row>
    <row r="223" spans="2:15" ht="15" hidden="1" customHeight="1">
      <c r="B223" s="608" t="s">
        <v>143</v>
      </c>
      <c r="C223" s="614" t="s">
        <v>130</v>
      </c>
      <c r="D223" s="615" t="s">
        <v>29</v>
      </c>
      <c r="E223" s="591">
        <f>N223-14</f>
        <v>44079</v>
      </c>
      <c r="F223" s="591">
        <f>N223-12</f>
        <v>44081</v>
      </c>
      <c r="G223" s="591">
        <f>N223-12</f>
        <v>44081</v>
      </c>
      <c r="H223" s="591">
        <f>N223-9</f>
        <v>44084</v>
      </c>
      <c r="I223" s="591">
        <f>N223-9</f>
        <v>44084</v>
      </c>
      <c r="J223" s="591">
        <f>N223-8</f>
        <v>44085</v>
      </c>
      <c r="K223" s="591">
        <f>N223-6</f>
        <v>44087</v>
      </c>
      <c r="L223" s="597">
        <f>N223-4</f>
        <v>44089</v>
      </c>
      <c r="M223" s="597">
        <f>+N223-2</f>
        <v>44091</v>
      </c>
      <c r="N223" s="597">
        <f>+N221+7</f>
        <v>44093</v>
      </c>
      <c r="O223" s="882" t="s">
        <v>145</v>
      </c>
    </row>
    <row r="224" spans="2:15" ht="15" hidden="1" customHeight="1">
      <c r="B224" s="112"/>
      <c r="C224" s="93"/>
      <c r="D224" s="104"/>
      <c r="E224" s="593">
        <v>44080.254166666666</v>
      </c>
      <c r="F224" s="593">
        <v>44081.158333333333</v>
      </c>
      <c r="G224" s="593">
        <v>44082.408333333333</v>
      </c>
      <c r="H224" s="593">
        <v>44085.004166666666</v>
      </c>
      <c r="I224" s="593">
        <v>44084.7</v>
      </c>
      <c r="J224" s="593">
        <v>44085.741666666669</v>
      </c>
      <c r="K224" s="593">
        <v>44088.833333333336</v>
      </c>
      <c r="L224" s="594" t="s">
        <v>18</v>
      </c>
      <c r="M224" s="594" t="s">
        <v>18</v>
      </c>
      <c r="N224" s="595" t="s">
        <v>18</v>
      </c>
      <c r="O224" s="883"/>
    </row>
    <row r="225" spans="2:15" ht="15" hidden="1" customHeight="1">
      <c r="B225" s="608" t="s">
        <v>146</v>
      </c>
      <c r="C225" s="614" t="s">
        <v>111</v>
      </c>
      <c r="D225" s="615" t="s">
        <v>29</v>
      </c>
      <c r="E225" s="591">
        <f>N225-14</f>
        <v>44086</v>
      </c>
      <c r="F225" s="591">
        <f>N225-12</f>
        <v>44088</v>
      </c>
      <c r="G225" s="591">
        <f>N225-12</f>
        <v>44088</v>
      </c>
      <c r="H225" s="591">
        <f>N225-9</f>
        <v>44091</v>
      </c>
      <c r="I225" s="591">
        <f>N225-9</f>
        <v>44091</v>
      </c>
      <c r="J225" s="591">
        <f>N225-8</f>
        <v>44092</v>
      </c>
      <c r="K225" s="591">
        <f>N225-6</f>
        <v>44094</v>
      </c>
      <c r="L225" s="597">
        <f>N225-4</f>
        <v>44096</v>
      </c>
      <c r="M225" s="597">
        <f>+N225-2</f>
        <v>44098</v>
      </c>
      <c r="N225" s="597">
        <f>+N223+7</f>
        <v>44100</v>
      </c>
      <c r="O225" s="882" t="s">
        <v>148</v>
      </c>
    </row>
    <row r="226" spans="2:15" ht="15" hidden="1" customHeight="1">
      <c r="B226" s="112"/>
      <c r="C226" s="93"/>
      <c r="D226" s="104"/>
      <c r="E226" s="593">
        <v>44088.811111111114</v>
      </c>
      <c r="F226" s="593">
        <v>44089.743055555555</v>
      </c>
      <c r="G226" s="593">
        <v>44090.640972222223</v>
      </c>
      <c r="H226" s="593">
        <v>44093.213194444441</v>
      </c>
      <c r="I226" s="593">
        <v>44093.604166666664</v>
      </c>
      <c r="J226" s="593">
        <v>44094.566666666666</v>
      </c>
      <c r="K226" s="593">
        <v>44098.1875</v>
      </c>
      <c r="L226" s="593">
        <v>44099.993750000001</v>
      </c>
      <c r="M226" s="593">
        <v>44101.313888888886</v>
      </c>
      <c r="N226" s="593">
        <v>44102.729166666664</v>
      </c>
      <c r="O226" s="883"/>
    </row>
    <row r="227" spans="2:15" ht="15" hidden="1" customHeight="1">
      <c r="B227" s="608" t="s">
        <v>97</v>
      </c>
      <c r="C227" s="614" t="s">
        <v>108</v>
      </c>
      <c r="D227" s="615" t="s">
        <v>29</v>
      </c>
      <c r="E227" s="591">
        <f>N227-14</f>
        <v>44093</v>
      </c>
      <c r="F227" s="591">
        <f>N227-12</f>
        <v>44095</v>
      </c>
      <c r="G227" s="591">
        <f>N227-12</f>
        <v>44095</v>
      </c>
      <c r="H227" s="591">
        <f>N227-9</f>
        <v>44098</v>
      </c>
      <c r="I227" s="591">
        <f>N227-9</f>
        <v>44098</v>
      </c>
      <c r="J227" s="591">
        <f>N227-8</f>
        <v>44099</v>
      </c>
      <c r="K227" s="591">
        <f>N227-6</f>
        <v>44101</v>
      </c>
      <c r="L227" s="597">
        <f>N227-4</f>
        <v>44103</v>
      </c>
      <c r="M227" s="597">
        <f>+N227-2</f>
        <v>44105</v>
      </c>
      <c r="N227" s="597">
        <f>+N225+7</f>
        <v>44107</v>
      </c>
      <c r="O227" s="882"/>
    </row>
    <row r="228" spans="2:15" ht="15" hidden="1" customHeight="1">
      <c r="B228" s="112"/>
      <c r="C228" s="93"/>
      <c r="D228" s="104"/>
      <c r="E228" s="593">
        <v>44093.125</v>
      </c>
      <c r="F228" s="593">
        <v>44094.716666666667</v>
      </c>
      <c r="G228" s="593">
        <v>44095.6</v>
      </c>
      <c r="H228" s="593">
        <v>44098.216666666667</v>
      </c>
      <c r="I228" s="593">
        <v>44098.474999999999</v>
      </c>
      <c r="J228" s="593">
        <v>44099.433333333334</v>
      </c>
      <c r="K228" s="593">
        <v>44101.92083333333</v>
      </c>
      <c r="L228" s="593">
        <v>44103.662499999999</v>
      </c>
      <c r="M228" s="257">
        <v>44104.987500000003</v>
      </c>
      <c r="N228" s="595">
        <v>44107.729166666664</v>
      </c>
      <c r="O228" s="883"/>
    </row>
    <row r="229" spans="2:15" ht="15" hidden="1" customHeight="1">
      <c r="B229" s="608" t="s">
        <v>14</v>
      </c>
      <c r="C229" s="614"/>
      <c r="D229" s="615"/>
      <c r="E229" s="591">
        <f>N229-14</f>
        <v>44100</v>
      </c>
      <c r="F229" s="591">
        <f>N229-12</f>
        <v>44102</v>
      </c>
      <c r="G229" s="591">
        <f>N229-12</f>
        <v>44102</v>
      </c>
      <c r="H229" s="591">
        <f>N229-9</f>
        <v>44105</v>
      </c>
      <c r="I229" s="591">
        <f>N229-9</f>
        <v>44105</v>
      </c>
      <c r="J229" s="591">
        <f>N229-8</f>
        <v>44106</v>
      </c>
      <c r="K229" s="591">
        <f>N229-6</f>
        <v>44108</v>
      </c>
      <c r="L229" s="597">
        <f>N229-4</f>
        <v>44110</v>
      </c>
      <c r="M229" s="597">
        <f>+N229-2</f>
        <v>44112</v>
      </c>
      <c r="N229" s="597">
        <f>+N227+7</f>
        <v>44114</v>
      </c>
      <c r="O229" s="882"/>
    </row>
    <row r="230" spans="2:15" ht="15" hidden="1" customHeight="1">
      <c r="B230" s="112"/>
      <c r="C230" s="93"/>
      <c r="D230" s="104"/>
      <c r="E230" s="593"/>
      <c r="F230" s="593"/>
      <c r="G230" s="593"/>
      <c r="H230" s="593"/>
      <c r="I230" s="593"/>
      <c r="J230" s="594"/>
      <c r="K230" s="594"/>
      <c r="L230" s="594"/>
      <c r="M230" s="594"/>
      <c r="N230" s="595"/>
      <c r="O230" s="883"/>
    </row>
    <row r="231" spans="2:15" ht="15" hidden="1" customHeight="1">
      <c r="B231" s="608" t="s">
        <v>143</v>
      </c>
      <c r="C231" s="614" t="s">
        <v>111</v>
      </c>
      <c r="D231" s="615"/>
      <c r="E231" s="591">
        <f>N231-14</f>
        <v>44107</v>
      </c>
      <c r="F231" s="591">
        <f>N231-12</f>
        <v>44109</v>
      </c>
      <c r="G231" s="591">
        <f>N231-12</f>
        <v>44109</v>
      </c>
      <c r="H231" s="591">
        <f>N231-9</f>
        <v>44112</v>
      </c>
      <c r="I231" s="591">
        <f>N231-9</f>
        <v>44112</v>
      </c>
      <c r="J231" s="591">
        <f>N231-8</f>
        <v>44113</v>
      </c>
      <c r="K231" s="591">
        <f>N231-6</f>
        <v>44115</v>
      </c>
      <c r="L231" s="597">
        <f>N231-4</f>
        <v>44117</v>
      </c>
      <c r="M231" s="597">
        <f>+N231-2</f>
        <v>44119</v>
      </c>
      <c r="N231" s="597">
        <f>+N229+7</f>
        <v>44121</v>
      </c>
      <c r="O231" s="882"/>
    </row>
    <row r="232" spans="2:15" ht="15" hidden="1" customHeight="1">
      <c r="B232" s="112"/>
      <c r="C232" s="93"/>
      <c r="D232" s="104"/>
      <c r="E232" s="593" t="s">
        <v>14</v>
      </c>
      <c r="F232" s="593" t="s">
        <v>14</v>
      </c>
      <c r="G232" s="593" t="s">
        <v>14</v>
      </c>
      <c r="H232" s="593">
        <v>44111.604166666664</v>
      </c>
      <c r="I232" s="593">
        <v>44112.254166666666</v>
      </c>
      <c r="J232" s="593">
        <v>44113.458333333336</v>
      </c>
      <c r="K232" s="593">
        <v>44115.854166666664</v>
      </c>
      <c r="L232" s="593">
        <v>44117.92083333333</v>
      </c>
      <c r="M232" s="593">
        <v>44119.195833333331</v>
      </c>
      <c r="N232" s="595">
        <v>44120.791666666664</v>
      </c>
      <c r="O232" s="883"/>
    </row>
    <row r="233" spans="2:15" ht="15" hidden="1" customHeight="1">
      <c r="B233" s="608" t="s">
        <v>147</v>
      </c>
      <c r="C233" s="614" t="s">
        <v>111</v>
      </c>
      <c r="D233" s="100" t="s">
        <v>29</v>
      </c>
      <c r="E233" s="591">
        <f>N233-14</f>
        <v>44114</v>
      </c>
      <c r="F233" s="591">
        <f>N233-12</f>
        <v>44116</v>
      </c>
      <c r="G233" s="591">
        <f>N233-12</f>
        <v>44116</v>
      </c>
      <c r="H233" s="591">
        <f>N233-9</f>
        <v>44119</v>
      </c>
      <c r="I233" s="591">
        <f>N233-9</f>
        <v>44119</v>
      </c>
      <c r="J233" s="591">
        <f>N233-8</f>
        <v>44120</v>
      </c>
      <c r="K233" s="591">
        <f>N233-6</f>
        <v>44122</v>
      </c>
      <c r="L233" s="597">
        <f>N233-4</f>
        <v>44124</v>
      </c>
      <c r="M233" s="597">
        <f>+N233-2</f>
        <v>44126</v>
      </c>
      <c r="N233" s="597">
        <f>+N231+7</f>
        <v>44128</v>
      </c>
      <c r="O233" s="882"/>
    </row>
    <row r="234" spans="2:15" ht="15" hidden="1" customHeight="1">
      <c r="B234" s="112"/>
      <c r="C234" s="93"/>
      <c r="D234" s="104"/>
      <c r="E234" s="593" t="s">
        <v>14</v>
      </c>
      <c r="F234" s="593" t="s">
        <v>14</v>
      </c>
      <c r="G234" s="593" t="s">
        <v>14</v>
      </c>
      <c r="H234" s="593" t="s">
        <v>14</v>
      </c>
      <c r="I234" s="593" t="s">
        <v>14</v>
      </c>
      <c r="J234" s="593" t="s">
        <v>14</v>
      </c>
      <c r="K234" s="593">
        <v>44122.816666666666</v>
      </c>
      <c r="L234" s="593">
        <v>44125.145833333336</v>
      </c>
      <c r="M234" s="593">
        <v>44126.275000000001</v>
      </c>
      <c r="N234" s="595">
        <v>44128.229166666664</v>
      </c>
      <c r="O234" s="883"/>
    </row>
    <row r="235" spans="2:15" ht="15" hidden="1" customHeight="1">
      <c r="B235" s="608" t="s">
        <v>146</v>
      </c>
      <c r="C235" s="614" t="s">
        <v>108</v>
      </c>
      <c r="D235" s="100" t="s">
        <v>29</v>
      </c>
      <c r="E235" s="591">
        <f>N235-14</f>
        <v>44121</v>
      </c>
      <c r="F235" s="591">
        <f>N235-12</f>
        <v>44123</v>
      </c>
      <c r="G235" s="591">
        <f>N235-12</f>
        <v>44123</v>
      </c>
      <c r="H235" s="591">
        <f>N235-9</f>
        <v>44126</v>
      </c>
      <c r="I235" s="591">
        <f>N235-9</f>
        <v>44126</v>
      </c>
      <c r="J235" s="591">
        <f>N235-8</f>
        <v>44127</v>
      </c>
      <c r="K235" s="591">
        <f>N235-6</f>
        <v>44129</v>
      </c>
      <c r="L235" s="597">
        <f>N235-4</f>
        <v>44131</v>
      </c>
      <c r="M235" s="597">
        <f>+N235-2</f>
        <v>44133</v>
      </c>
      <c r="N235" s="597">
        <f>+N233+7</f>
        <v>44135</v>
      </c>
      <c r="O235" s="882"/>
    </row>
    <row r="236" spans="2:15" ht="15" hidden="1" customHeight="1">
      <c r="B236" s="112"/>
      <c r="C236" s="93"/>
      <c r="D236" s="100"/>
      <c r="E236" s="593">
        <v>44121.647916666669</v>
      </c>
      <c r="F236" s="593">
        <v>44122.71875</v>
      </c>
      <c r="G236" s="593">
        <v>44123.642361111109</v>
      </c>
      <c r="H236" s="593">
        <v>44126.217361111114</v>
      </c>
      <c r="I236" s="593">
        <v>44126.597916666666</v>
      </c>
      <c r="J236" s="593">
        <v>44127.48333333333</v>
      </c>
      <c r="K236" s="593">
        <v>44129.871527777781</v>
      </c>
      <c r="L236" s="593">
        <v>44131.890277777777</v>
      </c>
      <c r="M236" s="593">
        <v>44133.24722222222</v>
      </c>
      <c r="N236" s="595">
        <v>44135.145833333336</v>
      </c>
      <c r="O236" s="883"/>
    </row>
    <row r="237" spans="2:15" ht="15" hidden="1" customHeight="1">
      <c r="B237" s="608" t="s">
        <v>87</v>
      </c>
      <c r="C237" s="614" t="s">
        <v>90</v>
      </c>
      <c r="D237" s="100" t="s">
        <v>29</v>
      </c>
      <c r="E237" s="591">
        <f>N237-14</f>
        <v>44128</v>
      </c>
      <c r="F237" s="591">
        <f>N237-12</f>
        <v>44130</v>
      </c>
      <c r="G237" s="591">
        <f>N237-12</f>
        <v>44130</v>
      </c>
      <c r="H237" s="591">
        <f>N237-9</f>
        <v>44133</v>
      </c>
      <c r="I237" s="591">
        <f>N237-9</f>
        <v>44133</v>
      </c>
      <c r="J237" s="591">
        <f>N237-8</f>
        <v>44134</v>
      </c>
      <c r="K237" s="591">
        <f>N237-6</f>
        <v>44136</v>
      </c>
      <c r="L237" s="597">
        <f>N237-4</f>
        <v>44138</v>
      </c>
      <c r="M237" s="597">
        <f>+N237-2</f>
        <v>44140</v>
      </c>
      <c r="N237" s="597">
        <f>+N235+7</f>
        <v>44142</v>
      </c>
      <c r="O237" s="882" t="s">
        <v>149</v>
      </c>
    </row>
    <row r="238" spans="2:15" ht="15" hidden="1" customHeight="1">
      <c r="B238" s="112"/>
      <c r="C238" s="93"/>
      <c r="D238" s="104"/>
      <c r="E238" s="593">
        <v>44130.329861111109</v>
      </c>
      <c r="F238" s="593">
        <v>44131.297222222223</v>
      </c>
      <c r="G238" s="593">
        <v>44132.472222222219</v>
      </c>
      <c r="H238" s="593">
        <v>44135.222222222219</v>
      </c>
      <c r="I238" s="593">
        <v>44135.506944444445</v>
      </c>
      <c r="J238" s="593">
        <v>44136.448611111111</v>
      </c>
      <c r="K238" s="593">
        <v>44138.85</v>
      </c>
      <c r="L238" s="593">
        <v>44140.466666666667</v>
      </c>
      <c r="M238" s="598" t="s">
        <v>66</v>
      </c>
      <c r="N238" s="595">
        <v>44143.229166666664</v>
      </c>
      <c r="O238" s="883"/>
    </row>
    <row r="239" spans="2:15" ht="15" hidden="1" customHeight="1">
      <c r="B239" s="608" t="s">
        <v>143</v>
      </c>
      <c r="C239" s="614" t="s">
        <v>108</v>
      </c>
      <c r="D239" s="100" t="s">
        <v>29</v>
      </c>
      <c r="E239" s="591">
        <f>N239-14</f>
        <v>44135</v>
      </c>
      <c r="F239" s="591">
        <f>N239-12</f>
        <v>44137</v>
      </c>
      <c r="G239" s="591">
        <f>N239-12</f>
        <v>44137</v>
      </c>
      <c r="H239" s="591">
        <f>N239-9</f>
        <v>44140</v>
      </c>
      <c r="I239" s="591">
        <f>N239-9</f>
        <v>44140</v>
      </c>
      <c r="J239" s="591">
        <f>N239-8</f>
        <v>44141</v>
      </c>
      <c r="K239" s="591">
        <f>N239-6</f>
        <v>44143</v>
      </c>
      <c r="L239" s="597">
        <f>N239-4</f>
        <v>44145</v>
      </c>
      <c r="M239" s="597">
        <f>+N239-2</f>
        <v>44147</v>
      </c>
      <c r="N239" s="597">
        <f>+N237+7</f>
        <v>44149</v>
      </c>
      <c r="O239" s="882"/>
    </row>
    <row r="240" spans="2:15" ht="15.75" hidden="1" customHeight="1">
      <c r="B240" s="112"/>
      <c r="C240" s="93"/>
      <c r="D240" s="104"/>
      <c r="E240" s="593">
        <v>44135.962500000001</v>
      </c>
      <c r="F240" s="593">
        <v>44136.979166666664</v>
      </c>
      <c r="G240" s="593">
        <v>44137.65</v>
      </c>
      <c r="H240" s="593">
        <v>44140.254166666666</v>
      </c>
      <c r="I240" s="593">
        <v>44140.6</v>
      </c>
      <c r="J240" s="593">
        <v>44141.458333333336</v>
      </c>
      <c r="K240" s="593">
        <v>44143.833333333336</v>
      </c>
      <c r="L240" s="593">
        <v>44145.629166666666</v>
      </c>
      <c r="M240" s="594" t="s">
        <v>18</v>
      </c>
      <c r="N240" s="595">
        <v>44148.708333333336</v>
      </c>
      <c r="O240" s="883"/>
    </row>
    <row r="241" spans="2:15" ht="15" hidden="1" customHeight="1">
      <c r="B241" s="608" t="s">
        <v>147</v>
      </c>
      <c r="C241" s="614" t="s">
        <v>108</v>
      </c>
      <c r="D241" s="100" t="s">
        <v>29</v>
      </c>
      <c r="E241" s="591">
        <f>N241-14</f>
        <v>44142</v>
      </c>
      <c r="F241" s="591">
        <f>N241-12</f>
        <v>44144</v>
      </c>
      <c r="G241" s="591">
        <f>N241-12</f>
        <v>44144</v>
      </c>
      <c r="H241" s="591">
        <f>N241-9</f>
        <v>44147</v>
      </c>
      <c r="I241" s="591">
        <f>N241-9</f>
        <v>44147</v>
      </c>
      <c r="J241" s="591">
        <f>N241-8</f>
        <v>44148</v>
      </c>
      <c r="K241" s="591">
        <f>N241-6</f>
        <v>44150</v>
      </c>
      <c r="L241" s="597">
        <f>N241-4</f>
        <v>44152</v>
      </c>
      <c r="M241" s="597">
        <f>+N241-2</f>
        <v>44154</v>
      </c>
      <c r="N241" s="597">
        <f>+N239+7</f>
        <v>44156</v>
      </c>
      <c r="O241" s="882"/>
    </row>
    <row r="242" spans="2:15" ht="15" hidden="1" customHeight="1">
      <c r="B242" s="112"/>
      <c r="C242" s="93"/>
      <c r="D242" s="104"/>
      <c r="E242" s="593">
        <v>44142.8125</v>
      </c>
      <c r="F242" s="593">
        <v>44143.837500000001</v>
      </c>
      <c r="G242" s="593">
        <v>44144.637499999997</v>
      </c>
      <c r="H242" s="593">
        <v>44147.245833333334</v>
      </c>
      <c r="I242" s="593">
        <v>44147.60833333333</v>
      </c>
      <c r="J242" s="593">
        <v>44148.474999999999</v>
      </c>
      <c r="K242" s="593">
        <v>44150.837500000001</v>
      </c>
      <c r="L242" s="594" t="s">
        <v>18</v>
      </c>
      <c r="M242" s="594" t="s">
        <v>18</v>
      </c>
      <c r="N242" s="595">
        <v>44156.229166666664</v>
      </c>
      <c r="O242" s="883"/>
    </row>
    <row r="243" spans="2:15" ht="15" hidden="1" customHeight="1">
      <c r="B243" s="608" t="s">
        <v>146</v>
      </c>
      <c r="C243" s="614" t="s">
        <v>114</v>
      </c>
      <c r="D243" s="100" t="s">
        <v>29</v>
      </c>
      <c r="E243" s="591">
        <f>N243-14</f>
        <v>44149</v>
      </c>
      <c r="F243" s="591">
        <f>N243-12</f>
        <v>44151</v>
      </c>
      <c r="G243" s="591">
        <f>N243-12</f>
        <v>44151</v>
      </c>
      <c r="H243" s="591">
        <f>N243-9</f>
        <v>44154</v>
      </c>
      <c r="I243" s="591">
        <f>N243-9</f>
        <v>44154</v>
      </c>
      <c r="J243" s="591">
        <f>N243-8</f>
        <v>44155</v>
      </c>
      <c r="K243" s="591">
        <f>N243-6</f>
        <v>44157</v>
      </c>
      <c r="L243" s="597">
        <f>N243-4</f>
        <v>44159</v>
      </c>
      <c r="M243" s="597">
        <f>+N243-2</f>
        <v>44161</v>
      </c>
      <c r="N243" s="597">
        <f>+N241+7</f>
        <v>44163</v>
      </c>
      <c r="O243" s="882"/>
    </row>
    <row r="244" spans="2:15" ht="15" hidden="1" customHeight="1">
      <c r="B244" s="112"/>
      <c r="C244" s="93"/>
      <c r="D244" s="104"/>
      <c r="E244" s="593">
        <v>44149.831250000003</v>
      </c>
      <c r="F244" s="593">
        <v>44150.78125</v>
      </c>
      <c r="G244" s="593">
        <v>44151.648611111108</v>
      </c>
      <c r="H244" s="593">
        <v>44154.204861111109</v>
      </c>
      <c r="I244" s="593">
        <v>44154.625</v>
      </c>
      <c r="J244" s="593">
        <v>44155.591666666667</v>
      </c>
      <c r="K244" s="593">
        <v>44157.804166666669</v>
      </c>
      <c r="L244" s="593">
        <v>44159.888888888891</v>
      </c>
      <c r="M244" s="594" t="s">
        <v>18</v>
      </c>
      <c r="N244" s="595">
        <v>44163.145833333336</v>
      </c>
      <c r="O244" s="883"/>
    </row>
    <row r="245" spans="2:15" ht="15" hidden="1" customHeight="1">
      <c r="B245" s="608" t="s">
        <v>87</v>
      </c>
      <c r="C245" s="614" t="s">
        <v>118</v>
      </c>
      <c r="D245" s="100" t="s">
        <v>29</v>
      </c>
      <c r="E245" s="591">
        <f>N245-14</f>
        <v>44156</v>
      </c>
      <c r="F245" s="591">
        <f>N245-12</f>
        <v>44158</v>
      </c>
      <c r="G245" s="591">
        <f>N245-12</f>
        <v>44158</v>
      </c>
      <c r="H245" s="591">
        <f>N245-9</f>
        <v>44161</v>
      </c>
      <c r="I245" s="591">
        <f>N245-9</f>
        <v>44161</v>
      </c>
      <c r="J245" s="591">
        <f>N245-8</f>
        <v>44162</v>
      </c>
      <c r="K245" s="591">
        <f>N245-6</f>
        <v>44164</v>
      </c>
      <c r="L245" s="597">
        <f>N245-4</f>
        <v>44166</v>
      </c>
      <c r="M245" s="597">
        <f>+N245-2</f>
        <v>44168</v>
      </c>
      <c r="N245" s="597">
        <f>+N243+7</f>
        <v>44170</v>
      </c>
      <c r="O245" s="882" t="s">
        <v>150</v>
      </c>
    </row>
    <row r="246" spans="2:15" ht="15" hidden="1" customHeight="1">
      <c r="B246" s="112"/>
      <c r="C246" s="93"/>
      <c r="D246" s="104"/>
      <c r="E246" s="593">
        <v>44158.365277777775</v>
      </c>
      <c r="F246" s="593">
        <v>44159.361111111109</v>
      </c>
      <c r="G246" s="593">
        <v>44160.414583333331</v>
      </c>
      <c r="H246" s="593">
        <v>44163.220833333333</v>
      </c>
      <c r="I246" s="593">
        <v>44163.503472222219</v>
      </c>
      <c r="J246" s="593">
        <v>44164.489583333336</v>
      </c>
      <c r="K246" s="593">
        <v>44166.832638888889</v>
      </c>
      <c r="L246" s="598" t="s">
        <v>66</v>
      </c>
      <c r="M246" s="598" t="s">
        <v>53</v>
      </c>
      <c r="N246" s="595">
        <v>44171.479166666664</v>
      </c>
      <c r="O246" s="883"/>
    </row>
    <row r="247" spans="2:15" ht="15" hidden="1" customHeight="1">
      <c r="B247" s="608" t="s">
        <v>143</v>
      </c>
      <c r="C247" s="614" t="s">
        <v>114</v>
      </c>
      <c r="D247" s="100" t="s">
        <v>29</v>
      </c>
      <c r="E247" s="591">
        <f>N247-14</f>
        <v>44163</v>
      </c>
      <c r="F247" s="591">
        <f>N247-12</f>
        <v>44165</v>
      </c>
      <c r="G247" s="591">
        <f>N247-12</f>
        <v>44165</v>
      </c>
      <c r="H247" s="591">
        <f>N247-9</f>
        <v>44168</v>
      </c>
      <c r="I247" s="591">
        <f>N247-9</f>
        <v>44168</v>
      </c>
      <c r="J247" s="591">
        <f>N247-8</f>
        <v>44169</v>
      </c>
      <c r="K247" s="591">
        <f>N247-6</f>
        <v>44171</v>
      </c>
      <c r="L247" s="597">
        <f>N247-4</f>
        <v>44173</v>
      </c>
      <c r="M247" s="597">
        <f>+N247-2</f>
        <v>44175</v>
      </c>
      <c r="N247" s="597">
        <f>+N245+7</f>
        <v>44177</v>
      </c>
      <c r="O247" s="882"/>
    </row>
    <row r="248" spans="2:15" ht="15" hidden="1" customHeight="1">
      <c r="B248" s="112"/>
      <c r="C248" s="93"/>
      <c r="D248" s="104"/>
      <c r="E248" s="593">
        <v>44163.51666666667</v>
      </c>
      <c r="F248" s="593">
        <v>44164.691666666666</v>
      </c>
      <c r="G248" s="593">
        <v>44165.637499999997</v>
      </c>
      <c r="H248" s="593">
        <v>44168.254166666666</v>
      </c>
      <c r="I248" s="593">
        <v>44168.637499999997</v>
      </c>
      <c r="J248" s="593">
        <v>44169.720833333333</v>
      </c>
      <c r="K248" s="593">
        <v>44171.916666666664</v>
      </c>
      <c r="L248" s="593">
        <v>44173.675000000003</v>
      </c>
      <c r="M248" s="594" t="s">
        <v>18</v>
      </c>
      <c r="N248" s="595">
        <v>44177.979166666664</v>
      </c>
      <c r="O248" s="883"/>
    </row>
    <row r="249" spans="2:15" ht="15" hidden="1" customHeight="1">
      <c r="B249" s="608" t="s">
        <v>147</v>
      </c>
      <c r="C249" s="614" t="s">
        <v>114</v>
      </c>
      <c r="D249" s="100" t="s">
        <v>29</v>
      </c>
      <c r="E249" s="591">
        <f>N249-14</f>
        <v>44170</v>
      </c>
      <c r="F249" s="591">
        <f>N249-12</f>
        <v>44172</v>
      </c>
      <c r="G249" s="591">
        <f>N249-12</f>
        <v>44172</v>
      </c>
      <c r="H249" s="591">
        <f>N249-9</f>
        <v>44175</v>
      </c>
      <c r="I249" s="591">
        <f>N249-9</f>
        <v>44175</v>
      </c>
      <c r="J249" s="591">
        <f>N249-8</f>
        <v>44176</v>
      </c>
      <c r="K249" s="591">
        <f>N249-6</f>
        <v>44178</v>
      </c>
      <c r="L249" s="597">
        <f>N249-4</f>
        <v>44180</v>
      </c>
      <c r="M249" s="597">
        <f>+N249-2</f>
        <v>44182</v>
      </c>
      <c r="N249" s="597">
        <f>+N247+7</f>
        <v>44184</v>
      </c>
      <c r="O249" s="882"/>
    </row>
    <row r="250" spans="2:15" ht="15" hidden="1" customHeight="1">
      <c r="B250" s="112"/>
      <c r="C250" s="93"/>
      <c r="D250" s="104"/>
      <c r="E250" s="593">
        <v>44170.908333333333</v>
      </c>
      <c r="F250" s="593">
        <v>44171.883333333331</v>
      </c>
      <c r="G250" s="593">
        <v>44172.629166666666</v>
      </c>
      <c r="H250" s="593">
        <v>44175.25</v>
      </c>
      <c r="I250" s="593">
        <v>44175.637499999997</v>
      </c>
      <c r="J250" s="593">
        <v>44176.604166666664</v>
      </c>
      <c r="K250" s="593">
        <v>44178.862500000003</v>
      </c>
      <c r="L250" s="594" t="s">
        <v>18</v>
      </c>
      <c r="M250" s="594" t="s">
        <v>18</v>
      </c>
      <c r="N250" s="595">
        <v>44184.395833333336</v>
      </c>
      <c r="O250" s="883"/>
    </row>
    <row r="251" spans="2:15" ht="15" hidden="1" customHeight="1">
      <c r="B251" s="608" t="s">
        <v>146</v>
      </c>
      <c r="C251" s="614" t="s">
        <v>90</v>
      </c>
      <c r="D251" s="100" t="s">
        <v>29</v>
      </c>
      <c r="E251" s="591">
        <f>N251-14</f>
        <v>44177</v>
      </c>
      <c r="F251" s="591">
        <f>N251-12</f>
        <v>44179</v>
      </c>
      <c r="G251" s="591">
        <f>N251-12</f>
        <v>44179</v>
      </c>
      <c r="H251" s="591">
        <f>N251-9</f>
        <v>44182</v>
      </c>
      <c r="I251" s="591">
        <f>N251-9</f>
        <v>44182</v>
      </c>
      <c r="J251" s="591">
        <f>N251-8</f>
        <v>44183</v>
      </c>
      <c r="K251" s="591">
        <f>N251-6</f>
        <v>44185</v>
      </c>
      <c r="L251" s="597">
        <f>N251-4</f>
        <v>44187</v>
      </c>
      <c r="M251" s="597">
        <f>+N251-2</f>
        <v>44189</v>
      </c>
      <c r="N251" s="597">
        <f>+N249+7</f>
        <v>44191</v>
      </c>
      <c r="O251" s="882" t="s">
        <v>145</v>
      </c>
    </row>
    <row r="252" spans="2:15" ht="15" hidden="1" customHeight="1">
      <c r="B252" s="112"/>
      <c r="C252" s="93"/>
      <c r="D252" s="104"/>
      <c r="E252" s="593">
        <v>44177.697916666664</v>
      </c>
      <c r="F252" s="593">
        <v>44179.364583333336</v>
      </c>
      <c r="G252" s="593">
        <v>44180.42083333333</v>
      </c>
      <c r="H252" s="593">
        <v>44183.255555555559</v>
      </c>
      <c r="I252" s="593">
        <v>44183.609722222223</v>
      </c>
      <c r="J252" s="593">
        <v>44184.630555555559</v>
      </c>
      <c r="K252" s="593">
        <v>44187.90902777778</v>
      </c>
      <c r="L252" s="593">
        <v>44189.629166666666</v>
      </c>
      <c r="M252" s="598" t="s">
        <v>53</v>
      </c>
      <c r="N252" s="598" t="s">
        <v>53</v>
      </c>
      <c r="O252" s="883"/>
    </row>
    <row r="253" spans="2:15" ht="15" hidden="1" customHeight="1">
      <c r="B253" s="608" t="s">
        <v>87</v>
      </c>
      <c r="C253" s="614" t="s">
        <v>28</v>
      </c>
      <c r="D253" s="100" t="s">
        <v>29</v>
      </c>
      <c r="E253" s="591">
        <f>N253-14</f>
        <v>44184</v>
      </c>
      <c r="F253" s="591">
        <f>N253-12</f>
        <v>44186</v>
      </c>
      <c r="G253" s="591">
        <f>N253-12</f>
        <v>44186</v>
      </c>
      <c r="H253" s="591">
        <f>N253-9</f>
        <v>44189</v>
      </c>
      <c r="I253" s="591">
        <f>N253-9</f>
        <v>44189</v>
      </c>
      <c r="J253" s="591">
        <f>N253-8</f>
        <v>44190</v>
      </c>
      <c r="K253" s="591">
        <f>N253-6</f>
        <v>44192</v>
      </c>
      <c r="L253" s="597">
        <f>N253-4</f>
        <v>44194</v>
      </c>
      <c r="M253" s="597">
        <f>+N253-2</f>
        <v>44196</v>
      </c>
      <c r="N253" s="597">
        <f>+N251+7</f>
        <v>44198</v>
      </c>
      <c r="O253" s="882" t="s">
        <v>151</v>
      </c>
    </row>
    <row r="254" spans="2:15" ht="15" hidden="1" customHeight="1">
      <c r="B254" s="112"/>
      <c r="C254" s="93"/>
      <c r="D254" s="104"/>
      <c r="E254" s="593">
        <v>44184.995833333334</v>
      </c>
      <c r="F254" s="598" t="s">
        <v>14</v>
      </c>
      <c r="G254" s="593">
        <v>44190.444444444445</v>
      </c>
      <c r="H254" s="593">
        <v>44193.219444444447</v>
      </c>
      <c r="I254" s="593">
        <v>44193.558333333334</v>
      </c>
      <c r="J254" s="593">
        <v>44194.486111111109</v>
      </c>
      <c r="K254" s="593">
        <v>44198.8</v>
      </c>
      <c r="L254" s="593">
        <v>44200.659722222219</v>
      </c>
      <c r="M254" s="598" t="s">
        <v>37</v>
      </c>
      <c r="N254" s="595">
        <v>43837.625</v>
      </c>
      <c r="O254" s="883"/>
    </row>
    <row r="255" spans="2:15" ht="15" customHeight="1">
      <c r="B255" s="608" t="s">
        <v>143</v>
      </c>
      <c r="C255" s="614" t="s">
        <v>90</v>
      </c>
      <c r="D255" s="100" t="s">
        <v>29</v>
      </c>
      <c r="E255" s="591">
        <f>N255-14</f>
        <v>44191</v>
      </c>
      <c r="F255" s="591">
        <f>N255-12</f>
        <v>44193</v>
      </c>
      <c r="G255" s="591">
        <f>N255-12</f>
        <v>44193</v>
      </c>
      <c r="H255" s="591">
        <f>N255-9</f>
        <v>44196</v>
      </c>
      <c r="I255" s="591">
        <f>N255-9</f>
        <v>44196</v>
      </c>
      <c r="J255" s="591">
        <f>N255-8</f>
        <v>44197</v>
      </c>
      <c r="K255" s="591">
        <f>N255-6</f>
        <v>44199</v>
      </c>
      <c r="L255" s="597">
        <f>N255-4</f>
        <v>44201</v>
      </c>
      <c r="M255" s="597">
        <f>+N255-2</f>
        <v>44203</v>
      </c>
      <c r="N255" s="597">
        <f>+N253+7</f>
        <v>44205</v>
      </c>
      <c r="O255" s="882" t="s">
        <v>152</v>
      </c>
    </row>
    <row r="256" spans="2:15" ht="15" customHeight="1">
      <c r="B256" s="112"/>
      <c r="C256" s="93"/>
      <c r="D256" s="104"/>
      <c r="E256" s="593">
        <v>44191.82916666667</v>
      </c>
      <c r="F256" s="593">
        <v>44192.616666666669</v>
      </c>
      <c r="G256" s="594" t="s">
        <v>18</v>
      </c>
      <c r="H256" s="593">
        <v>44560.683333333334</v>
      </c>
      <c r="I256" s="593">
        <v>44561.370833333334</v>
      </c>
      <c r="J256" s="593">
        <v>44198.495833333334</v>
      </c>
      <c r="K256" s="593">
        <v>44200.912499999999</v>
      </c>
      <c r="L256" s="598" t="s">
        <v>53</v>
      </c>
      <c r="M256" s="598" t="s">
        <v>53</v>
      </c>
      <c r="N256" s="595" t="s">
        <v>18</v>
      </c>
      <c r="O256" s="883"/>
    </row>
    <row r="257" spans="2:15" ht="15" customHeight="1">
      <c r="B257" s="608" t="s">
        <v>147</v>
      </c>
      <c r="C257" s="614" t="s">
        <v>39</v>
      </c>
      <c r="D257" s="100" t="s">
        <v>29</v>
      </c>
      <c r="E257" s="591">
        <f>N257-14</f>
        <v>44198</v>
      </c>
      <c r="F257" s="591">
        <f>N257-12</f>
        <v>44200</v>
      </c>
      <c r="G257" s="591">
        <f>N257-12</f>
        <v>44200</v>
      </c>
      <c r="H257" s="591">
        <f>N257-9</f>
        <v>44203</v>
      </c>
      <c r="I257" s="591">
        <f>N257-9</f>
        <v>44203</v>
      </c>
      <c r="J257" s="591">
        <f>N257-8</f>
        <v>44204</v>
      </c>
      <c r="K257" s="591">
        <f>N257-6</f>
        <v>44206</v>
      </c>
      <c r="L257" s="597">
        <f>N257-4</f>
        <v>44208</v>
      </c>
      <c r="M257" s="597">
        <f>+N257-2</f>
        <v>44210</v>
      </c>
      <c r="N257" s="597">
        <f>+N255+7</f>
        <v>44212</v>
      </c>
      <c r="O257" s="882"/>
    </row>
    <row r="258" spans="2:15" ht="15" customHeight="1">
      <c r="B258" s="112"/>
      <c r="C258" s="93"/>
      <c r="D258" s="104"/>
      <c r="E258" s="593">
        <v>44198.8125</v>
      </c>
      <c r="F258" s="593">
        <v>44200.416666666664</v>
      </c>
      <c r="G258" s="593">
        <v>44200.416666666664</v>
      </c>
      <c r="H258" s="594" t="s">
        <v>18</v>
      </c>
      <c r="I258" s="594" t="s">
        <v>18</v>
      </c>
      <c r="J258" s="594" t="s">
        <v>18</v>
      </c>
      <c r="K258" s="594" t="s">
        <v>18</v>
      </c>
      <c r="L258" s="594" t="s">
        <v>18</v>
      </c>
      <c r="M258" s="594" t="s">
        <v>18</v>
      </c>
      <c r="N258" s="595" t="s">
        <v>18</v>
      </c>
      <c r="O258" s="883"/>
    </row>
    <row r="259" spans="2:15" ht="15" customHeight="1">
      <c r="B259" s="53"/>
      <c r="C259" s="53"/>
      <c r="D259" s="53"/>
      <c r="I259" s="49"/>
      <c r="J259" s="49"/>
      <c r="K259" s="50"/>
      <c r="L259" s="50"/>
      <c r="M259" s="50" t="s">
        <v>55</v>
      </c>
      <c r="O259" s="96"/>
    </row>
    <row r="260" spans="2:15">
      <c r="B260" s="51" t="s">
        <v>153</v>
      </c>
    </row>
    <row r="261" spans="2:15" ht="12.75" customHeight="1">
      <c r="B261" s="895" t="s">
        <v>2</v>
      </c>
      <c r="C261" s="895" t="s">
        <v>3</v>
      </c>
      <c r="D261" s="896" t="s">
        <v>100</v>
      </c>
      <c r="E261" s="606" t="s">
        <v>4</v>
      </c>
      <c r="F261" s="607"/>
      <c r="G261" s="609"/>
      <c r="H261" s="616"/>
      <c r="I261" s="55" t="s">
        <v>5</v>
      </c>
      <c r="J261" s="884" t="s">
        <v>6</v>
      </c>
    </row>
    <row r="262" spans="2:15" ht="13.5" customHeight="1">
      <c r="B262" s="895"/>
      <c r="C262" s="895"/>
      <c r="D262" s="897"/>
      <c r="E262" s="304" t="s">
        <v>154</v>
      </c>
      <c r="F262" s="264" t="s">
        <v>10</v>
      </c>
      <c r="G262" s="264" t="s">
        <v>9</v>
      </c>
      <c r="H262" s="599" t="s">
        <v>57</v>
      </c>
      <c r="I262" s="602" t="s">
        <v>11</v>
      </c>
      <c r="J262" s="885"/>
    </row>
    <row r="263" spans="2:15" ht="15" hidden="1" customHeight="1">
      <c r="B263" s="608" t="s">
        <v>155</v>
      </c>
      <c r="C263" s="614" t="s">
        <v>156</v>
      </c>
      <c r="D263" s="590" t="s">
        <v>29</v>
      </c>
      <c r="E263" s="590"/>
      <c r="F263" s="597">
        <f>I263-3</f>
        <v>44062</v>
      </c>
      <c r="G263" s="597">
        <f>I263-2</f>
        <v>44063</v>
      </c>
      <c r="H263" s="597"/>
      <c r="I263" s="597">
        <v>44065</v>
      </c>
      <c r="J263" s="882"/>
    </row>
    <row r="264" spans="2:15" ht="15" hidden="1" customHeight="1">
      <c r="B264" s="112"/>
      <c r="C264" s="93"/>
      <c r="D264" s="93"/>
      <c r="E264" s="93"/>
      <c r="F264" s="593">
        <v>44063.263888888891</v>
      </c>
      <c r="G264" s="598" t="s">
        <v>53</v>
      </c>
      <c r="H264" s="598"/>
      <c r="I264" s="598">
        <v>44066.8125</v>
      </c>
      <c r="J264" s="883"/>
    </row>
    <row r="265" spans="2:15" ht="15" hidden="1" customHeight="1">
      <c r="B265" s="608" t="s">
        <v>157</v>
      </c>
      <c r="C265" s="614" t="s">
        <v>158</v>
      </c>
      <c r="D265" s="590" t="s">
        <v>29</v>
      </c>
      <c r="E265" s="590"/>
      <c r="F265" s="597">
        <f>F263+7</f>
        <v>44069</v>
      </c>
      <c r="G265" s="597">
        <f>G263+7</f>
        <v>44070</v>
      </c>
      <c r="H265" s="597"/>
      <c r="I265" s="597">
        <f>I263+7</f>
        <v>44072</v>
      </c>
      <c r="J265" s="882" t="s">
        <v>159</v>
      </c>
    </row>
    <row r="266" spans="2:15" ht="15" hidden="1" customHeight="1">
      <c r="B266" s="112"/>
      <c r="C266" s="93"/>
      <c r="D266" s="93"/>
      <c r="E266" s="93"/>
      <c r="F266" s="598" t="s">
        <v>53</v>
      </c>
      <c r="G266" s="598" t="s">
        <v>53</v>
      </c>
      <c r="H266" s="598"/>
      <c r="I266" s="598" t="s">
        <v>53</v>
      </c>
      <c r="J266" s="883"/>
    </row>
    <row r="267" spans="2:15" ht="15" hidden="1" customHeight="1">
      <c r="B267" s="608" t="s">
        <v>160</v>
      </c>
      <c r="C267" s="614" t="s">
        <v>161</v>
      </c>
      <c r="D267" s="590" t="s">
        <v>29</v>
      </c>
      <c r="E267" s="590"/>
      <c r="F267" s="597">
        <f>F265+7</f>
        <v>44076</v>
      </c>
      <c r="G267" s="597">
        <f>G265+7</f>
        <v>44077</v>
      </c>
      <c r="H267" s="597"/>
      <c r="I267" s="597">
        <f>I265+7</f>
        <v>44079</v>
      </c>
      <c r="J267" s="882" t="s">
        <v>162</v>
      </c>
    </row>
    <row r="268" spans="2:15" ht="15" hidden="1" customHeight="1">
      <c r="B268" s="112"/>
      <c r="C268" s="93"/>
      <c r="D268" s="93"/>
      <c r="E268" s="93"/>
      <c r="F268" s="598" t="s">
        <v>66</v>
      </c>
      <c r="G268" s="598" t="s">
        <v>53</v>
      </c>
      <c r="H268" s="598"/>
      <c r="I268" s="595">
        <v>44082.0625</v>
      </c>
      <c r="J268" s="883"/>
    </row>
    <row r="269" spans="2:15" ht="15" hidden="1" customHeight="1">
      <c r="B269" s="608" t="s">
        <v>155</v>
      </c>
      <c r="C269" s="614" t="s">
        <v>163</v>
      </c>
      <c r="D269" s="590" t="s">
        <v>29</v>
      </c>
      <c r="E269" s="590"/>
      <c r="F269" s="597">
        <f>F267+7</f>
        <v>44083</v>
      </c>
      <c r="G269" s="597">
        <f>G267+7</f>
        <v>44084</v>
      </c>
      <c r="H269" s="597"/>
      <c r="I269" s="597">
        <f>I267+7</f>
        <v>44086</v>
      </c>
      <c r="J269" s="882"/>
    </row>
    <row r="270" spans="2:15" ht="15" hidden="1" customHeight="1">
      <c r="B270" s="112"/>
      <c r="C270" s="93"/>
      <c r="D270" s="93"/>
      <c r="E270" s="93"/>
      <c r="F270" s="593" t="s">
        <v>164</v>
      </c>
      <c r="G270" s="593">
        <v>44086.34375</v>
      </c>
      <c r="H270" s="593"/>
      <c r="I270" s="593">
        <v>44087.958333333336</v>
      </c>
      <c r="J270" s="883"/>
    </row>
    <row r="271" spans="2:15" ht="15" hidden="1" customHeight="1">
      <c r="B271" s="608" t="s">
        <v>157</v>
      </c>
      <c r="C271" s="614" t="s">
        <v>156</v>
      </c>
      <c r="D271" s="590" t="s">
        <v>29</v>
      </c>
      <c r="E271" s="590"/>
      <c r="F271" s="597">
        <f>F269+7</f>
        <v>44090</v>
      </c>
      <c r="G271" s="597">
        <f>G269+7</f>
        <v>44091</v>
      </c>
      <c r="H271" s="597"/>
      <c r="I271" s="597">
        <f>I269+7</f>
        <v>44093</v>
      </c>
      <c r="J271" s="882" t="s">
        <v>165</v>
      </c>
    </row>
    <row r="272" spans="2:15" ht="15" hidden="1" customHeight="1">
      <c r="B272" s="112"/>
      <c r="C272" s="93"/>
      <c r="D272" s="93"/>
      <c r="E272" s="93"/>
      <c r="F272" s="598" t="s">
        <v>53</v>
      </c>
      <c r="G272" s="594" t="s">
        <v>18</v>
      </c>
      <c r="H272" s="594"/>
      <c r="I272" s="595" t="s">
        <v>18</v>
      </c>
      <c r="J272" s="883"/>
    </row>
    <row r="273" spans="2:10" ht="15" hidden="1" customHeight="1">
      <c r="B273" s="608" t="s">
        <v>160</v>
      </c>
      <c r="C273" s="614" t="s">
        <v>166</v>
      </c>
      <c r="D273" s="590" t="s">
        <v>29</v>
      </c>
      <c r="E273" s="590"/>
      <c r="F273" s="597">
        <f>F271+7</f>
        <v>44097</v>
      </c>
      <c r="G273" s="597">
        <f>G271+7</f>
        <v>44098</v>
      </c>
      <c r="H273" s="597"/>
      <c r="I273" s="597">
        <f>I271+7</f>
        <v>44100</v>
      </c>
      <c r="J273" s="882" t="s">
        <v>167</v>
      </c>
    </row>
    <row r="274" spans="2:10" ht="15" hidden="1" customHeight="1">
      <c r="B274" s="112"/>
      <c r="C274" s="93"/>
      <c r="D274" s="93"/>
      <c r="E274" s="93"/>
      <c r="F274" s="593">
        <v>44101.67083333333</v>
      </c>
      <c r="G274" s="617" t="s">
        <v>31</v>
      </c>
      <c r="H274" s="617"/>
      <c r="I274" s="595">
        <v>44105.395833333336</v>
      </c>
      <c r="J274" s="883"/>
    </row>
    <row r="275" spans="2:10" ht="15" hidden="1" customHeight="1">
      <c r="B275" s="608" t="s">
        <v>155</v>
      </c>
      <c r="C275" s="614" t="s">
        <v>168</v>
      </c>
      <c r="D275" s="590" t="s">
        <v>29</v>
      </c>
      <c r="E275" s="590"/>
      <c r="F275" s="597">
        <f>F273+7</f>
        <v>44104</v>
      </c>
      <c r="G275" s="597">
        <f>G273+7</f>
        <v>44105</v>
      </c>
      <c r="H275" s="597"/>
      <c r="I275" s="597">
        <f>I273+7</f>
        <v>44107</v>
      </c>
      <c r="J275" s="882" t="s">
        <v>169</v>
      </c>
    </row>
    <row r="276" spans="2:10" ht="15" hidden="1" customHeight="1">
      <c r="B276" s="112"/>
      <c r="C276" s="93"/>
      <c r="D276" s="93"/>
      <c r="E276" s="93"/>
      <c r="F276" s="593">
        <v>44109.3</v>
      </c>
      <c r="G276" s="593">
        <v>44112.603472222225</v>
      </c>
      <c r="H276" s="593"/>
      <c r="I276" s="595">
        <v>44115.645833333336</v>
      </c>
      <c r="J276" s="883"/>
    </row>
    <row r="277" spans="2:10" ht="15" hidden="1" customHeight="1">
      <c r="B277" s="608" t="s">
        <v>14</v>
      </c>
      <c r="C277" s="614"/>
      <c r="D277" s="590"/>
      <c r="E277" s="590"/>
      <c r="F277" s="597">
        <f>F275+7</f>
        <v>44111</v>
      </c>
      <c r="G277" s="597">
        <f>G275+7</f>
        <v>44112</v>
      </c>
      <c r="H277" s="597"/>
      <c r="I277" s="597">
        <f>I275+7</f>
        <v>44114</v>
      </c>
      <c r="J277" s="882"/>
    </row>
    <row r="278" spans="2:10" ht="15" hidden="1" customHeight="1">
      <c r="B278" s="112"/>
      <c r="C278" s="93"/>
      <c r="D278" s="93"/>
      <c r="E278" s="93"/>
      <c r="F278" s="93"/>
      <c r="G278" s="93"/>
      <c r="H278" s="93"/>
      <c r="I278" s="93"/>
      <c r="J278" s="883"/>
    </row>
    <row r="279" spans="2:10" ht="15" hidden="1" customHeight="1">
      <c r="B279" s="608" t="s">
        <v>157</v>
      </c>
      <c r="C279" s="614" t="s">
        <v>163</v>
      </c>
      <c r="D279" s="590"/>
      <c r="E279" s="590"/>
      <c r="F279" s="597">
        <f>F277+7</f>
        <v>44118</v>
      </c>
      <c r="G279" s="597">
        <f>G277+7</f>
        <v>44119</v>
      </c>
      <c r="H279" s="597"/>
      <c r="I279" s="597">
        <f>I277+7</f>
        <v>44121</v>
      </c>
      <c r="J279" s="882"/>
    </row>
    <row r="280" spans="2:10" ht="15" hidden="1" customHeight="1">
      <c r="B280" s="112"/>
      <c r="C280" s="93"/>
      <c r="D280" s="93"/>
      <c r="E280" s="93"/>
      <c r="F280" s="593">
        <v>44119.866666666669</v>
      </c>
      <c r="G280" s="598" t="s">
        <v>53</v>
      </c>
      <c r="H280" s="598"/>
      <c r="I280" s="598" t="s">
        <v>53</v>
      </c>
      <c r="J280" s="883"/>
    </row>
    <row r="281" spans="2:10" ht="15" hidden="1" customHeight="1">
      <c r="B281" s="608" t="s">
        <v>160</v>
      </c>
      <c r="C281" s="614" t="s">
        <v>170</v>
      </c>
      <c r="D281" s="100" t="s">
        <v>29</v>
      </c>
      <c r="E281" s="91"/>
      <c r="F281" s="597">
        <f>F279+7</f>
        <v>44125</v>
      </c>
      <c r="G281" s="597">
        <f>G279+7</f>
        <v>44126</v>
      </c>
      <c r="H281" s="597"/>
      <c r="I281" s="597">
        <f>I279+7</f>
        <v>44128</v>
      </c>
      <c r="J281" s="882"/>
    </row>
    <row r="282" spans="2:10" ht="15" hidden="1" customHeight="1">
      <c r="B282" s="112"/>
      <c r="C282" s="93"/>
      <c r="D282" s="93"/>
      <c r="E282" s="93"/>
      <c r="F282" s="593">
        <v>44126.2</v>
      </c>
      <c r="G282" s="594" t="s">
        <v>18</v>
      </c>
      <c r="H282" s="594"/>
      <c r="I282" s="595">
        <v>44128.895833333336</v>
      </c>
      <c r="J282" s="883"/>
    </row>
    <row r="283" spans="2:10" ht="15" hidden="1" customHeight="1">
      <c r="B283" s="608" t="s">
        <v>155</v>
      </c>
      <c r="C283" s="614" t="s">
        <v>171</v>
      </c>
      <c r="D283" s="100" t="s">
        <v>29</v>
      </c>
      <c r="E283" s="91"/>
      <c r="F283" s="597">
        <f>F281+7</f>
        <v>44132</v>
      </c>
      <c r="G283" s="597">
        <f>G281+7</f>
        <v>44133</v>
      </c>
      <c r="H283" s="597"/>
      <c r="I283" s="597">
        <f>I281+7</f>
        <v>44135</v>
      </c>
      <c r="J283" s="882"/>
    </row>
    <row r="284" spans="2:10" ht="15" hidden="1" customHeight="1">
      <c r="B284" s="112"/>
      <c r="C284" s="93"/>
      <c r="D284" s="93"/>
      <c r="E284" s="93"/>
      <c r="F284" s="593">
        <v>44132.203472222223</v>
      </c>
      <c r="G284" s="593">
        <v>44132.945833333331</v>
      </c>
      <c r="H284" s="593"/>
      <c r="I284" s="595">
        <v>44134.541666666664</v>
      </c>
      <c r="J284" s="883"/>
    </row>
    <row r="285" spans="2:10" ht="15" hidden="1" customHeight="1">
      <c r="B285" s="608" t="s">
        <v>157</v>
      </c>
      <c r="C285" s="614" t="s">
        <v>168</v>
      </c>
      <c r="D285" s="100" t="s">
        <v>29</v>
      </c>
      <c r="E285" s="91"/>
      <c r="F285" s="597">
        <f>F283+7</f>
        <v>44139</v>
      </c>
      <c r="G285" s="597">
        <f>G283+7</f>
        <v>44140</v>
      </c>
      <c r="H285" s="597"/>
      <c r="I285" s="597">
        <f>I283+7</f>
        <v>44142</v>
      </c>
      <c r="J285" s="882" t="s">
        <v>172</v>
      </c>
    </row>
    <row r="286" spans="2:10" ht="15" hidden="1" customHeight="1">
      <c r="B286" s="112"/>
      <c r="C286" s="93"/>
      <c r="D286" s="93"/>
      <c r="E286" s="93"/>
      <c r="F286" s="598" t="s">
        <v>14</v>
      </c>
      <c r="G286" s="598" t="s">
        <v>53</v>
      </c>
      <c r="H286" s="598"/>
      <c r="I286" s="598" t="s">
        <v>53</v>
      </c>
      <c r="J286" s="883"/>
    </row>
    <row r="287" spans="2:10" ht="15" hidden="1" customHeight="1">
      <c r="B287" s="608" t="s">
        <v>160</v>
      </c>
      <c r="C287" s="614" t="s">
        <v>158</v>
      </c>
      <c r="D287" s="100" t="s">
        <v>29</v>
      </c>
      <c r="E287" s="597">
        <v>44142</v>
      </c>
      <c r="F287" s="597">
        <f>F285+7</f>
        <v>44146</v>
      </c>
      <c r="G287" s="597">
        <f>G285+7</f>
        <v>44147</v>
      </c>
      <c r="H287" s="597"/>
      <c r="I287" s="597">
        <f>I285+7</f>
        <v>44149</v>
      </c>
      <c r="J287" s="882"/>
    </row>
    <row r="288" spans="2:10" ht="15" hidden="1" customHeight="1">
      <c r="B288" s="112"/>
      <c r="C288" s="93"/>
      <c r="D288" s="108"/>
      <c r="E288" s="593">
        <v>44148.479166666664</v>
      </c>
      <c r="F288" s="598" t="s">
        <v>14</v>
      </c>
      <c r="G288" s="598" t="s">
        <v>31</v>
      </c>
      <c r="H288" s="598"/>
      <c r="I288" s="595">
        <v>44153.229166666664</v>
      </c>
      <c r="J288" s="883"/>
    </row>
    <row r="289" spans="2:10" ht="15" hidden="1" customHeight="1">
      <c r="B289" s="608" t="s">
        <v>155</v>
      </c>
      <c r="C289" s="614" t="s">
        <v>173</v>
      </c>
      <c r="D289" s="100" t="s">
        <v>29</v>
      </c>
      <c r="E289" s="597">
        <f>E287+7</f>
        <v>44149</v>
      </c>
      <c r="F289" s="597">
        <f>F287+7</f>
        <v>44153</v>
      </c>
      <c r="G289" s="597">
        <f>G287+7</f>
        <v>44154</v>
      </c>
      <c r="H289" s="597"/>
      <c r="I289" s="597">
        <f>I287+7</f>
        <v>44156</v>
      </c>
      <c r="J289" s="882"/>
    </row>
    <row r="290" spans="2:10" ht="15" hidden="1" customHeight="1">
      <c r="B290" s="112"/>
      <c r="C290" s="93"/>
      <c r="D290" s="108"/>
      <c r="E290" s="593">
        <v>44150.779166666667</v>
      </c>
      <c r="F290" s="594" t="s">
        <v>18</v>
      </c>
      <c r="G290" s="594" t="s">
        <v>18</v>
      </c>
      <c r="H290" s="594"/>
      <c r="I290" s="595">
        <v>44156.229166666664</v>
      </c>
      <c r="J290" s="883"/>
    </row>
    <row r="291" spans="2:10" ht="15" hidden="1" customHeight="1">
      <c r="B291" s="608" t="s">
        <v>15</v>
      </c>
      <c r="C291" s="614" t="s">
        <v>171</v>
      </c>
      <c r="D291" s="100" t="s">
        <v>29</v>
      </c>
      <c r="E291" s="597">
        <f>E289+7</f>
        <v>44156</v>
      </c>
      <c r="F291" s="597">
        <f>F289+7</f>
        <v>44160</v>
      </c>
      <c r="G291" s="597">
        <f>G289+7</f>
        <v>44161</v>
      </c>
      <c r="H291" s="597">
        <v>44162</v>
      </c>
      <c r="I291" s="597">
        <f>I289+7</f>
        <v>44163</v>
      </c>
      <c r="J291" s="882"/>
    </row>
    <row r="292" spans="2:10" ht="15" hidden="1" customHeight="1">
      <c r="B292" s="305" t="s">
        <v>174</v>
      </c>
      <c r="C292" s="93"/>
      <c r="D292" s="108"/>
      <c r="E292" s="598"/>
      <c r="F292" s="594" t="s">
        <v>14</v>
      </c>
      <c r="G292" s="593">
        <v>44164.072916666664</v>
      </c>
      <c r="H292" s="593">
        <v>44164.378472222219</v>
      </c>
      <c r="I292" s="595">
        <v>44165.958333333336</v>
      </c>
      <c r="J292" s="883"/>
    </row>
    <row r="293" spans="2:10" ht="15" hidden="1" customHeight="1">
      <c r="B293" s="608" t="s">
        <v>15</v>
      </c>
      <c r="C293" s="614" t="s">
        <v>173</v>
      </c>
      <c r="D293" s="100" t="s">
        <v>29</v>
      </c>
      <c r="E293" s="597">
        <f>E291+7</f>
        <v>44163</v>
      </c>
      <c r="F293" s="597">
        <f>F291+7</f>
        <v>44167</v>
      </c>
      <c r="G293" s="597">
        <f>G291+7</f>
        <v>44168</v>
      </c>
      <c r="H293" s="597"/>
      <c r="I293" s="597">
        <f>I291+7</f>
        <v>44170</v>
      </c>
      <c r="J293" s="882"/>
    </row>
    <row r="294" spans="2:10" ht="15" hidden="1" customHeight="1">
      <c r="B294" s="112"/>
      <c r="C294" s="93"/>
      <c r="D294" s="108"/>
      <c r="E294" s="593"/>
      <c r="F294" s="598" t="s">
        <v>66</v>
      </c>
      <c r="G294" s="598" t="s">
        <v>14</v>
      </c>
      <c r="H294" s="593"/>
      <c r="I294" s="595">
        <v>44171.229166666664</v>
      </c>
      <c r="J294" s="883"/>
    </row>
    <row r="295" spans="2:10" ht="15" hidden="1" customHeight="1">
      <c r="B295" s="608" t="s">
        <v>155</v>
      </c>
      <c r="C295" s="614" t="s">
        <v>175</v>
      </c>
      <c r="D295" s="100" t="s">
        <v>29</v>
      </c>
      <c r="E295" s="597">
        <f>E293+7</f>
        <v>44170</v>
      </c>
      <c r="F295" s="597">
        <f>F293+7</f>
        <v>44174</v>
      </c>
      <c r="G295" s="597">
        <f>G293+7</f>
        <v>44175</v>
      </c>
      <c r="H295" s="597"/>
      <c r="I295" s="597">
        <f>I293+7</f>
        <v>44177</v>
      </c>
      <c r="J295" s="882" t="s">
        <v>176</v>
      </c>
    </row>
    <row r="296" spans="2:10" ht="15" hidden="1" customHeight="1">
      <c r="B296" s="112"/>
      <c r="C296" s="93"/>
      <c r="D296" s="108"/>
      <c r="E296" s="593">
        <v>44176.07708333333</v>
      </c>
      <c r="F296" s="593">
        <v>44179.628472222219</v>
      </c>
      <c r="G296" s="593">
        <v>44180.821527777778</v>
      </c>
      <c r="H296" s="593"/>
      <c r="I296" s="595">
        <v>44182.395833333336</v>
      </c>
      <c r="J296" s="883"/>
    </row>
    <row r="297" spans="2:10" ht="15" hidden="1" customHeight="1">
      <c r="B297" s="608" t="s">
        <v>157</v>
      </c>
      <c r="C297" s="614" t="s">
        <v>173</v>
      </c>
      <c r="D297" s="100" t="s">
        <v>29</v>
      </c>
      <c r="E297" s="597">
        <f>E295+7</f>
        <v>44177</v>
      </c>
      <c r="F297" s="597">
        <f>F295+7</f>
        <v>44181</v>
      </c>
      <c r="G297" s="597">
        <f>G295+7</f>
        <v>44182</v>
      </c>
      <c r="H297" s="597"/>
      <c r="I297" s="597">
        <f>I295+7</f>
        <v>44184</v>
      </c>
      <c r="J297" s="882" t="s">
        <v>177</v>
      </c>
    </row>
    <row r="298" spans="2:10" ht="15" hidden="1" customHeight="1">
      <c r="B298" s="112"/>
      <c r="C298" s="93"/>
      <c r="D298" s="108"/>
      <c r="E298" s="593">
        <v>44181.291666666664</v>
      </c>
      <c r="F298" s="594" t="s">
        <v>14</v>
      </c>
      <c r="G298" s="598" t="s">
        <v>66</v>
      </c>
      <c r="H298" s="593"/>
      <c r="I298" s="595">
        <v>44186.0625</v>
      </c>
      <c r="J298" s="883"/>
    </row>
    <row r="299" spans="2:10" ht="15" hidden="1" customHeight="1">
      <c r="B299" s="608" t="s">
        <v>14</v>
      </c>
      <c r="C299" s="614"/>
      <c r="D299" s="100"/>
      <c r="E299" s="597">
        <f>E297+7</f>
        <v>44184</v>
      </c>
      <c r="F299" s="597">
        <f>F297+7</f>
        <v>44188</v>
      </c>
      <c r="G299" s="597">
        <f>G297+7</f>
        <v>44189</v>
      </c>
      <c r="H299" s="597">
        <v>44192</v>
      </c>
      <c r="I299" s="597">
        <f>I297+7</f>
        <v>44191</v>
      </c>
      <c r="J299" s="882"/>
    </row>
    <row r="300" spans="2:10" ht="15" hidden="1" customHeight="1">
      <c r="B300" s="112"/>
      <c r="C300" s="93"/>
      <c r="D300" s="108"/>
      <c r="E300" s="593"/>
      <c r="F300" s="593"/>
      <c r="G300" s="593"/>
      <c r="H300" s="593"/>
      <c r="I300" s="593"/>
      <c r="J300" s="883"/>
    </row>
    <row r="301" spans="2:10" ht="15" hidden="1" customHeight="1">
      <c r="B301" s="608" t="s">
        <v>15</v>
      </c>
      <c r="C301" s="614" t="s">
        <v>178</v>
      </c>
      <c r="D301" s="100" t="s">
        <v>29</v>
      </c>
      <c r="E301" s="597">
        <f>E299+7</f>
        <v>44191</v>
      </c>
      <c r="F301" s="597">
        <f>I301-2</f>
        <v>44192</v>
      </c>
      <c r="G301" s="597">
        <f>I301-2</f>
        <v>44192</v>
      </c>
      <c r="H301" s="597"/>
      <c r="I301" s="597">
        <v>44194</v>
      </c>
      <c r="J301" s="882"/>
    </row>
    <row r="302" spans="2:10" ht="15" hidden="1" customHeight="1">
      <c r="B302" s="112"/>
      <c r="C302" s="93"/>
      <c r="D302" s="108"/>
      <c r="E302" s="593">
        <v>44188.327777777777</v>
      </c>
      <c r="F302" s="594" t="s">
        <v>18</v>
      </c>
      <c r="G302" s="594" t="s">
        <v>18</v>
      </c>
      <c r="H302" s="593"/>
      <c r="I302" s="595" t="s">
        <v>18</v>
      </c>
      <c r="J302" s="883"/>
    </row>
    <row r="303" spans="2:10" ht="15" hidden="1" customHeight="1">
      <c r="B303" s="608" t="s">
        <v>14</v>
      </c>
      <c r="C303" s="614"/>
      <c r="D303" s="100"/>
      <c r="E303" s="597">
        <f>E299+7</f>
        <v>44191</v>
      </c>
      <c r="F303" s="597">
        <f>F299+7</f>
        <v>44195</v>
      </c>
      <c r="G303" s="597">
        <f>G299+7</f>
        <v>44196</v>
      </c>
      <c r="H303" s="597"/>
      <c r="I303" s="597">
        <f>I299+7</f>
        <v>44198</v>
      </c>
      <c r="J303" s="882"/>
    </row>
    <row r="304" spans="2:10" ht="15" hidden="1" customHeight="1">
      <c r="B304" s="112"/>
      <c r="C304" s="93"/>
      <c r="D304" s="108"/>
      <c r="E304" s="598"/>
      <c r="F304" s="593"/>
      <c r="G304" s="593"/>
      <c r="H304" s="593"/>
      <c r="I304" s="598"/>
      <c r="J304" s="883"/>
    </row>
    <row r="305" spans="2:10" ht="15" customHeight="1">
      <c r="B305" s="608" t="s">
        <v>157</v>
      </c>
      <c r="C305" s="614" t="s">
        <v>16</v>
      </c>
      <c r="D305" s="100" t="s">
        <v>29</v>
      </c>
      <c r="E305" s="597">
        <f>E303+7</f>
        <v>44198</v>
      </c>
      <c r="F305" s="597">
        <f>F303+7</f>
        <v>44202</v>
      </c>
      <c r="G305" s="597">
        <f>G303+7</f>
        <v>44203</v>
      </c>
      <c r="H305" s="597"/>
      <c r="I305" s="597">
        <f>I303+7</f>
        <v>44205</v>
      </c>
      <c r="J305" s="882" t="s">
        <v>179</v>
      </c>
    </row>
    <row r="306" spans="2:10" ht="15" customHeight="1">
      <c r="B306" s="112"/>
      <c r="C306" s="93"/>
      <c r="D306" s="108"/>
      <c r="E306" s="593">
        <v>44203.979166666664</v>
      </c>
      <c r="F306" s="598" t="s">
        <v>14</v>
      </c>
      <c r="G306" s="598" t="s">
        <v>73</v>
      </c>
      <c r="H306" s="593"/>
      <c r="I306" s="598" t="s">
        <v>66</v>
      </c>
      <c r="J306" s="883"/>
    </row>
    <row r="307" spans="2:10" ht="15" customHeight="1">
      <c r="B307" s="608" t="s">
        <v>180</v>
      </c>
      <c r="C307" s="614" t="s">
        <v>16</v>
      </c>
      <c r="D307" s="100" t="s">
        <v>29</v>
      </c>
      <c r="E307" s="597">
        <f>I307-7</f>
        <v>44198</v>
      </c>
      <c r="F307" s="597">
        <f>I307-3</f>
        <v>44202</v>
      </c>
      <c r="G307" s="597">
        <f>I307-2</f>
        <v>44203</v>
      </c>
      <c r="H307" s="597"/>
      <c r="I307" s="597">
        <v>44205</v>
      </c>
      <c r="J307" s="882"/>
    </row>
    <row r="308" spans="2:10" ht="15" customHeight="1">
      <c r="B308" s="112"/>
      <c r="C308" s="93"/>
      <c r="D308" s="108"/>
      <c r="E308" s="593"/>
      <c r="F308" s="598" t="s">
        <v>53</v>
      </c>
      <c r="G308" s="598" t="s">
        <v>53</v>
      </c>
      <c r="H308" s="593"/>
      <c r="I308" s="598" t="s">
        <v>53</v>
      </c>
      <c r="J308" s="883"/>
    </row>
    <row r="309" spans="2:10" ht="15" customHeight="1">
      <c r="B309" s="608" t="s">
        <v>160</v>
      </c>
      <c r="C309" s="614" t="s">
        <v>16</v>
      </c>
      <c r="D309" s="100" t="s">
        <v>29</v>
      </c>
      <c r="E309" s="597">
        <f>E305+7</f>
        <v>44205</v>
      </c>
      <c r="F309" s="597">
        <f>F305+7</f>
        <v>44209</v>
      </c>
      <c r="G309" s="597">
        <f>G305+7</f>
        <v>44210</v>
      </c>
      <c r="H309" s="597"/>
      <c r="I309" s="597">
        <f>I305+7</f>
        <v>44212</v>
      </c>
      <c r="J309" s="882"/>
    </row>
    <row r="310" spans="2:10" ht="15" customHeight="1">
      <c r="B310" s="112"/>
      <c r="C310" s="93"/>
      <c r="D310" s="108"/>
      <c r="E310" s="598" t="s">
        <v>73</v>
      </c>
      <c r="F310" s="594" t="s">
        <v>14</v>
      </c>
      <c r="G310" s="594" t="s">
        <v>18</v>
      </c>
      <c r="H310" s="593"/>
      <c r="I310" s="595" t="s">
        <v>18</v>
      </c>
      <c r="J310" s="883"/>
    </row>
  </sheetData>
  <mergeCells count="175">
    <mergeCell ref="N113:N114"/>
    <mergeCell ref="J307:J308"/>
    <mergeCell ref="J299:J300"/>
    <mergeCell ref="O249:O250"/>
    <mergeCell ref="J297:J298"/>
    <mergeCell ref="J295:J296"/>
    <mergeCell ref="N145:N146"/>
    <mergeCell ref="N141:N142"/>
    <mergeCell ref="N133:N134"/>
    <mergeCell ref="N139:N140"/>
    <mergeCell ref="J285:J286"/>
    <mergeCell ref="J277:J278"/>
    <mergeCell ref="J273:J274"/>
    <mergeCell ref="J269:J270"/>
    <mergeCell ref="O227:O228"/>
    <mergeCell ref="O215:O216"/>
    <mergeCell ref="M181:M182"/>
    <mergeCell ref="M205:M206"/>
    <mergeCell ref="O221:O222"/>
    <mergeCell ref="O229:O230"/>
    <mergeCell ref="O217:O218"/>
    <mergeCell ref="N159:N160"/>
    <mergeCell ref="M209:M210"/>
    <mergeCell ref="O255:O256"/>
    <mergeCell ref="L17:L18"/>
    <mergeCell ref="L19:L20"/>
    <mergeCell ref="L25:L26"/>
    <mergeCell ref="L21:L22"/>
    <mergeCell ref="L23:L24"/>
    <mergeCell ref="J5:J6"/>
    <mergeCell ref="I41:I42"/>
    <mergeCell ref="I31:I32"/>
    <mergeCell ref="I37:I38"/>
    <mergeCell ref="I33:I34"/>
    <mergeCell ref="I35:I36"/>
    <mergeCell ref="A2:E2"/>
    <mergeCell ref="B17:B18"/>
    <mergeCell ref="C17:C18"/>
    <mergeCell ref="D17:D18"/>
    <mergeCell ref="B41:B42"/>
    <mergeCell ref="C41:C42"/>
    <mergeCell ref="D41:D42"/>
    <mergeCell ref="B29:B30"/>
    <mergeCell ref="C29:C30"/>
    <mergeCell ref="D29:D30"/>
    <mergeCell ref="B5:B6"/>
    <mergeCell ref="C5:C6"/>
    <mergeCell ref="D5:D6"/>
    <mergeCell ref="E41:G41"/>
    <mergeCell ref="B261:B262"/>
    <mergeCell ref="C261:C262"/>
    <mergeCell ref="D261:D262"/>
    <mergeCell ref="J261:J262"/>
    <mergeCell ref="E29:G29"/>
    <mergeCell ref="B53:B54"/>
    <mergeCell ref="C53:C54"/>
    <mergeCell ref="D53:D54"/>
    <mergeCell ref="I49:I50"/>
    <mergeCell ref="E53:G53"/>
    <mergeCell ref="I53:I54"/>
    <mergeCell ref="B65:B66"/>
    <mergeCell ref="D65:D66"/>
    <mergeCell ref="D113:D114"/>
    <mergeCell ref="B113:B114"/>
    <mergeCell ref="C113:C114"/>
    <mergeCell ref="I29:I30"/>
    <mergeCell ref="E65:K65"/>
    <mergeCell ref="D213:D214"/>
    <mergeCell ref="D163:D164"/>
    <mergeCell ref="E213:M213"/>
    <mergeCell ref="B213:B214"/>
    <mergeCell ref="C213:C214"/>
    <mergeCell ref="B163:B164"/>
    <mergeCell ref="C163:C164"/>
    <mergeCell ref="M173:M174"/>
    <mergeCell ref="M201:M202"/>
    <mergeCell ref="M165:M166"/>
    <mergeCell ref="M171:M172"/>
    <mergeCell ref="M203:M204"/>
    <mergeCell ref="M175:M176"/>
    <mergeCell ref="M179:M180"/>
    <mergeCell ref="M169:M170"/>
    <mergeCell ref="M191:M192"/>
    <mergeCell ref="M187:M188"/>
    <mergeCell ref="M183:M184"/>
    <mergeCell ref="M189:M190"/>
    <mergeCell ref="M185:M186"/>
    <mergeCell ref="C65:C66"/>
    <mergeCell ref="M93:M94"/>
    <mergeCell ref="M91:M92"/>
    <mergeCell ref="J293:J294"/>
    <mergeCell ref="N143:N144"/>
    <mergeCell ref="M195:M196"/>
    <mergeCell ref="O243:O244"/>
    <mergeCell ref="J291:J292"/>
    <mergeCell ref="J289:J290"/>
    <mergeCell ref="M177:M178"/>
    <mergeCell ref="M167:M168"/>
    <mergeCell ref="J267:J268"/>
    <mergeCell ref="O231:O232"/>
    <mergeCell ref="O239:O240"/>
    <mergeCell ref="O235:O236"/>
    <mergeCell ref="O233:O234"/>
    <mergeCell ref="O241:O242"/>
    <mergeCell ref="J287:J288"/>
    <mergeCell ref="J283:J284"/>
    <mergeCell ref="J281:J282"/>
    <mergeCell ref="O223:O224"/>
    <mergeCell ref="M87:M88"/>
    <mergeCell ref="M65:M66"/>
    <mergeCell ref="M71:M72"/>
    <mergeCell ref="I43:I44"/>
    <mergeCell ref="M81:M82"/>
    <mergeCell ref="I55:I56"/>
    <mergeCell ref="I47:I48"/>
    <mergeCell ref="I59:I60"/>
    <mergeCell ref="I61:I62"/>
    <mergeCell ref="M69:M70"/>
    <mergeCell ref="M79:M80"/>
    <mergeCell ref="M73:M74"/>
    <mergeCell ref="M75:M76"/>
    <mergeCell ref="M77:M78"/>
    <mergeCell ref="J309:J310"/>
    <mergeCell ref="N157:N158"/>
    <mergeCell ref="M207:M208"/>
    <mergeCell ref="J303:J304"/>
    <mergeCell ref="J305:J306"/>
    <mergeCell ref="J301:J302"/>
    <mergeCell ref="M67:M68"/>
    <mergeCell ref="I45:I46"/>
    <mergeCell ref="I57:I58"/>
    <mergeCell ref="N119:N120"/>
    <mergeCell ref="M85:M86"/>
    <mergeCell ref="M97:M98"/>
    <mergeCell ref="N131:N132"/>
    <mergeCell ref="M99:M100"/>
    <mergeCell ref="N135:N136"/>
    <mergeCell ref="M89:M90"/>
    <mergeCell ref="M109:M110"/>
    <mergeCell ref="M95:M96"/>
    <mergeCell ref="M83:M84"/>
    <mergeCell ref="M105:M106"/>
    <mergeCell ref="N127:N128"/>
    <mergeCell ref="M101:M102"/>
    <mergeCell ref="M107:M108"/>
    <mergeCell ref="M103:M104"/>
    <mergeCell ref="N137:N138"/>
    <mergeCell ref="M199:M200"/>
    <mergeCell ref="M193:M194"/>
    <mergeCell ref="N121:N122"/>
    <mergeCell ref="N117:N118"/>
    <mergeCell ref="N123:N124"/>
    <mergeCell ref="N115:N116"/>
    <mergeCell ref="N151:N152"/>
    <mergeCell ref="N129:N130"/>
    <mergeCell ref="N153:N154"/>
    <mergeCell ref="N155:N156"/>
    <mergeCell ref="N147:N148"/>
    <mergeCell ref="N149:N150"/>
    <mergeCell ref="M197:M198"/>
    <mergeCell ref="N125:N126"/>
    <mergeCell ref="O257:O258"/>
    <mergeCell ref="O245:O246"/>
    <mergeCell ref="O225:O226"/>
    <mergeCell ref="O247:O248"/>
    <mergeCell ref="J265:J266"/>
    <mergeCell ref="J263:J264"/>
    <mergeCell ref="J279:J280"/>
    <mergeCell ref="O213:O214"/>
    <mergeCell ref="O251:O252"/>
    <mergeCell ref="O219:O220"/>
    <mergeCell ref="O237:O238"/>
    <mergeCell ref="J275:J276"/>
    <mergeCell ref="J271:J272"/>
    <mergeCell ref="O253:O254"/>
  </mergeCells>
  <conditionalFormatting sqref="A2:E2 H39:J39 F30:G30 B213:D214 E213 B111:G111 D64:K64 E214:L214 E63 M52:O52 N53:P54 L211 I111:K111 B41:E42 E6:H6 G63 E18:J18 E164:I164 I67:J67 I69:J69 I71:J71 I73:J73 I75:J75 I77:J77 I79:J79 K72 J164:J175 E66:K66 E68:H68 F70:H70 E72:H72 E74:H74 F76:H76 E80:H80 E82:H82 E84:H84 E262:G262 E264 E266 E268 E272 E274 E276 E280 E282 E284 E286 F42:G42 G51 E114:I114 I122 K122 I124 K124 I126 K126 I128 K128 J114:J147 G264 I264 H263:H269 H271:H273 E270:I270 E278:G278 I278 G280 I280 H275:H291 H293:H294">
    <cfRule type="containsText" dxfId="10417" priority="32901" stopIfTrue="1" operator="containsText" text="SKIP">
      <formula>NOT(ISERROR(SEARCH("SKIP",A2)))</formula>
    </cfRule>
  </conditionalFormatting>
  <conditionalFormatting sqref="C40:G40">
    <cfRule type="containsText" dxfId="10416" priority="32900" stopIfTrue="1" operator="containsText" text="SKIP">
      <formula>NOT(ISERROR(SEARCH("SKIP",C40)))</formula>
    </cfRule>
  </conditionalFormatting>
  <conditionalFormatting sqref="E112">
    <cfRule type="containsText" dxfId="10415" priority="32875" stopIfTrue="1" operator="containsText" text="SKIP">
      <formula>NOT(ISERROR(SEARCH("SKIP",E112)))</formula>
    </cfRule>
  </conditionalFormatting>
  <conditionalFormatting sqref="B112:C112">
    <cfRule type="containsText" dxfId="10414" priority="32876" stopIfTrue="1" operator="containsText" text="SKIP">
      <formula>NOT(ISERROR(SEARCH("SKIP",B112)))</formula>
    </cfRule>
  </conditionalFormatting>
  <conditionalFormatting sqref="D112">
    <cfRule type="containsText" dxfId="10413" priority="32877" stopIfTrue="1" operator="containsText" text="SKIP">
      <formula>NOT(ISERROR(SEARCH("SKIP",D112)))</formula>
    </cfRule>
  </conditionalFormatting>
  <conditionalFormatting sqref="F112">
    <cfRule type="containsText" dxfId="10412" priority="32874" stopIfTrue="1" operator="containsText" text="SKIP">
      <formula>NOT(ISERROR(SEARCH("SKIP",F112)))</formula>
    </cfRule>
  </conditionalFormatting>
  <conditionalFormatting sqref="B113:D114">
    <cfRule type="containsText" dxfId="10411" priority="32872" stopIfTrue="1" operator="containsText" text="SKIP">
      <formula>NOT(ISERROR(SEARCH("SKIP",B113)))</formula>
    </cfRule>
  </conditionalFormatting>
  <conditionalFormatting sqref="B163:D164">
    <cfRule type="containsText" dxfId="10410" priority="32869" stopIfTrue="1" operator="containsText" text="SKIP">
      <formula>NOT(ISERROR(SEARCH("SKIP",B163)))</formula>
    </cfRule>
  </conditionalFormatting>
  <conditionalFormatting sqref="B162">
    <cfRule type="containsText" dxfId="10409" priority="32870" stopIfTrue="1" operator="containsText" text="skip">
      <formula>NOT(ISERROR(SEARCH("skip",B162)))</formula>
    </cfRule>
  </conditionalFormatting>
  <conditionalFormatting sqref="B212">
    <cfRule type="containsText" dxfId="10408" priority="32867" stopIfTrue="1" operator="containsText" text="skip">
      <formula>NOT(ISERROR(SEARCH("skip",B212)))</formula>
    </cfRule>
  </conditionalFormatting>
  <conditionalFormatting sqref="L17">
    <cfRule type="containsText" dxfId="10407" priority="32858" stopIfTrue="1" operator="containsText" text="SKIP">
      <formula>NOT(ISERROR(SEARCH("SKIP",L17)))</formula>
    </cfRule>
  </conditionalFormatting>
  <conditionalFormatting sqref="B16:F16">
    <cfRule type="containsText" dxfId="10406" priority="32863" stopIfTrue="1" operator="containsText" text="SKIP">
      <formula>NOT(ISERROR(SEARCH("SKIP",B16)))</formula>
    </cfRule>
  </conditionalFormatting>
  <conditionalFormatting sqref="B17:C18">
    <cfRule type="containsText" dxfId="10405" priority="32861" stopIfTrue="1" operator="containsText" text="SKIP">
      <formula>NOT(ISERROR(SEARCH("SKIP",B17)))</formula>
    </cfRule>
  </conditionalFormatting>
  <conditionalFormatting sqref="E163">
    <cfRule type="containsText" dxfId="10404" priority="32825" stopIfTrue="1" operator="containsText" text="SKIP">
      <formula>NOT(ISERROR(SEARCH("SKIP",E163)))</formula>
    </cfRule>
  </conditionalFormatting>
  <conditionalFormatting sqref="E113">
    <cfRule type="containsText" dxfId="10403" priority="32823" stopIfTrue="1" operator="containsText" text="SKIP">
      <formula>NOT(ISERROR(SEARCH("SKIP",E113)))</formula>
    </cfRule>
  </conditionalFormatting>
  <conditionalFormatting sqref="I29">
    <cfRule type="containsText" dxfId="10402" priority="32551" stopIfTrue="1" operator="containsText" text="SKIP">
      <formula>NOT(ISERROR(SEARCH("SKIP",I29)))</formula>
    </cfRule>
  </conditionalFormatting>
  <conditionalFormatting sqref="B29:D30">
    <cfRule type="containsText" dxfId="10401" priority="32550" stopIfTrue="1" operator="containsText" text="SKIP">
      <formula>NOT(ISERROR(SEARCH("SKIP",B29)))</formula>
    </cfRule>
  </conditionalFormatting>
  <conditionalFormatting sqref="E29">
    <cfRule type="containsText" dxfId="10400" priority="32552" stopIfTrue="1" operator="containsText" text="SKIP">
      <formula>NOT(ISERROR(SEARCH("SKIP",E29)))</formula>
    </cfRule>
  </conditionalFormatting>
  <conditionalFormatting sqref="B40">
    <cfRule type="containsText" dxfId="10399" priority="32530" stopIfTrue="1" operator="containsText" text="SKIP">
      <formula>NOT(ISERROR(SEARCH("SKIP",B40)))</formula>
    </cfRule>
  </conditionalFormatting>
  <conditionalFormatting sqref="I41">
    <cfRule type="containsText" dxfId="10398" priority="32520" stopIfTrue="1" operator="containsText" text="SKIP">
      <formula>NOT(ISERROR(SEARCH("SKIP",I41)))</formula>
    </cfRule>
  </conditionalFormatting>
  <conditionalFormatting sqref="K114">
    <cfRule type="containsText" dxfId="10397" priority="32515" stopIfTrue="1" operator="containsText" text="SKIP">
      <formula>NOT(ISERROR(SEARCH("SKIP",K114)))</formula>
    </cfRule>
  </conditionalFormatting>
  <conditionalFormatting sqref="L114">
    <cfRule type="containsText" dxfId="10396" priority="32511" stopIfTrue="1" operator="containsText" text="SKIP">
      <formula>NOT(ISERROR(SEARCH("SKIP",L114)))</formula>
    </cfRule>
  </conditionalFormatting>
  <conditionalFormatting sqref="K164">
    <cfRule type="containsText" dxfId="10395" priority="32451" stopIfTrue="1" operator="containsText" text="SKIP">
      <formula>NOT(ISERROR(SEARCH("SKIP",K164)))</formula>
    </cfRule>
  </conditionalFormatting>
  <conditionalFormatting sqref="M163">
    <cfRule type="containsText" dxfId="10394" priority="32460" stopIfTrue="1" operator="containsText" text="SKIP">
      <formula>NOT(ISERROR(SEARCH("SKIP",M163)))</formula>
    </cfRule>
  </conditionalFormatting>
  <conditionalFormatting sqref="N113">
    <cfRule type="containsText" dxfId="10393" priority="32462" stopIfTrue="1" operator="containsText" text="SKIP">
      <formula>NOT(ISERROR(SEARCH("SKIP",N113)))</formula>
    </cfRule>
  </conditionalFormatting>
  <conditionalFormatting sqref="O213">
    <cfRule type="containsText" dxfId="10392" priority="32374" stopIfTrue="1" operator="containsText" text="SKIP">
      <formula>NOT(ISERROR(SEARCH("SKIP",O213)))</formula>
    </cfRule>
  </conditionalFormatting>
  <conditionalFormatting sqref="M214">
    <cfRule type="containsText" dxfId="10391" priority="32385" stopIfTrue="1" operator="containsText" text="SKIP">
      <formula>NOT(ISERROR(SEARCH("SKIP",M214)))</formula>
    </cfRule>
  </conditionalFormatting>
  <conditionalFormatting sqref="D259">
    <cfRule type="containsText" dxfId="10390" priority="31558" stopIfTrue="1" operator="containsText" text="SKIP">
      <formula>NOT(ISERROR(SEARCH("SKIP",D259)))</formula>
    </cfRule>
  </conditionalFormatting>
  <conditionalFormatting sqref="B259">
    <cfRule type="containsText" dxfId="10389" priority="31557" stopIfTrue="1" operator="containsText" text="SKIP">
      <formula>NOT(ISERROR(SEARCH("SKIP",B259)))</formula>
    </cfRule>
  </conditionalFormatting>
  <conditionalFormatting sqref="C259">
    <cfRule type="containsText" dxfId="10388" priority="31544" stopIfTrue="1" operator="containsText" text="SKIP">
      <formula>NOT(ISERROR(SEARCH("SKIP",C259)))</formula>
    </cfRule>
  </conditionalFormatting>
  <conditionalFormatting sqref="I259:J259">
    <cfRule type="containsText" dxfId="10387" priority="31522" stopIfTrue="1" operator="containsText" text="SKIP">
      <formula>NOT(ISERROR(SEARCH("SKIP",I259)))</formula>
    </cfRule>
  </conditionalFormatting>
  <conditionalFormatting sqref="C259">
    <cfRule type="containsText" dxfId="10386" priority="31543" stopIfTrue="1" operator="containsText" text="SKIP">
      <formula>NOT(ISERROR(SEARCH("SKIP",C259)))</formula>
    </cfRule>
  </conditionalFormatting>
  <conditionalFormatting sqref="K259">
    <cfRule type="containsText" dxfId="10385" priority="31524" stopIfTrue="1" operator="containsText" text="SKIP">
      <formula>NOT(ISERROR(SEARCH("SKIP",K259)))</formula>
    </cfRule>
  </conditionalFormatting>
  <conditionalFormatting sqref="L259">
    <cfRule type="containsText" dxfId="10384" priority="31523" stopIfTrue="1" operator="containsText" text="SKIP">
      <formula>NOT(ISERROR(SEARCH("SKIP",L259)))</formula>
    </cfRule>
  </conditionalFormatting>
  <conditionalFormatting sqref="M259">
    <cfRule type="containsText" dxfId="10383" priority="32903" stopIfTrue="1" operator="containsText" text="SKIP">
      <formula>NOT(ISERROR(SEARCH("SKIP",M259)))</formula>
    </cfRule>
  </conditionalFormatting>
  <conditionalFormatting sqref="H211">
    <cfRule type="containsText" dxfId="10382" priority="30873" stopIfTrue="1" operator="containsText" text="SKIP">
      <formula>NOT(ISERROR(SEARCH("SKIP",H211)))</formula>
    </cfRule>
  </conditionalFormatting>
  <conditionalFormatting sqref="K211">
    <cfRule type="containsText" dxfId="10381" priority="30869" stopIfTrue="1" operator="containsText" text="SKIP">
      <formula>NOT(ISERROR(SEARCH("SKIP",K211)))</formula>
    </cfRule>
  </conditionalFormatting>
  <conditionalFormatting sqref="H211 K211">
    <cfRule type="containsText" dxfId="10380" priority="30871" stopIfTrue="1" operator="containsText" text="SKIP">
      <formula>NOT(ISERROR(SEARCH("SKIP",H211)))</formula>
    </cfRule>
  </conditionalFormatting>
  <conditionalFormatting sqref="H211 K211">
    <cfRule type="containsText" dxfId="10379" priority="30874" stopIfTrue="1" operator="containsText" text="SKIP">
      <formula>NOT(ISERROR(SEARCH("SKIP",H211)))</formula>
    </cfRule>
  </conditionalFormatting>
  <conditionalFormatting sqref="M211">
    <cfRule type="containsText" dxfId="10378" priority="30875" stopIfTrue="1" operator="containsText" text="SKIP">
      <formula>NOT(ISERROR(SEARCH("SKIP",M211)))</formula>
    </cfRule>
  </conditionalFormatting>
  <conditionalFormatting sqref="M211">
    <cfRule type="containsText" dxfId="10377" priority="30876" stopIfTrue="1" operator="containsText" text="SKIP">
      <formula>NOT(ISERROR(SEARCH("SKIP",M211)))</formula>
    </cfRule>
  </conditionalFormatting>
  <conditionalFormatting sqref="K211">
    <cfRule type="containsText" dxfId="10376" priority="30872" stopIfTrue="1" operator="containsText" text="SKIP">
      <formula>NOT(ISERROR(SEARCH("SKIP",K211)))</formula>
    </cfRule>
  </conditionalFormatting>
  <conditionalFormatting sqref="H211">
    <cfRule type="containsText" dxfId="10375" priority="30870" stopIfTrue="1" operator="containsText" text="SKIP">
      <formula>NOT(ISERROR(SEARCH("SKIP",H211)))</formula>
    </cfRule>
  </conditionalFormatting>
  <conditionalFormatting sqref="N211">
    <cfRule type="containsText" dxfId="10374" priority="30882" stopIfTrue="1" operator="containsText" text="SKIP">
      <formula>NOT(ISERROR(SEARCH("SKIP",N211)))</formula>
    </cfRule>
  </conditionalFormatting>
  <conditionalFormatting sqref="F211">
    <cfRule type="containsText" dxfId="10373" priority="30856" stopIfTrue="1" operator="containsText" text="SKIP">
      <formula>NOT(ISERROR(SEARCH("SKIP",F211)))</formula>
    </cfRule>
  </conditionalFormatting>
  <conditionalFormatting sqref="H211 K211">
    <cfRule type="containsText" dxfId="10372" priority="30866" stopIfTrue="1" operator="containsText" text="SKIP">
      <formula>NOT(ISERROR(SEARCH("SKIP",H211)))</formula>
    </cfRule>
  </conditionalFormatting>
  <conditionalFormatting sqref="H211 K211">
    <cfRule type="containsText" dxfId="10371" priority="30863" stopIfTrue="1" operator="containsText" text="SKIP">
      <formula>NOT(ISERROR(SEARCH("SKIP",H211)))</formula>
    </cfRule>
  </conditionalFormatting>
  <conditionalFormatting sqref="F211">
    <cfRule type="containsText" dxfId="10370" priority="30853" stopIfTrue="1" operator="containsText" text="SKIP">
      <formula>NOT(ISERROR(SEARCH("SKIP",F211)))</formula>
    </cfRule>
  </conditionalFormatting>
  <conditionalFormatting sqref="F211">
    <cfRule type="containsText" dxfId="10369" priority="30855" stopIfTrue="1" operator="containsText" text="SKIP">
      <formula>NOT(ISERROR(SEARCH("SKIP",F211)))</formula>
    </cfRule>
  </conditionalFormatting>
  <conditionalFormatting sqref="K211">
    <cfRule type="containsText" dxfId="10368" priority="30864" stopIfTrue="1" operator="containsText" text="SKIP">
      <formula>NOT(ISERROR(SEARCH("SKIP",K211)))</formula>
    </cfRule>
  </conditionalFormatting>
  <conditionalFormatting sqref="H211">
    <cfRule type="containsText" dxfId="10367" priority="30865" stopIfTrue="1" operator="containsText" text="SKIP">
      <formula>NOT(ISERROR(SEARCH("SKIP",H211)))</formula>
    </cfRule>
  </conditionalFormatting>
  <conditionalFormatting sqref="H211">
    <cfRule type="containsText" dxfId="10366" priority="30862" stopIfTrue="1" operator="containsText" text="SKIP">
      <formula>NOT(ISERROR(SEARCH("SKIP",H211)))</formula>
    </cfRule>
  </conditionalFormatting>
  <conditionalFormatting sqref="F211">
    <cfRule type="containsText" dxfId="10365" priority="30854" stopIfTrue="1" operator="containsText" text="SKIP">
      <formula>NOT(ISERROR(SEARCH("SKIP",F211)))</formula>
    </cfRule>
  </conditionalFormatting>
  <conditionalFormatting sqref="K211">
    <cfRule type="containsText" dxfId="10364" priority="30861" stopIfTrue="1" operator="containsText" text="SKIP">
      <formula>NOT(ISERROR(SEARCH("SKIP",K211)))</formula>
    </cfRule>
  </conditionalFormatting>
  <conditionalFormatting sqref="M164">
    <cfRule type="containsText" dxfId="10363" priority="29760" stopIfTrue="1" operator="containsText" text="SKIP">
      <formula>NOT(ISERROR(SEARCH("SKIP",M164)))</formula>
    </cfRule>
  </conditionalFormatting>
  <conditionalFormatting sqref="L27">
    <cfRule type="containsText" dxfId="10362" priority="28950" stopIfTrue="1" operator="containsText" text="SKIP">
      <formula>NOT(ISERROR(SEARCH("SKIP",L27)))</formula>
    </cfRule>
  </conditionalFormatting>
  <conditionalFormatting sqref="K27">
    <cfRule type="containsText" dxfId="10361" priority="28949" stopIfTrue="1" operator="containsText" text="SKIP">
      <formula>NOT(ISERROR(SEARCH("SKIP",K27)))</formula>
    </cfRule>
  </conditionalFormatting>
  <conditionalFormatting sqref="H27">
    <cfRule type="containsText" dxfId="10360" priority="28947" stopIfTrue="1" operator="containsText" text="SKIP">
      <formula>NOT(ISERROR(SEARCH("SKIP",H27)))</formula>
    </cfRule>
  </conditionalFormatting>
  <conditionalFormatting sqref="G27 I27">
    <cfRule type="containsText" dxfId="10359" priority="28946" stopIfTrue="1" operator="containsText" text="SKIP">
      <formula>NOT(ISERROR(SEARCH("SKIP",G27)))</formula>
    </cfRule>
  </conditionalFormatting>
  <conditionalFormatting sqref="K28">
    <cfRule type="containsText" dxfId="10358" priority="28945" stopIfTrue="1" operator="containsText" text="SKIP">
      <formula>NOT(ISERROR(SEARCH("SKIP",K28)))</formula>
    </cfRule>
  </conditionalFormatting>
  <conditionalFormatting sqref="B27">
    <cfRule type="containsText" dxfId="10357" priority="28943" stopIfTrue="1" operator="containsText" text="TBN">
      <formula>NOT(ISERROR(SEARCH("TBN",B27)))</formula>
    </cfRule>
    <cfRule type="containsText" dxfId="10356" priority="28944" stopIfTrue="1" operator="containsText" text="SKIP">
      <formula>NOT(ISERROR(SEARCH("SKIP",B27)))</formula>
    </cfRule>
  </conditionalFormatting>
  <conditionalFormatting sqref="C64">
    <cfRule type="containsText" dxfId="10355" priority="26722" stopIfTrue="1" operator="containsText" text="SKIP">
      <formula>NOT(ISERROR(SEARCH("SKIP",C64)))</formula>
    </cfRule>
  </conditionalFormatting>
  <conditionalFormatting sqref="C64">
    <cfRule type="containsText" dxfId="10354" priority="26725" stopIfTrue="1" operator="containsText" text="SKIP">
      <formula>NOT(ISERROR(SEARCH("SKIP",C64)))</formula>
    </cfRule>
  </conditionalFormatting>
  <conditionalFormatting sqref="B64">
    <cfRule type="containsText" dxfId="10353" priority="26691" stopIfTrue="1" operator="containsText" text="skip">
      <formula>NOT(ISERROR(SEARCH("skip",B64)))</formula>
    </cfRule>
  </conditionalFormatting>
  <conditionalFormatting sqref="B65:D66">
    <cfRule type="containsText" dxfId="10352" priority="26690" stopIfTrue="1" operator="containsText" text="SKIP">
      <formula>NOT(ISERROR(SEARCH("SKIP",B65)))</formula>
    </cfRule>
  </conditionalFormatting>
  <conditionalFormatting sqref="M65">
    <cfRule type="containsText" dxfId="10351" priority="26685" stopIfTrue="1" operator="containsText" text="SKIP">
      <formula>NOT(ISERROR(SEARCH("SKIP",M65)))</formula>
    </cfRule>
  </conditionalFormatting>
  <conditionalFormatting sqref="E65">
    <cfRule type="containsText" dxfId="10350" priority="26686" stopIfTrue="1" operator="containsText" text="SKIP">
      <formula>NOT(ISERROR(SEARCH("SKIP",E65)))</formula>
    </cfRule>
  </conditionalFormatting>
  <conditionalFormatting sqref="J27">
    <cfRule type="containsText" dxfId="10349" priority="25689" stopIfTrue="1" operator="containsText" text="SKIP">
      <formula>NOT(ISERROR(SEARCH("SKIP",J27)))</formula>
    </cfRule>
  </conditionalFormatting>
  <conditionalFormatting sqref="E211">
    <cfRule type="containsText" dxfId="10348" priority="23166" stopIfTrue="1" operator="containsText" text="SKIP">
      <formula>NOT(ISERROR(SEARCH("SKIP",E211)))</formula>
    </cfRule>
  </conditionalFormatting>
  <conditionalFormatting sqref="E211">
    <cfRule type="containsText" dxfId="10347" priority="23163" stopIfTrue="1" operator="containsText" text="SKIP">
      <formula>NOT(ISERROR(SEARCH("SKIP",E211)))</formula>
    </cfRule>
  </conditionalFormatting>
  <conditionalFormatting sqref="E211">
    <cfRule type="containsText" dxfId="10346" priority="23165" stopIfTrue="1" operator="containsText" text="SKIP">
      <formula>NOT(ISERROR(SEARCH("SKIP",E211)))</formula>
    </cfRule>
  </conditionalFormatting>
  <conditionalFormatting sqref="E211">
    <cfRule type="containsText" dxfId="10345" priority="23164" stopIfTrue="1" operator="containsText" text="SKIP">
      <formula>NOT(ISERROR(SEARCH("SKIP",E211)))</formula>
    </cfRule>
  </conditionalFormatting>
  <conditionalFormatting sqref="B28">
    <cfRule type="containsText" dxfId="10344" priority="22956" stopIfTrue="1" operator="containsText" text="skip">
      <formula>NOT(ISERROR(SEARCH("skip",B28)))</formula>
    </cfRule>
  </conditionalFormatting>
  <conditionalFormatting sqref="E30">
    <cfRule type="containsText" dxfId="10343" priority="22181" stopIfTrue="1" operator="containsText" text="SKIP">
      <formula>NOT(ISERROR(SEARCH("SKIP",E30)))</formula>
    </cfRule>
  </conditionalFormatting>
  <conditionalFormatting sqref="F39:G39">
    <cfRule type="containsText" dxfId="10342" priority="21229" stopIfTrue="1" operator="containsText" text="SKIP">
      <formula>NOT(ISERROR(SEARCH("SKIP",F39)))</formula>
    </cfRule>
  </conditionalFormatting>
  <conditionalFormatting sqref="F28">
    <cfRule type="containsText" dxfId="10341" priority="21101" stopIfTrue="1" operator="containsText" text="SKIP">
      <formula>NOT(ISERROR(SEARCH("SKIP",F28)))</formula>
    </cfRule>
  </conditionalFormatting>
  <conditionalFormatting sqref="I211:J211">
    <cfRule type="containsText" dxfId="10340" priority="20687" stopIfTrue="1" operator="containsText" text="SKIP">
      <formula>NOT(ISERROR(SEARCH("SKIP",I211)))</formula>
    </cfRule>
  </conditionalFormatting>
  <conditionalFormatting sqref="I211:J211">
    <cfRule type="containsText" dxfId="10339" priority="20686" stopIfTrue="1" operator="containsText" text="SKIP">
      <formula>NOT(ISERROR(SEARCH("SKIP",I211)))</formula>
    </cfRule>
  </conditionalFormatting>
  <conditionalFormatting sqref="I211:J211">
    <cfRule type="containsText" dxfId="10338" priority="20688" stopIfTrue="1" operator="containsText" text="SKIP">
      <formula>NOT(ISERROR(SEARCH("SKIP",I211)))</formula>
    </cfRule>
  </conditionalFormatting>
  <conditionalFormatting sqref="I211:J211">
    <cfRule type="containsText" dxfId="10337" priority="20685" stopIfTrue="1" operator="containsText" text="SKIP">
      <formula>NOT(ISERROR(SEARCH("SKIP",I211)))</formula>
    </cfRule>
  </conditionalFormatting>
  <conditionalFormatting sqref="I211:J211">
    <cfRule type="containsText" dxfId="10336" priority="20684" stopIfTrue="1" operator="containsText" text="SKIP">
      <formula>NOT(ISERROR(SEARCH("SKIP",I211)))</formula>
    </cfRule>
  </conditionalFormatting>
  <conditionalFormatting sqref="I211:J211">
    <cfRule type="containsText" dxfId="10335" priority="20682" stopIfTrue="1" operator="containsText" text="SKIP">
      <formula>NOT(ISERROR(SEARCH("SKIP",I211)))</formula>
    </cfRule>
  </conditionalFormatting>
  <conditionalFormatting sqref="I211:J211">
    <cfRule type="containsText" dxfId="10334" priority="20683" stopIfTrue="1" operator="containsText" text="SKIP">
      <formula>NOT(ISERROR(SEARCH("SKIP",I211)))</formula>
    </cfRule>
  </conditionalFormatting>
  <conditionalFormatting sqref="I211:J211">
    <cfRule type="containsText" dxfId="10333" priority="20681" stopIfTrue="1" operator="containsText" text="SKIP">
      <formula>NOT(ISERROR(SEARCH("SKIP",I211)))</formula>
    </cfRule>
  </conditionalFormatting>
  <conditionalFormatting sqref="H4">
    <cfRule type="containsText" dxfId="10332" priority="19402" stopIfTrue="1" operator="containsText" text="SKIP">
      <formula>NOT(ISERROR(SEARCH("SKIP",H4)))</formula>
    </cfRule>
  </conditionalFormatting>
  <conditionalFormatting sqref="E4">
    <cfRule type="containsText" dxfId="10331" priority="19401" stopIfTrue="1" operator="containsText" text="SKIP">
      <formula>NOT(ISERROR(SEARCH("SKIP",E4)))</formula>
    </cfRule>
  </conditionalFormatting>
  <conditionalFormatting sqref="F4:G4">
    <cfRule type="containsText" dxfId="10330" priority="19400" stopIfTrue="1" operator="containsText" text="SKIP">
      <formula>NOT(ISERROR(SEARCH("SKIP",F4)))</formula>
    </cfRule>
  </conditionalFormatting>
  <conditionalFormatting sqref="I4">
    <cfRule type="containsText" dxfId="10329" priority="19399" stopIfTrue="1" operator="containsText" text="SKIP">
      <formula>NOT(ISERROR(SEARCH("SKIP",I4)))</formula>
    </cfRule>
  </conditionalFormatting>
  <conditionalFormatting sqref="E5">
    <cfRule type="containsText" dxfId="10328" priority="19397" stopIfTrue="1" operator="containsText" text="SKIP">
      <formula>NOT(ISERROR(SEARCH("SKIP",E5)))</formula>
    </cfRule>
  </conditionalFormatting>
  <conditionalFormatting sqref="J5">
    <cfRule type="containsText" dxfId="10327" priority="19396" stopIfTrue="1" operator="containsText" text="SKIP">
      <formula>NOT(ISERROR(SEARCH("SKIP",J5)))</formula>
    </cfRule>
  </conditionalFormatting>
  <conditionalFormatting sqref="B5:D6">
    <cfRule type="containsText" dxfId="10326" priority="19395" stopIfTrue="1" operator="containsText" text="SKIP">
      <formula>NOT(ISERROR(SEARCH("SKIP",B5)))</formula>
    </cfRule>
  </conditionalFormatting>
  <conditionalFormatting sqref="B4">
    <cfRule type="containsText" dxfId="10325" priority="19398" stopIfTrue="1" operator="containsText" text="skip">
      <formula>NOT(ISERROR(SEARCH("skip",B4)))</formula>
    </cfRule>
  </conditionalFormatting>
  <conditionalFormatting sqref="H27">
    <cfRule type="containsText" dxfId="10324" priority="10682" stopIfTrue="1" operator="containsText" text="SKIP">
      <formula>NOT(ISERROR(SEARCH("SKIP",H27)))</formula>
    </cfRule>
  </conditionalFormatting>
  <conditionalFormatting sqref="K27">
    <cfRule type="containsText" dxfId="10323" priority="10681" stopIfTrue="1" operator="containsText" text="SKIP">
      <formula>NOT(ISERROR(SEARCH("SKIP",K27)))</formula>
    </cfRule>
  </conditionalFormatting>
  <conditionalFormatting sqref="G27">
    <cfRule type="containsText" dxfId="10322" priority="10679" stopIfTrue="1" operator="containsText" text="SKIP">
      <formula>NOT(ISERROR(SEARCH("SKIP",G27)))</formula>
    </cfRule>
  </conditionalFormatting>
  <conditionalFormatting sqref="I27:J27">
    <cfRule type="containsText" dxfId="10321" priority="10680" stopIfTrue="1" operator="containsText" text="SKIP">
      <formula>NOT(ISERROR(SEARCH("SKIP",I27)))</formula>
    </cfRule>
  </conditionalFormatting>
  <conditionalFormatting sqref="N27">
    <cfRule type="containsText" dxfId="10320" priority="10678" stopIfTrue="1" operator="containsText" text="SKIP">
      <formula>NOT(ISERROR(SEARCH("SKIP",N27)))</formula>
    </cfRule>
  </conditionalFormatting>
  <conditionalFormatting sqref="I28:J28">
    <cfRule type="containsText" dxfId="10319" priority="10665" stopIfTrue="1" operator="containsText" text="SKIP">
      <formula>NOT(ISERROR(SEARCH("SKIP",I28)))</formula>
    </cfRule>
  </conditionalFormatting>
  <conditionalFormatting sqref="E28:F28">
    <cfRule type="containsText" dxfId="10318" priority="10436" stopIfTrue="1" operator="containsText" text="SKIP">
      <formula>NOT(ISERROR(SEARCH("SKIP",E28)))</formula>
    </cfRule>
  </conditionalFormatting>
  <conditionalFormatting sqref="G28">
    <cfRule type="containsText" dxfId="10317" priority="10424" stopIfTrue="1" operator="containsText" text="SKIP">
      <formula>NOT(ISERROR(SEARCH("SKIP",G28)))</formula>
    </cfRule>
  </conditionalFormatting>
  <conditionalFormatting sqref="H28">
    <cfRule type="containsText" dxfId="10316" priority="10418" stopIfTrue="1" operator="containsText" text="SKIP">
      <formula>NOT(ISERROR(SEARCH("SKIP",H28)))</formula>
    </cfRule>
  </conditionalFormatting>
  <conditionalFormatting sqref="B260">
    <cfRule type="containsText" dxfId="10315" priority="7524" stopIfTrue="1" operator="containsText" text="skip">
      <formula>NOT(ISERROR(SEARCH("skip",B260)))</formula>
    </cfRule>
  </conditionalFormatting>
  <conditionalFormatting sqref="B261:D262">
    <cfRule type="containsText" dxfId="10314" priority="7522" stopIfTrue="1" operator="containsText" text="SKIP">
      <formula>NOT(ISERROR(SEARCH("SKIP",B261)))</formula>
    </cfRule>
  </conditionalFormatting>
  <conditionalFormatting sqref="J261">
    <cfRule type="containsText" dxfId="10313" priority="7521" stopIfTrue="1" operator="containsText" text="SKIP">
      <formula>NOT(ISERROR(SEARCH("SKIP",J261)))</formula>
    </cfRule>
  </conditionalFormatting>
  <conditionalFormatting sqref="F63">
    <cfRule type="containsText" dxfId="10312" priority="7261" stopIfTrue="1" operator="containsText" text="SKIP">
      <formula>NOT(ISERROR(SEARCH("SKIP",F63)))</formula>
    </cfRule>
  </conditionalFormatting>
  <conditionalFormatting sqref="E261">
    <cfRule type="containsText" dxfId="10311" priority="5942" stopIfTrue="1" operator="containsText" text="SKIP">
      <formula>NOT(ISERROR(SEARCH("SKIP",E261)))</formula>
    </cfRule>
  </conditionalFormatting>
  <conditionalFormatting sqref="I115">
    <cfRule type="containsText" dxfId="10310" priority="5569" stopIfTrue="1" operator="containsText" text="SKIP">
      <formula>NOT(ISERROR(SEARCH("SKIP",I115)))</formula>
    </cfRule>
  </conditionalFormatting>
  <conditionalFormatting sqref="E67">
    <cfRule type="containsText" dxfId="10309" priority="5591" stopIfTrue="1" operator="containsText" text="SKIP">
      <formula>NOT(ISERROR(SEARCH("SKIP",E67)))</formula>
    </cfRule>
  </conditionalFormatting>
  <conditionalFormatting sqref="K68">
    <cfRule type="containsText" dxfId="10308" priority="5580" stopIfTrue="1" operator="containsText" text="SKIP">
      <formula>NOT(ISERROR(SEARCH("SKIP",K68)))</formula>
    </cfRule>
  </conditionalFormatting>
  <conditionalFormatting sqref="K67">
    <cfRule type="containsText" dxfId="10307" priority="5592" stopIfTrue="1" operator="containsText" text="SKIP">
      <formula>NOT(ISERROR(SEARCH("SKIP",K67)))</formula>
    </cfRule>
  </conditionalFormatting>
  <conditionalFormatting sqref="F67 H67">
    <cfRule type="containsText" dxfId="10306" priority="5582" stopIfTrue="1" operator="containsText" text="SKIP">
      <formula>NOT(ISERROR(SEARCH("SKIP",F67)))</formula>
    </cfRule>
  </conditionalFormatting>
  <conditionalFormatting sqref="B68:D68">
    <cfRule type="containsText" dxfId="10305" priority="5594" stopIfTrue="1" operator="containsText" text="SKIP">
      <formula>NOT(ISERROR(SEARCH("SKIP",B68)))</formula>
    </cfRule>
  </conditionalFormatting>
  <conditionalFormatting sqref="L67">
    <cfRule type="containsText" dxfId="10304" priority="5593" stopIfTrue="1" operator="containsText" text="SKIP">
      <formula>NOT(ISERROR(SEARCH("SKIP",L67)))</formula>
    </cfRule>
  </conditionalFormatting>
  <conditionalFormatting sqref="B67">
    <cfRule type="containsText" dxfId="10303" priority="5586" stopIfTrue="1" operator="containsText" text="TBN">
      <formula>NOT(ISERROR(SEARCH("TBN",B67)))</formula>
    </cfRule>
    <cfRule type="containsText" dxfId="10302" priority="5587" stopIfTrue="1" operator="containsText" text="SKIP">
      <formula>NOT(ISERROR(SEARCH("SKIP",B67)))</formula>
    </cfRule>
  </conditionalFormatting>
  <conditionalFormatting sqref="B67">
    <cfRule type="cellIs" dxfId="10301" priority="5588" operator="equal">
      <formula>"SKIP"</formula>
    </cfRule>
  </conditionalFormatting>
  <conditionalFormatting sqref="C67">
    <cfRule type="containsText" dxfId="10300" priority="5589" stopIfTrue="1" operator="containsText" text="skip">
      <formula>NOT(ISERROR(SEARCH("skip",C67)))</formula>
    </cfRule>
  </conditionalFormatting>
  <conditionalFormatting sqref="M67">
    <cfRule type="containsText" dxfId="10299" priority="5584" stopIfTrue="1" operator="containsText" text="SKIP">
      <formula>NOT(ISERROR(SEARCH("SKIP",M67)))</formula>
    </cfRule>
  </conditionalFormatting>
  <conditionalFormatting sqref="G67">
    <cfRule type="containsText" dxfId="10298" priority="5576" stopIfTrue="1" operator="containsText" text="SKIP">
      <formula>NOT(ISERROR(SEARCH("SKIP",G67)))</formula>
    </cfRule>
  </conditionalFormatting>
  <conditionalFormatting sqref="D116">
    <cfRule type="containsText" dxfId="10297" priority="5566" stopIfTrue="1" operator="containsText" text="SKIP">
      <formula>NOT(ISERROR(SEARCH("SKIP",D116)))</formula>
    </cfRule>
  </conditionalFormatting>
  <conditionalFormatting sqref="M115">
    <cfRule type="containsText" dxfId="10296" priority="5565" stopIfTrue="1" operator="containsText" text="SKIP">
      <formula>NOT(ISERROR(SEARCH("SKIP",M115)))</formula>
    </cfRule>
  </conditionalFormatting>
  <conditionalFormatting sqref="K115">
    <cfRule type="containsText" dxfId="10295" priority="5568" stopIfTrue="1" operator="containsText" text="SKIP">
      <formula>NOT(ISERROR(SEARCH("SKIP",K115)))</formula>
    </cfRule>
  </conditionalFormatting>
  <conditionalFormatting sqref="E115:F115">
    <cfRule type="containsText" dxfId="10294" priority="5556" stopIfTrue="1" operator="containsText" text="SKIP">
      <formula>NOT(ISERROR(SEARCH("SKIP",E115)))</formula>
    </cfRule>
  </conditionalFormatting>
  <conditionalFormatting sqref="G115:H115">
    <cfRule type="containsText" dxfId="10293" priority="5564" stopIfTrue="1" operator="containsText" text="SKIP">
      <formula>NOT(ISERROR(SEARCH("SKIP",G115)))</formula>
    </cfRule>
  </conditionalFormatting>
  <conditionalFormatting sqref="N115">
    <cfRule type="containsText" dxfId="10292" priority="5557" stopIfTrue="1" operator="containsText" text="SKIP">
      <formula>NOT(ISERROR(SEARCH("SKIP",N115)))</formula>
    </cfRule>
  </conditionalFormatting>
  <conditionalFormatting sqref="D116">
    <cfRule type="containsText" dxfId="10291" priority="5567" stopIfTrue="1" operator="containsText" text="SKIP">
      <formula>NOT(ISERROR(SEARCH("SKIP",D116)))</formula>
    </cfRule>
  </conditionalFormatting>
  <conditionalFormatting sqref="B116:C116">
    <cfRule type="containsText" dxfId="10290" priority="5570" stopIfTrue="1" operator="containsText" text="SKIP">
      <formula>NOT(ISERROR(SEARCH("SKIP",B116)))</formula>
    </cfRule>
  </conditionalFormatting>
  <conditionalFormatting sqref="B115">
    <cfRule type="containsText" dxfId="10289" priority="5558" stopIfTrue="1" operator="containsText" text="TBN">
      <formula>NOT(ISERROR(SEARCH("TBN",B115)))</formula>
    </cfRule>
    <cfRule type="containsText" dxfId="10288" priority="5559" stopIfTrue="1" operator="containsText" text="SKIP">
      <formula>NOT(ISERROR(SEARCH("SKIP",B115)))</formula>
    </cfRule>
  </conditionalFormatting>
  <conditionalFormatting sqref="B115">
    <cfRule type="cellIs" dxfId="10287" priority="5560" operator="equal">
      <formula>"SKIP"</formula>
    </cfRule>
  </conditionalFormatting>
  <conditionalFormatting sqref="C115">
    <cfRule type="containsText" dxfId="10286" priority="5561" stopIfTrue="1" operator="containsText" text="TBN">
      <formula>NOT(ISERROR(SEARCH("TBN",C115)))</formula>
    </cfRule>
    <cfRule type="containsText" dxfId="10285" priority="5562" stopIfTrue="1" operator="containsText" text="SKIP">
      <formula>NOT(ISERROR(SEARCH("SKIP",C115)))</formula>
    </cfRule>
  </conditionalFormatting>
  <conditionalFormatting sqref="C115">
    <cfRule type="cellIs" dxfId="10284" priority="5563" operator="equal">
      <formula>"SKIP"</formula>
    </cfRule>
  </conditionalFormatting>
  <conditionalFormatting sqref="D166">
    <cfRule type="containsText" dxfId="10283" priority="5541" stopIfTrue="1" operator="containsText" text="SKIP">
      <formula>NOT(ISERROR(SEARCH("SKIP",D166)))</formula>
    </cfRule>
  </conditionalFormatting>
  <conditionalFormatting sqref="D166">
    <cfRule type="containsText" dxfId="10282" priority="5542" stopIfTrue="1" operator="containsText" text="SKIP">
      <formula>NOT(ISERROR(SEARCH("SKIP",D166)))</formula>
    </cfRule>
  </conditionalFormatting>
  <conditionalFormatting sqref="I165">
    <cfRule type="containsText" dxfId="10281" priority="5545" stopIfTrue="1" operator="containsText" text="SKIP">
      <formula>NOT(ISERROR(SEARCH("SKIP",I165)))</formula>
    </cfRule>
  </conditionalFormatting>
  <conditionalFormatting sqref="G165">
    <cfRule type="containsText" dxfId="10280" priority="5502" stopIfTrue="1" operator="containsText" text="SKIP">
      <formula>NOT(ISERROR(SEARCH("SKIP",G165)))</formula>
    </cfRule>
  </conditionalFormatting>
  <conditionalFormatting sqref="K165">
    <cfRule type="containsText" dxfId="10279" priority="5503" stopIfTrue="1" operator="containsText" text="SKIP">
      <formula>NOT(ISERROR(SEARCH("SKIP",K165)))</formula>
    </cfRule>
  </conditionalFormatting>
  <conditionalFormatting sqref="I165">
    <cfRule type="containsText" dxfId="10278" priority="5544" stopIfTrue="1" operator="containsText" text="SKIP">
      <formula>NOT(ISERROR(SEARCH("SKIP",I165)))</formula>
    </cfRule>
  </conditionalFormatting>
  <conditionalFormatting sqref="I165">
    <cfRule type="containsText" dxfId="10277" priority="5547" stopIfTrue="1" operator="containsText" text="SKIP">
      <formula>NOT(ISERROR(SEARCH("SKIP",I165)))</formula>
    </cfRule>
  </conditionalFormatting>
  <conditionalFormatting sqref="K165">
    <cfRule type="containsText" dxfId="10276" priority="5508" stopIfTrue="1" operator="containsText" text="SKIP">
      <formula>NOT(ISERROR(SEARCH("SKIP",K165)))</formula>
    </cfRule>
  </conditionalFormatting>
  <conditionalFormatting sqref="K165">
    <cfRule type="containsText" dxfId="10275" priority="5506" stopIfTrue="1" operator="containsText" text="SKIP">
      <formula>NOT(ISERROR(SEARCH("SKIP",K165)))</formula>
    </cfRule>
  </conditionalFormatting>
  <conditionalFormatting sqref="G165">
    <cfRule type="containsText" dxfId="10274" priority="5501" stopIfTrue="1" operator="containsText" text="SKIP">
      <formula>NOT(ISERROR(SEARCH("SKIP",G165)))</formula>
    </cfRule>
  </conditionalFormatting>
  <conditionalFormatting sqref="B166:C166">
    <cfRule type="containsText" dxfId="10273" priority="5540" stopIfTrue="1" operator="containsText" text="SKIP">
      <formula>NOT(ISERROR(SEARCH("SKIP",B166)))</formula>
    </cfRule>
  </conditionalFormatting>
  <conditionalFormatting sqref="I165">
    <cfRule type="containsText" dxfId="10272" priority="5543" stopIfTrue="1" operator="containsText" text="SKIP">
      <formula>NOT(ISERROR(SEARCH("SKIP",I165)))</formula>
    </cfRule>
  </conditionalFormatting>
  <conditionalFormatting sqref="I165">
    <cfRule type="containsText" dxfId="10271" priority="5546" stopIfTrue="1" operator="containsText" text="SKIP">
      <formula>NOT(ISERROR(SEARCH("SKIP",I165)))</formula>
    </cfRule>
  </conditionalFormatting>
  <conditionalFormatting sqref="L165">
    <cfRule type="containsText" dxfId="10270" priority="5533" stopIfTrue="1" operator="containsText" text="SKIP">
      <formula>NOT(ISERROR(SEARCH("SKIP",L165)))</formula>
    </cfRule>
  </conditionalFormatting>
  <conditionalFormatting sqref="G165">
    <cfRule type="containsText" dxfId="10269" priority="5500" stopIfTrue="1" operator="containsText" text="SKIP">
      <formula>NOT(ISERROR(SEARCH("SKIP",G165)))</formula>
    </cfRule>
  </conditionalFormatting>
  <conditionalFormatting sqref="G165">
    <cfRule type="containsText" dxfId="10268" priority="5498" stopIfTrue="1" operator="containsText" text="SKIP">
      <formula>NOT(ISERROR(SEARCH("SKIP",G165)))</formula>
    </cfRule>
  </conditionalFormatting>
  <conditionalFormatting sqref="K165">
    <cfRule type="containsText" dxfId="10267" priority="5507" stopIfTrue="1" operator="containsText" text="SKIP">
      <formula>NOT(ISERROR(SEARCH("SKIP",K165)))</formula>
    </cfRule>
  </conditionalFormatting>
  <conditionalFormatting sqref="G165">
    <cfRule type="containsText" dxfId="10266" priority="5499" stopIfTrue="1" operator="containsText" text="SKIP">
      <formula>NOT(ISERROR(SEARCH("SKIP",G165)))</formula>
    </cfRule>
  </conditionalFormatting>
  <conditionalFormatting sqref="F165 H165">
    <cfRule type="containsText" dxfId="10265" priority="5526" stopIfTrue="1" operator="containsText" text="SKIP">
      <formula>NOT(ISERROR(SEARCH("SKIP",F165)))</formula>
    </cfRule>
  </conditionalFormatting>
  <conditionalFormatting sqref="K165">
    <cfRule type="containsText" dxfId="10264" priority="5504" stopIfTrue="1" operator="containsText" text="SKIP">
      <formula>NOT(ISERROR(SEARCH("SKIP",K165)))</formula>
    </cfRule>
  </conditionalFormatting>
  <conditionalFormatting sqref="K165">
    <cfRule type="containsText" dxfId="10263" priority="5505" stopIfTrue="1" operator="containsText" text="SKIP">
      <formula>NOT(ISERROR(SEARCH("SKIP",K165)))</formula>
    </cfRule>
  </conditionalFormatting>
  <conditionalFormatting sqref="K165">
    <cfRule type="containsText" dxfId="10262" priority="5511" stopIfTrue="1" operator="containsText" text="SKIP">
      <formula>NOT(ISERROR(SEARCH("SKIP",K165)))</formula>
    </cfRule>
  </conditionalFormatting>
  <conditionalFormatting sqref="B166:C166">
    <cfRule type="containsText" dxfId="10261" priority="5539" stopIfTrue="1" operator="containsText" text="SKIP">
      <formula>NOT(ISERROR(SEARCH("SKIP",B166)))</formula>
    </cfRule>
  </conditionalFormatting>
  <conditionalFormatting sqref="F165 H165">
    <cfRule type="containsText" dxfId="10260" priority="5530" stopIfTrue="1" operator="containsText" text="SKIP">
      <formula>NOT(ISERROR(SEARCH("SKIP",F165)))</formula>
    </cfRule>
  </conditionalFormatting>
  <conditionalFormatting sqref="F165 H165">
    <cfRule type="containsText" dxfId="10259" priority="5528" stopIfTrue="1" operator="containsText" text="SKIP">
      <formula>NOT(ISERROR(SEARCH("SKIP",F165)))</formula>
    </cfRule>
  </conditionalFormatting>
  <conditionalFormatting sqref="F165 H165">
    <cfRule type="containsText" dxfId="10258" priority="5527" stopIfTrue="1" operator="containsText" text="SKIP">
      <formula>NOT(ISERROR(SEARCH("SKIP",F165)))</formula>
    </cfRule>
  </conditionalFormatting>
  <conditionalFormatting sqref="F165 H165">
    <cfRule type="containsText" dxfId="10257" priority="5529" stopIfTrue="1" operator="containsText" text="SKIP">
      <formula>NOT(ISERROR(SEARCH("SKIP",F165)))</formula>
    </cfRule>
  </conditionalFormatting>
  <conditionalFormatting sqref="L165">
    <cfRule type="containsText" dxfId="10256" priority="5535" stopIfTrue="1" operator="containsText" text="SKIP">
      <formula>NOT(ISERROR(SEARCH("SKIP",L165)))</formula>
    </cfRule>
  </conditionalFormatting>
  <conditionalFormatting sqref="L165">
    <cfRule type="containsText" dxfId="10255" priority="5532" stopIfTrue="1" operator="containsText" text="SKIP">
      <formula>NOT(ISERROR(SEARCH("SKIP",L165)))</formula>
    </cfRule>
  </conditionalFormatting>
  <conditionalFormatting sqref="L165">
    <cfRule type="containsText" dxfId="10254" priority="5534" stopIfTrue="1" operator="containsText" text="SKIP">
      <formula>NOT(ISERROR(SEARCH("SKIP",L165)))</formula>
    </cfRule>
  </conditionalFormatting>
  <conditionalFormatting sqref="L165">
    <cfRule type="containsText" dxfId="10253" priority="5536" stopIfTrue="1" operator="containsText" text="SKIP">
      <formula>NOT(ISERROR(SEARCH("SKIP",L165)))</formula>
    </cfRule>
  </conditionalFormatting>
  <conditionalFormatting sqref="L165">
    <cfRule type="containsText" dxfId="10252" priority="5537" stopIfTrue="1" operator="containsText" text="SKIP">
      <formula>NOT(ISERROR(SEARCH("SKIP",L165)))</formula>
    </cfRule>
  </conditionalFormatting>
  <conditionalFormatting sqref="L165">
    <cfRule type="containsText" dxfId="10251" priority="5538" stopIfTrue="1" operator="containsText" text="SKIP">
      <formula>NOT(ISERROR(SEARCH("SKIP",L165)))</formula>
    </cfRule>
  </conditionalFormatting>
  <conditionalFormatting sqref="L165">
    <cfRule type="containsText" dxfId="10250" priority="5531" stopIfTrue="1" operator="containsText" text="SKIP">
      <formula>NOT(ISERROR(SEARCH("SKIP",L165)))</formula>
    </cfRule>
  </conditionalFormatting>
  <conditionalFormatting sqref="K165">
    <cfRule type="containsText" dxfId="10249" priority="5510" stopIfTrue="1" operator="containsText" text="SKIP">
      <formula>NOT(ISERROR(SEARCH("SKIP",K165)))</formula>
    </cfRule>
  </conditionalFormatting>
  <conditionalFormatting sqref="K165">
    <cfRule type="containsText" dxfId="10248" priority="5509" stopIfTrue="1" operator="containsText" text="SKIP">
      <formula>NOT(ISERROR(SEARCH("SKIP",K165)))</formula>
    </cfRule>
  </conditionalFormatting>
  <conditionalFormatting sqref="B165">
    <cfRule type="containsText" dxfId="10247" priority="5494" stopIfTrue="1" operator="containsText" text="TBN">
      <formula>NOT(ISERROR(SEARCH("TBN",B165)))</formula>
    </cfRule>
    <cfRule type="containsText" dxfId="10246" priority="5495" stopIfTrue="1" operator="containsText" text="SKIP">
      <formula>NOT(ISERROR(SEARCH("SKIP",B165)))</formula>
    </cfRule>
  </conditionalFormatting>
  <conditionalFormatting sqref="B165">
    <cfRule type="cellIs" dxfId="10245" priority="5496" operator="equal">
      <formula>"SKIP"</formula>
    </cfRule>
  </conditionalFormatting>
  <conditionalFormatting sqref="M165">
    <cfRule type="containsText" dxfId="10244" priority="5493" stopIfTrue="1" operator="containsText" text="SKIP">
      <formula>NOT(ISERROR(SEARCH("SKIP",M165)))</formula>
    </cfRule>
  </conditionalFormatting>
  <conditionalFormatting sqref="G215">
    <cfRule type="containsText" dxfId="10243" priority="5471" stopIfTrue="1" operator="containsText" text="SKIP">
      <formula>NOT(ISERROR(SEARCH("SKIP",G215)))</formula>
    </cfRule>
  </conditionalFormatting>
  <conditionalFormatting sqref="H215:I215">
    <cfRule type="containsText" dxfId="10242" priority="5472" stopIfTrue="1" operator="containsText" text="SKIP">
      <formula>NOT(ISERROR(SEARCH("SKIP",H215)))</formula>
    </cfRule>
  </conditionalFormatting>
  <conditionalFormatting sqref="E215:F215">
    <cfRule type="containsText" dxfId="10241" priority="5474" stopIfTrue="1" operator="containsText" text="SKIP">
      <formula>NOT(ISERROR(SEARCH("SKIP",E215)))</formula>
    </cfRule>
  </conditionalFormatting>
  <conditionalFormatting sqref="C216">
    <cfRule type="containsText" dxfId="10240" priority="5483" stopIfTrue="1" operator="containsText" text="SKIP">
      <formula>NOT(ISERROR(SEARCH("SKIP",C216)))</formula>
    </cfRule>
  </conditionalFormatting>
  <conditionalFormatting sqref="C216:D216">
    <cfRule type="containsText" dxfId="10239" priority="5481" stopIfTrue="1" operator="containsText" text="SKIP">
      <formula>NOT(ISERROR(SEARCH("SKIP",C216)))</formula>
    </cfRule>
  </conditionalFormatting>
  <conditionalFormatting sqref="N215">
    <cfRule type="containsText" dxfId="10238" priority="5484" stopIfTrue="1" operator="containsText" text="SKIP">
      <formula>NOT(ISERROR(SEARCH("SKIP",N215)))</formula>
    </cfRule>
  </conditionalFormatting>
  <conditionalFormatting sqref="C216">
    <cfRule type="containsText" dxfId="10237" priority="5482" stopIfTrue="1" operator="containsText" text="SKIP">
      <formula>NOT(ISERROR(SEARCH("SKIP",C216)))</formula>
    </cfRule>
  </conditionalFormatting>
  <conditionalFormatting sqref="L215">
    <cfRule type="containsText" dxfId="10236" priority="5487" stopIfTrue="1" operator="containsText" text="SKIP">
      <formula>NOT(ISERROR(SEARCH("SKIP",L215)))</formula>
    </cfRule>
  </conditionalFormatting>
  <conditionalFormatting sqref="M215">
    <cfRule type="containsText" dxfId="10235" priority="5486" stopIfTrue="1" operator="containsText" text="SKIP">
      <formula>NOT(ISERROR(SEARCH("SKIP",M215)))</formula>
    </cfRule>
  </conditionalFormatting>
  <conditionalFormatting sqref="N215">
    <cfRule type="containsText" dxfId="10234" priority="5485" stopIfTrue="1" operator="containsText" text="SKIP">
      <formula>NOT(ISERROR(SEARCH("SKIP",N215)))</formula>
    </cfRule>
  </conditionalFormatting>
  <conditionalFormatting sqref="K215">
    <cfRule type="containsText" dxfId="10233" priority="5479" stopIfTrue="1" operator="containsText" text="SKIP">
      <formula>NOT(ISERROR(SEARCH("SKIP",K215)))</formula>
    </cfRule>
  </conditionalFormatting>
  <conditionalFormatting sqref="D216">
    <cfRule type="containsText" dxfId="10232" priority="5480" stopIfTrue="1" operator="containsText" text="SKIP">
      <formula>NOT(ISERROR(SEARCH("SKIP",D216)))</formula>
    </cfRule>
  </conditionalFormatting>
  <conditionalFormatting sqref="J215">
    <cfRule type="containsText" dxfId="10231" priority="5478" stopIfTrue="1" operator="containsText" text="SKIP">
      <formula>NOT(ISERROR(SEARCH("SKIP",J215)))</formula>
    </cfRule>
  </conditionalFormatting>
  <conditionalFormatting sqref="B215">
    <cfRule type="containsText" dxfId="10230" priority="5475" stopIfTrue="1" operator="containsText" text="TBN">
      <formula>NOT(ISERROR(SEARCH("TBN",B215)))</formula>
    </cfRule>
    <cfRule type="containsText" dxfId="10229" priority="5476" stopIfTrue="1" operator="containsText" text="SKIP">
      <formula>NOT(ISERROR(SEARCH("SKIP",B215)))</formula>
    </cfRule>
  </conditionalFormatting>
  <conditionalFormatting sqref="B215">
    <cfRule type="cellIs" dxfId="10228" priority="5477" operator="equal">
      <formula>"SKIP"</formula>
    </cfRule>
  </conditionalFormatting>
  <conditionalFormatting sqref="O215">
    <cfRule type="containsText" dxfId="10227" priority="5473" stopIfTrue="1" operator="containsText" text="SKIP">
      <formula>NOT(ISERROR(SEARCH("SKIP",O215)))</formula>
    </cfRule>
  </conditionalFormatting>
  <conditionalFormatting sqref="F263">
    <cfRule type="containsText" dxfId="10226" priority="5466" stopIfTrue="1" operator="containsText" text="SKIP">
      <formula>NOT(ISERROR(SEARCH("SKIP",F263)))</formula>
    </cfRule>
  </conditionalFormatting>
  <conditionalFormatting sqref="C264:D264">
    <cfRule type="containsText" dxfId="10225" priority="5460" stopIfTrue="1" operator="containsText" text="SKIP">
      <formula>NOT(ISERROR(SEARCH("SKIP",C264)))</formula>
    </cfRule>
  </conditionalFormatting>
  <conditionalFormatting sqref="J263">
    <cfRule type="containsText" dxfId="10224" priority="5458" stopIfTrue="1" operator="containsText" text="SKIP">
      <formula>NOT(ISERROR(SEARCH("SKIP",J263)))</formula>
    </cfRule>
  </conditionalFormatting>
  <conditionalFormatting sqref="D264">
    <cfRule type="containsText" dxfId="10223" priority="5459" stopIfTrue="1" operator="containsText" text="SKIP">
      <formula>NOT(ISERROR(SEARCH("SKIP",D264)))</formula>
    </cfRule>
  </conditionalFormatting>
  <conditionalFormatting sqref="I263">
    <cfRule type="containsText" dxfId="10222" priority="5463" stopIfTrue="1" operator="containsText" text="SKIP">
      <formula>NOT(ISERROR(SEARCH("SKIP",I263)))</formula>
    </cfRule>
  </conditionalFormatting>
  <conditionalFormatting sqref="G263">
    <cfRule type="containsText" dxfId="10221" priority="5465" stopIfTrue="1" operator="containsText" text="SKIP">
      <formula>NOT(ISERROR(SEARCH("SKIP",G263)))</formula>
    </cfRule>
  </conditionalFormatting>
  <conditionalFormatting sqref="C264">
    <cfRule type="containsText" dxfId="10220" priority="5462" stopIfTrue="1" operator="containsText" text="SKIP">
      <formula>NOT(ISERROR(SEARCH("SKIP",C264)))</formula>
    </cfRule>
  </conditionalFormatting>
  <conditionalFormatting sqref="I263">
    <cfRule type="containsText" dxfId="10219" priority="5464" stopIfTrue="1" operator="containsText" text="SKIP">
      <formula>NOT(ISERROR(SEARCH("SKIP",I263)))</formula>
    </cfRule>
  </conditionalFormatting>
  <conditionalFormatting sqref="C264">
    <cfRule type="containsText" dxfId="10218" priority="5461" stopIfTrue="1" operator="containsText" text="SKIP">
      <formula>NOT(ISERROR(SEARCH("SKIP",C264)))</formula>
    </cfRule>
  </conditionalFormatting>
  <conditionalFormatting sqref="B263">
    <cfRule type="containsText" dxfId="10217" priority="5455" stopIfTrue="1" operator="containsText" text="TBN">
      <formula>NOT(ISERROR(SEARCH("TBN",B263)))</formula>
    </cfRule>
    <cfRule type="containsText" dxfId="10216" priority="5456" stopIfTrue="1" operator="containsText" text="SKIP">
      <formula>NOT(ISERROR(SEARCH("SKIP",B263)))</formula>
    </cfRule>
  </conditionalFormatting>
  <conditionalFormatting sqref="B263">
    <cfRule type="cellIs" dxfId="10215" priority="5457" operator="equal">
      <formula>"SKIP"</formula>
    </cfRule>
  </conditionalFormatting>
  <conditionalFormatting sqref="E116:F116">
    <cfRule type="containsText" dxfId="10214" priority="5432" stopIfTrue="1" operator="containsText" text="SKIP">
      <formula>NOT(ISERROR(SEARCH("SKIP",E116)))</formula>
    </cfRule>
  </conditionalFormatting>
  <conditionalFormatting sqref="E216:F216">
    <cfRule type="containsText" dxfId="10213" priority="5426" stopIfTrue="1" operator="containsText" text="SKIP">
      <formula>NOT(ISERROR(SEARCH("SKIP",E216)))</formula>
    </cfRule>
  </conditionalFormatting>
  <conditionalFormatting sqref="G116:H116">
    <cfRule type="containsText" dxfId="10212" priority="5424" stopIfTrue="1" operator="containsText" text="SKIP">
      <formula>NOT(ISERROR(SEARCH("SKIP",G116)))</formula>
    </cfRule>
  </conditionalFormatting>
  <conditionalFormatting sqref="G216">
    <cfRule type="containsText" dxfId="10211" priority="5420" stopIfTrue="1" operator="containsText" text="SKIP">
      <formula>NOT(ISERROR(SEARCH("SKIP",G216)))</formula>
    </cfRule>
  </conditionalFormatting>
  <conditionalFormatting sqref="E27:F27">
    <cfRule type="containsText" dxfId="10210" priority="5416" stopIfTrue="1" operator="containsText" text="SKIP">
      <formula>NOT(ISERROR(SEARCH("SKIP",E27)))</formula>
    </cfRule>
  </conditionalFormatting>
  <conditionalFormatting sqref="E27:F27">
    <cfRule type="containsText" dxfId="10209" priority="5415" stopIfTrue="1" operator="containsText" text="SKIP">
      <formula>NOT(ISERROR(SEARCH("SKIP",E27)))</formula>
    </cfRule>
  </conditionalFormatting>
  <conditionalFormatting sqref="E166">
    <cfRule type="containsText" dxfId="10208" priority="5409" stopIfTrue="1" operator="containsText" text="SKIP">
      <formula>NOT(ISERROR(SEARCH("SKIP",E166)))</formula>
    </cfRule>
  </conditionalFormatting>
  <conditionalFormatting sqref="E165">
    <cfRule type="containsText" dxfId="10207" priority="5404" stopIfTrue="1" operator="containsText" text="SKIP">
      <formula>NOT(ISERROR(SEARCH("SKIP",E165)))</formula>
    </cfRule>
  </conditionalFormatting>
  <conditionalFormatting sqref="E165">
    <cfRule type="containsText" dxfId="10206" priority="5408" stopIfTrue="1" operator="containsText" text="SKIP">
      <formula>NOT(ISERROR(SEARCH("SKIP",E165)))</formula>
    </cfRule>
  </conditionalFormatting>
  <conditionalFormatting sqref="E165">
    <cfRule type="containsText" dxfId="10205" priority="5406" stopIfTrue="1" operator="containsText" text="SKIP">
      <formula>NOT(ISERROR(SEARCH("SKIP",E165)))</formula>
    </cfRule>
  </conditionalFormatting>
  <conditionalFormatting sqref="E165">
    <cfRule type="containsText" dxfId="10204" priority="5405" stopIfTrue="1" operator="containsText" text="SKIP">
      <formula>NOT(ISERROR(SEARCH("SKIP",E165)))</formula>
    </cfRule>
  </conditionalFormatting>
  <conditionalFormatting sqref="E165">
    <cfRule type="containsText" dxfId="10203" priority="5407" stopIfTrue="1" operator="containsText" text="SKIP">
      <formula>NOT(ISERROR(SEARCH("SKIP",E165)))</formula>
    </cfRule>
  </conditionalFormatting>
  <conditionalFormatting sqref="I116">
    <cfRule type="containsText" dxfId="10202" priority="5398" stopIfTrue="1" operator="containsText" text="SKIP">
      <formula>NOT(ISERROR(SEARCH("SKIP",I116)))</formula>
    </cfRule>
  </conditionalFormatting>
  <conditionalFormatting sqref="F166:G166">
    <cfRule type="containsText" dxfId="10201" priority="5397" stopIfTrue="1" operator="containsText" text="SKIP">
      <formula>NOT(ISERROR(SEARCH("SKIP",F166)))</formula>
    </cfRule>
  </conditionalFormatting>
  <conditionalFormatting sqref="E167">
    <cfRule type="containsText" dxfId="10200" priority="5215" stopIfTrue="1" operator="containsText" text="SKIP">
      <formula>NOT(ISERROR(SEARCH("SKIP",E167)))</formula>
    </cfRule>
  </conditionalFormatting>
  <conditionalFormatting sqref="K70">
    <cfRule type="containsText" dxfId="10199" priority="5302" stopIfTrue="1" operator="containsText" text="SKIP">
      <formula>NOT(ISERROR(SEARCH("SKIP",K70)))</formula>
    </cfRule>
  </conditionalFormatting>
  <conditionalFormatting sqref="E69">
    <cfRule type="containsText" dxfId="10198" priority="5322" stopIfTrue="1" operator="containsText" text="SKIP">
      <formula>NOT(ISERROR(SEARCH("SKIP",E69)))</formula>
    </cfRule>
  </conditionalFormatting>
  <conditionalFormatting sqref="C218">
    <cfRule type="containsText" dxfId="10197" priority="5208" stopIfTrue="1" operator="containsText" text="SKIP">
      <formula>NOT(ISERROR(SEARCH("SKIP",C218)))</formula>
    </cfRule>
  </conditionalFormatting>
  <conditionalFormatting sqref="K69">
    <cfRule type="containsText" dxfId="10196" priority="5323" stopIfTrue="1" operator="containsText" text="SKIP">
      <formula>NOT(ISERROR(SEARCH("SKIP",K69)))</formula>
    </cfRule>
  </conditionalFormatting>
  <conditionalFormatting sqref="F69 H69">
    <cfRule type="containsText" dxfId="10195" priority="5313" stopIfTrue="1" operator="containsText" text="SKIP">
      <formula>NOT(ISERROR(SEARCH("SKIP",F69)))</formula>
    </cfRule>
  </conditionalFormatting>
  <conditionalFormatting sqref="B70:D70">
    <cfRule type="containsText" dxfId="10194" priority="5325" stopIfTrue="1" operator="containsText" text="SKIP">
      <formula>NOT(ISERROR(SEARCH("SKIP",B70)))</formula>
    </cfRule>
  </conditionalFormatting>
  <conditionalFormatting sqref="L69">
    <cfRule type="containsText" dxfId="10193" priority="5324" stopIfTrue="1" operator="containsText" text="SKIP">
      <formula>NOT(ISERROR(SEARCH("SKIP",L69)))</formula>
    </cfRule>
  </conditionalFormatting>
  <conditionalFormatting sqref="B69">
    <cfRule type="containsText" dxfId="10192" priority="5317" stopIfTrue="1" operator="containsText" text="TBN">
      <formula>NOT(ISERROR(SEARCH("TBN",B69)))</formula>
    </cfRule>
    <cfRule type="containsText" dxfId="10191" priority="5318" stopIfTrue="1" operator="containsText" text="SKIP">
      <formula>NOT(ISERROR(SEARCH("SKIP",B69)))</formula>
    </cfRule>
  </conditionalFormatting>
  <conditionalFormatting sqref="B69">
    <cfRule type="cellIs" dxfId="10190" priority="5319" operator="equal">
      <formula>"SKIP"</formula>
    </cfRule>
  </conditionalFormatting>
  <conditionalFormatting sqref="C69">
    <cfRule type="containsText" dxfId="10189" priority="5320" stopIfTrue="1" operator="containsText" text="skip">
      <formula>NOT(ISERROR(SEARCH("skip",C69)))</formula>
    </cfRule>
  </conditionalFormatting>
  <conditionalFormatting sqref="M69">
    <cfRule type="containsText" dxfId="10188" priority="5315" stopIfTrue="1" operator="containsText" text="SKIP">
      <formula>NOT(ISERROR(SEARCH("SKIP",M69)))</formula>
    </cfRule>
  </conditionalFormatting>
  <conditionalFormatting sqref="G69">
    <cfRule type="containsText" dxfId="10187" priority="5310" stopIfTrue="1" operator="containsText" text="SKIP">
      <formula>NOT(ISERROR(SEARCH("SKIP",G69)))</formula>
    </cfRule>
  </conditionalFormatting>
  <conditionalFormatting sqref="E167">
    <cfRule type="containsText" dxfId="10186" priority="5217" stopIfTrue="1" operator="containsText" text="SKIP">
      <formula>NOT(ISERROR(SEARCH("SKIP",E167)))</formula>
    </cfRule>
  </conditionalFormatting>
  <conditionalFormatting sqref="I117">
    <cfRule type="containsText" dxfId="10185" priority="5299" stopIfTrue="1" operator="containsText" text="SKIP">
      <formula>NOT(ISERROR(SEARCH("SKIP",I117)))</formula>
    </cfRule>
  </conditionalFormatting>
  <conditionalFormatting sqref="D118">
    <cfRule type="containsText" dxfId="10184" priority="5296" stopIfTrue="1" operator="containsText" text="SKIP">
      <formula>NOT(ISERROR(SEARCH("SKIP",D118)))</formula>
    </cfRule>
  </conditionalFormatting>
  <conditionalFormatting sqref="M117">
    <cfRule type="containsText" dxfId="10183" priority="5295" stopIfTrue="1" operator="containsText" text="SKIP">
      <formula>NOT(ISERROR(SEARCH("SKIP",M117)))</formula>
    </cfRule>
  </conditionalFormatting>
  <conditionalFormatting sqref="K117">
    <cfRule type="containsText" dxfId="10182" priority="5298" stopIfTrue="1" operator="containsText" text="SKIP">
      <formula>NOT(ISERROR(SEARCH("SKIP",K117)))</formula>
    </cfRule>
  </conditionalFormatting>
  <conditionalFormatting sqref="E117:F117">
    <cfRule type="containsText" dxfId="10181" priority="5286" stopIfTrue="1" operator="containsText" text="SKIP">
      <formula>NOT(ISERROR(SEARCH("SKIP",E117)))</formula>
    </cfRule>
  </conditionalFormatting>
  <conditionalFormatting sqref="G117:H117">
    <cfRule type="containsText" dxfId="10180" priority="5294" stopIfTrue="1" operator="containsText" text="SKIP">
      <formula>NOT(ISERROR(SEARCH("SKIP",G117)))</formula>
    </cfRule>
  </conditionalFormatting>
  <conditionalFormatting sqref="N117">
    <cfRule type="containsText" dxfId="10179" priority="5287" stopIfTrue="1" operator="containsText" text="SKIP">
      <formula>NOT(ISERROR(SEARCH("SKIP",N117)))</formula>
    </cfRule>
  </conditionalFormatting>
  <conditionalFormatting sqref="D118">
    <cfRule type="containsText" dxfId="10178" priority="5297" stopIfTrue="1" operator="containsText" text="SKIP">
      <formula>NOT(ISERROR(SEARCH("SKIP",D118)))</formula>
    </cfRule>
  </conditionalFormatting>
  <conditionalFormatting sqref="B118:C118">
    <cfRule type="containsText" dxfId="10177" priority="5300" stopIfTrue="1" operator="containsText" text="SKIP">
      <formula>NOT(ISERROR(SEARCH("SKIP",B118)))</formula>
    </cfRule>
  </conditionalFormatting>
  <conditionalFormatting sqref="B117">
    <cfRule type="containsText" dxfId="10176" priority="5288" stopIfTrue="1" operator="containsText" text="TBN">
      <formula>NOT(ISERROR(SEARCH("TBN",B117)))</formula>
    </cfRule>
    <cfRule type="containsText" dxfId="10175" priority="5289" stopIfTrue="1" operator="containsText" text="SKIP">
      <formula>NOT(ISERROR(SEARCH("SKIP",B117)))</formula>
    </cfRule>
  </conditionalFormatting>
  <conditionalFormatting sqref="B117">
    <cfRule type="cellIs" dxfId="10174" priority="5290" operator="equal">
      <formula>"SKIP"</formula>
    </cfRule>
  </conditionalFormatting>
  <conditionalFormatting sqref="C117">
    <cfRule type="containsText" dxfId="10173" priority="5291" stopIfTrue="1" operator="containsText" text="TBN">
      <formula>NOT(ISERROR(SEARCH("TBN",C117)))</formula>
    </cfRule>
    <cfRule type="containsText" dxfId="10172" priority="5292" stopIfTrue="1" operator="containsText" text="SKIP">
      <formula>NOT(ISERROR(SEARCH("SKIP",C117)))</formula>
    </cfRule>
  </conditionalFormatting>
  <conditionalFormatting sqref="C117">
    <cfRule type="cellIs" dxfId="10171" priority="5293" operator="equal">
      <formula>"SKIP"</formula>
    </cfRule>
  </conditionalFormatting>
  <conditionalFormatting sqref="F265">
    <cfRule type="containsText" dxfId="10170" priority="5190" stopIfTrue="1" operator="containsText" text="SKIP">
      <formula>NOT(ISERROR(SEARCH("SKIP",F265)))</formula>
    </cfRule>
  </conditionalFormatting>
  <conditionalFormatting sqref="L118">
    <cfRule type="containsText" dxfId="10169" priority="5284" stopIfTrue="1" operator="containsText" text="SKIP">
      <formula>NOT(ISERROR(SEARCH("SKIP",L118)))</formula>
    </cfRule>
  </conditionalFormatting>
  <conditionalFormatting sqref="E167">
    <cfRule type="containsText" dxfId="10168" priority="5216" stopIfTrue="1" operator="containsText" text="SKIP">
      <formula>NOT(ISERROR(SEARCH("SKIP",E167)))</formula>
    </cfRule>
  </conditionalFormatting>
  <conditionalFormatting sqref="D168">
    <cfRule type="containsText" dxfId="10167" priority="5271" stopIfTrue="1" operator="containsText" text="SKIP">
      <formula>NOT(ISERROR(SEARCH("SKIP",D168)))</formula>
    </cfRule>
  </conditionalFormatting>
  <conditionalFormatting sqref="D168">
    <cfRule type="containsText" dxfId="10166" priority="5272" stopIfTrue="1" operator="containsText" text="SKIP">
      <formula>NOT(ISERROR(SEARCH("SKIP",D168)))</formula>
    </cfRule>
  </conditionalFormatting>
  <conditionalFormatting sqref="I167">
    <cfRule type="containsText" dxfId="10165" priority="5275" stopIfTrue="1" operator="containsText" text="SKIP">
      <formula>NOT(ISERROR(SEARCH("SKIP",I167)))</formula>
    </cfRule>
  </conditionalFormatting>
  <conditionalFormatting sqref="G167">
    <cfRule type="containsText" dxfId="10164" priority="5232" stopIfTrue="1" operator="containsText" text="SKIP">
      <formula>NOT(ISERROR(SEARCH("SKIP",G167)))</formula>
    </cfRule>
  </conditionalFormatting>
  <conditionalFormatting sqref="K167">
    <cfRule type="containsText" dxfId="10163" priority="5233" stopIfTrue="1" operator="containsText" text="SKIP">
      <formula>NOT(ISERROR(SEARCH("SKIP",K167)))</formula>
    </cfRule>
  </conditionalFormatting>
  <conditionalFormatting sqref="I167">
    <cfRule type="containsText" dxfId="10162" priority="5274" stopIfTrue="1" operator="containsText" text="SKIP">
      <formula>NOT(ISERROR(SEARCH("SKIP",I167)))</formula>
    </cfRule>
  </conditionalFormatting>
  <conditionalFormatting sqref="I167">
    <cfRule type="containsText" dxfId="10161" priority="5277" stopIfTrue="1" operator="containsText" text="SKIP">
      <formula>NOT(ISERROR(SEARCH("SKIP",I167)))</formula>
    </cfRule>
  </conditionalFormatting>
  <conditionalFormatting sqref="K167">
    <cfRule type="containsText" dxfId="10160" priority="5238" stopIfTrue="1" operator="containsText" text="SKIP">
      <formula>NOT(ISERROR(SEARCH("SKIP",K167)))</formula>
    </cfRule>
  </conditionalFormatting>
  <conditionalFormatting sqref="K167">
    <cfRule type="containsText" dxfId="10159" priority="5236" stopIfTrue="1" operator="containsText" text="SKIP">
      <formula>NOT(ISERROR(SEARCH("SKIP",K167)))</formula>
    </cfRule>
  </conditionalFormatting>
  <conditionalFormatting sqref="G167">
    <cfRule type="containsText" dxfId="10158" priority="5231" stopIfTrue="1" operator="containsText" text="SKIP">
      <formula>NOT(ISERROR(SEARCH("SKIP",G167)))</formula>
    </cfRule>
  </conditionalFormatting>
  <conditionalFormatting sqref="B168:C168">
    <cfRule type="containsText" dxfId="10157" priority="5270" stopIfTrue="1" operator="containsText" text="SKIP">
      <formula>NOT(ISERROR(SEARCH("SKIP",B168)))</formula>
    </cfRule>
  </conditionalFormatting>
  <conditionalFormatting sqref="I167">
    <cfRule type="containsText" dxfId="10156" priority="5273" stopIfTrue="1" operator="containsText" text="SKIP">
      <formula>NOT(ISERROR(SEARCH("SKIP",I167)))</formula>
    </cfRule>
  </conditionalFormatting>
  <conditionalFormatting sqref="I167">
    <cfRule type="containsText" dxfId="10155" priority="5276" stopIfTrue="1" operator="containsText" text="SKIP">
      <formula>NOT(ISERROR(SEARCH("SKIP",I167)))</formula>
    </cfRule>
  </conditionalFormatting>
  <conditionalFormatting sqref="L167">
    <cfRule type="containsText" dxfId="10154" priority="5263" stopIfTrue="1" operator="containsText" text="SKIP">
      <formula>NOT(ISERROR(SEARCH("SKIP",L167)))</formula>
    </cfRule>
  </conditionalFormatting>
  <conditionalFormatting sqref="G167">
    <cfRule type="containsText" dxfId="10153" priority="5230" stopIfTrue="1" operator="containsText" text="SKIP">
      <formula>NOT(ISERROR(SEARCH("SKIP",G167)))</formula>
    </cfRule>
  </conditionalFormatting>
  <conditionalFormatting sqref="G167">
    <cfRule type="containsText" dxfId="10152" priority="5228" stopIfTrue="1" operator="containsText" text="SKIP">
      <formula>NOT(ISERROR(SEARCH("SKIP",G167)))</formula>
    </cfRule>
  </conditionalFormatting>
  <conditionalFormatting sqref="K167">
    <cfRule type="containsText" dxfId="10151" priority="5237" stopIfTrue="1" operator="containsText" text="SKIP">
      <formula>NOT(ISERROR(SEARCH("SKIP",K167)))</formula>
    </cfRule>
  </conditionalFormatting>
  <conditionalFormatting sqref="G167">
    <cfRule type="containsText" dxfId="10150" priority="5229" stopIfTrue="1" operator="containsText" text="SKIP">
      <formula>NOT(ISERROR(SEARCH("SKIP",G167)))</formula>
    </cfRule>
  </conditionalFormatting>
  <conditionalFormatting sqref="F167 H167">
    <cfRule type="containsText" dxfId="10149" priority="5256" stopIfTrue="1" operator="containsText" text="SKIP">
      <formula>NOT(ISERROR(SEARCH("SKIP",F167)))</formula>
    </cfRule>
  </conditionalFormatting>
  <conditionalFormatting sqref="K167">
    <cfRule type="containsText" dxfId="10148" priority="5234" stopIfTrue="1" operator="containsText" text="SKIP">
      <formula>NOT(ISERROR(SEARCH("SKIP",K167)))</formula>
    </cfRule>
  </conditionalFormatting>
  <conditionalFormatting sqref="K167">
    <cfRule type="containsText" dxfId="10147" priority="5235" stopIfTrue="1" operator="containsText" text="SKIP">
      <formula>NOT(ISERROR(SEARCH("SKIP",K167)))</formula>
    </cfRule>
  </conditionalFormatting>
  <conditionalFormatting sqref="K167">
    <cfRule type="containsText" dxfId="10146" priority="5241" stopIfTrue="1" operator="containsText" text="SKIP">
      <formula>NOT(ISERROR(SEARCH("SKIP",K167)))</formula>
    </cfRule>
  </conditionalFormatting>
  <conditionalFormatting sqref="B168:C168">
    <cfRule type="containsText" dxfId="10145" priority="5269" stopIfTrue="1" operator="containsText" text="SKIP">
      <formula>NOT(ISERROR(SEARCH("SKIP",B168)))</formula>
    </cfRule>
  </conditionalFormatting>
  <conditionalFormatting sqref="F167 H167">
    <cfRule type="containsText" dxfId="10144" priority="5260" stopIfTrue="1" operator="containsText" text="SKIP">
      <formula>NOT(ISERROR(SEARCH("SKIP",F167)))</formula>
    </cfRule>
  </conditionalFormatting>
  <conditionalFormatting sqref="F167 H167">
    <cfRule type="containsText" dxfId="10143" priority="5258" stopIfTrue="1" operator="containsText" text="SKIP">
      <formula>NOT(ISERROR(SEARCH("SKIP",F167)))</formula>
    </cfRule>
  </conditionalFormatting>
  <conditionalFormatting sqref="F167 H167">
    <cfRule type="containsText" dxfId="10142" priority="5257" stopIfTrue="1" operator="containsText" text="SKIP">
      <formula>NOT(ISERROR(SEARCH("SKIP",F167)))</formula>
    </cfRule>
  </conditionalFormatting>
  <conditionalFormatting sqref="F167 H167">
    <cfRule type="containsText" dxfId="10141" priority="5259" stopIfTrue="1" operator="containsText" text="SKIP">
      <formula>NOT(ISERROR(SEARCH("SKIP",F167)))</formula>
    </cfRule>
  </conditionalFormatting>
  <conditionalFormatting sqref="L167">
    <cfRule type="containsText" dxfId="10140" priority="5265" stopIfTrue="1" operator="containsText" text="SKIP">
      <formula>NOT(ISERROR(SEARCH("SKIP",L167)))</formula>
    </cfRule>
  </conditionalFormatting>
  <conditionalFormatting sqref="L167">
    <cfRule type="containsText" dxfId="10139" priority="5262" stopIfTrue="1" operator="containsText" text="SKIP">
      <formula>NOT(ISERROR(SEARCH("SKIP",L167)))</formula>
    </cfRule>
  </conditionalFormatting>
  <conditionalFormatting sqref="L167">
    <cfRule type="containsText" dxfId="10138" priority="5264" stopIfTrue="1" operator="containsText" text="SKIP">
      <formula>NOT(ISERROR(SEARCH("SKIP",L167)))</formula>
    </cfRule>
  </conditionalFormatting>
  <conditionalFormatting sqref="L167">
    <cfRule type="containsText" dxfId="10137" priority="5266" stopIfTrue="1" operator="containsText" text="SKIP">
      <formula>NOT(ISERROR(SEARCH("SKIP",L167)))</formula>
    </cfRule>
  </conditionalFormatting>
  <conditionalFormatting sqref="L167">
    <cfRule type="containsText" dxfId="10136" priority="5267" stopIfTrue="1" operator="containsText" text="SKIP">
      <formula>NOT(ISERROR(SEARCH("SKIP",L167)))</formula>
    </cfRule>
  </conditionalFormatting>
  <conditionalFormatting sqref="L167">
    <cfRule type="containsText" dxfId="10135" priority="5268" stopIfTrue="1" operator="containsText" text="SKIP">
      <formula>NOT(ISERROR(SEARCH("SKIP",L167)))</formula>
    </cfRule>
  </conditionalFormatting>
  <conditionalFormatting sqref="L167">
    <cfRule type="containsText" dxfId="10134" priority="5261" stopIfTrue="1" operator="containsText" text="SKIP">
      <formula>NOT(ISERROR(SEARCH("SKIP",L167)))</formula>
    </cfRule>
  </conditionalFormatting>
  <conditionalFormatting sqref="K167">
    <cfRule type="containsText" dxfId="10133" priority="5240" stopIfTrue="1" operator="containsText" text="SKIP">
      <formula>NOT(ISERROR(SEARCH("SKIP",K167)))</formula>
    </cfRule>
  </conditionalFormatting>
  <conditionalFormatting sqref="K167">
    <cfRule type="containsText" dxfId="10132" priority="5239" stopIfTrue="1" operator="containsText" text="SKIP">
      <formula>NOT(ISERROR(SEARCH("SKIP",K167)))</formula>
    </cfRule>
  </conditionalFormatting>
  <conditionalFormatting sqref="B167">
    <cfRule type="containsText" dxfId="10131" priority="5224" stopIfTrue="1" operator="containsText" text="TBN">
      <formula>NOT(ISERROR(SEARCH("TBN",B167)))</formula>
    </cfRule>
    <cfRule type="containsText" dxfId="10130" priority="5225" stopIfTrue="1" operator="containsText" text="SKIP">
      <formula>NOT(ISERROR(SEARCH("SKIP",B167)))</formula>
    </cfRule>
  </conditionalFormatting>
  <conditionalFormatting sqref="B167">
    <cfRule type="cellIs" dxfId="10129" priority="5226" operator="equal">
      <formula>"SKIP"</formula>
    </cfRule>
  </conditionalFormatting>
  <conditionalFormatting sqref="M167">
    <cfRule type="containsText" dxfId="10128" priority="5223" stopIfTrue="1" operator="containsText" text="SKIP">
      <formula>NOT(ISERROR(SEARCH("SKIP",M167)))</formula>
    </cfRule>
  </conditionalFormatting>
  <conditionalFormatting sqref="E167">
    <cfRule type="containsText" dxfId="10127" priority="5219" stopIfTrue="1" operator="containsText" text="SKIP">
      <formula>NOT(ISERROR(SEARCH("SKIP",E167)))</formula>
    </cfRule>
  </conditionalFormatting>
  <conditionalFormatting sqref="H217:I217">
    <cfRule type="containsText" dxfId="10126" priority="5197" stopIfTrue="1" operator="containsText" text="SKIP">
      <formula>NOT(ISERROR(SEARCH("SKIP",H217)))</formula>
    </cfRule>
  </conditionalFormatting>
  <conditionalFormatting sqref="E167">
    <cfRule type="containsText" dxfId="10125" priority="5218" stopIfTrue="1" operator="containsText" text="SKIP">
      <formula>NOT(ISERROR(SEARCH("SKIP",E167)))</formula>
    </cfRule>
  </conditionalFormatting>
  <conditionalFormatting sqref="G217">
    <cfRule type="containsText" dxfId="10124" priority="5196" stopIfTrue="1" operator="containsText" text="SKIP">
      <formula>NOT(ISERROR(SEARCH("SKIP",G217)))</formula>
    </cfRule>
  </conditionalFormatting>
  <conditionalFormatting sqref="E217:F217">
    <cfRule type="containsText" dxfId="10123" priority="5199" stopIfTrue="1" operator="containsText" text="SKIP">
      <formula>NOT(ISERROR(SEARCH("SKIP",E217)))</formula>
    </cfRule>
  </conditionalFormatting>
  <conditionalFormatting sqref="C218:D218">
    <cfRule type="containsText" dxfId="10122" priority="5206" stopIfTrue="1" operator="containsText" text="SKIP">
      <formula>NOT(ISERROR(SEARCH("SKIP",C218)))</formula>
    </cfRule>
  </conditionalFormatting>
  <conditionalFormatting sqref="N217">
    <cfRule type="containsText" dxfId="10121" priority="5209" stopIfTrue="1" operator="containsText" text="SKIP">
      <formula>NOT(ISERROR(SEARCH("SKIP",N217)))</formula>
    </cfRule>
  </conditionalFormatting>
  <conditionalFormatting sqref="C218">
    <cfRule type="containsText" dxfId="10120" priority="5207" stopIfTrue="1" operator="containsText" text="SKIP">
      <formula>NOT(ISERROR(SEARCH("SKIP",C218)))</formula>
    </cfRule>
  </conditionalFormatting>
  <conditionalFormatting sqref="L217">
    <cfRule type="containsText" dxfId="10119" priority="5212" stopIfTrue="1" operator="containsText" text="SKIP">
      <formula>NOT(ISERROR(SEARCH("SKIP",L217)))</formula>
    </cfRule>
  </conditionalFormatting>
  <conditionalFormatting sqref="M217">
    <cfRule type="containsText" dxfId="10118" priority="5211" stopIfTrue="1" operator="containsText" text="SKIP">
      <formula>NOT(ISERROR(SEARCH("SKIP",M217)))</formula>
    </cfRule>
  </conditionalFormatting>
  <conditionalFormatting sqref="N217">
    <cfRule type="containsText" dxfId="10117" priority="5210" stopIfTrue="1" operator="containsText" text="SKIP">
      <formula>NOT(ISERROR(SEARCH("SKIP",N217)))</formula>
    </cfRule>
  </conditionalFormatting>
  <conditionalFormatting sqref="K217">
    <cfRule type="containsText" dxfId="10116" priority="5204" stopIfTrue="1" operator="containsText" text="SKIP">
      <formula>NOT(ISERROR(SEARCH("SKIP",K217)))</formula>
    </cfRule>
  </conditionalFormatting>
  <conditionalFormatting sqref="D218">
    <cfRule type="containsText" dxfId="10115" priority="5205" stopIfTrue="1" operator="containsText" text="SKIP">
      <formula>NOT(ISERROR(SEARCH("SKIP",D218)))</formula>
    </cfRule>
  </conditionalFormatting>
  <conditionalFormatting sqref="J217">
    <cfRule type="containsText" dxfId="10114" priority="5203" stopIfTrue="1" operator="containsText" text="SKIP">
      <formula>NOT(ISERROR(SEARCH("SKIP",J217)))</formula>
    </cfRule>
  </conditionalFormatting>
  <conditionalFormatting sqref="B217">
    <cfRule type="containsText" dxfId="10113" priority="5200" stopIfTrue="1" operator="containsText" text="TBN">
      <formula>NOT(ISERROR(SEARCH("TBN",B217)))</formula>
    </cfRule>
    <cfRule type="containsText" dxfId="10112" priority="5201" stopIfTrue="1" operator="containsText" text="SKIP">
      <formula>NOT(ISERROR(SEARCH("SKIP",B217)))</formula>
    </cfRule>
  </conditionalFormatting>
  <conditionalFormatting sqref="B217">
    <cfRule type="cellIs" dxfId="10111" priority="5202" operator="equal">
      <formula>"SKIP"</formula>
    </cfRule>
  </conditionalFormatting>
  <conditionalFormatting sqref="O217">
    <cfRule type="containsText" dxfId="10110" priority="5198" stopIfTrue="1" operator="containsText" text="SKIP">
      <formula>NOT(ISERROR(SEARCH("SKIP",O217)))</formula>
    </cfRule>
  </conditionalFormatting>
  <conditionalFormatting sqref="C266:D266">
    <cfRule type="containsText" dxfId="10109" priority="5184" stopIfTrue="1" operator="containsText" text="SKIP">
      <formula>NOT(ISERROR(SEARCH("SKIP",C266)))</formula>
    </cfRule>
  </conditionalFormatting>
  <conditionalFormatting sqref="J265">
    <cfRule type="containsText" dxfId="10108" priority="5182" stopIfTrue="1" operator="containsText" text="SKIP">
      <formula>NOT(ISERROR(SEARCH("SKIP",J265)))</formula>
    </cfRule>
  </conditionalFormatting>
  <conditionalFormatting sqref="D266">
    <cfRule type="containsText" dxfId="10107" priority="5183" stopIfTrue="1" operator="containsText" text="SKIP">
      <formula>NOT(ISERROR(SEARCH("SKIP",D266)))</formula>
    </cfRule>
  </conditionalFormatting>
  <conditionalFormatting sqref="I265">
    <cfRule type="containsText" dxfId="10106" priority="5187" stopIfTrue="1" operator="containsText" text="SKIP">
      <formula>NOT(ISERROR(SEARCH("SKIP",I265)))</formula>
    </cfRule>
  </conditionalFormatting>
  <conditionalFormatting sqref="G265">
    <cfRule type="containsText" dxfId="10105" priority="5189" stopIfTrue="1" operator="containsText" text="SKIP">
      <formula>NOT(ISERROR(SEARCH("SKIP",G265)))</formula>
    </cfRule>
  </conditionalFormatting>
  <conditionalFormatting sqref="C266">
    <cfRule type="containsText" dxfId="10104" priority="5186" stopIfTrue="1" operator="containsText" text="SKIP">
      <formula>NOT(ISERROR(SEARCH("SKIP",C266)))</formula>
    </cfRule>
  </conditionalFormatting>
  <conditionalFormatting sqref="I265">
    <cfRule type="containsText" dxfId="10103" priority="5188" stopIfTrue="1" operator="containsText" text="SKIP">
      <formula>NOT(ISERROR(SEARCH("SKIP",I265)))</formula>
    </cfRule>
  </conditionalFormatting>
  <conditionalFormatting sqref="C266">
    <cfRule type="containsText" dxfId="10102" priority="5185" stopIfTrue="1" operator="containsText" text="SKIP">
      <formula>NOT(ISERROR(SEARCH("SKIP",C266)))</formula>
    </cfRule>
  </conditionalFormatting>
  <conditionalFormatting sqref="B265">
    <cfRule type="containsText" dxfId="10101" priority="5179" stopIfTrue="1" operator="containsText" text="TBN">
      <formula>NOT(ISERROR(SEARCH("TBN",B265)))</formula>
    </cfRule>
    <cfRule type="containsText" dxfId="10100" priority="5180" stopIfTrue="1" operator="containsText" text="SKIP">
      <formula>NOT(ISERROR(SEARCH("SKIP",B265)))</formula>
    </cfRule>
  </conditionalFormatting>
  <conditionalFormatting sqref="B265">
    <cfRule type="cellIs" dxfId="10099" priority="5181" operator="equal">
      <formula>"SKIP"</formula>
    </cfRule>
  </conditionalFormatting>
  <conditionalFormatting sqref="I68">
    <cfRule type="containsText" dxfId="10098" priority="5173" stopIfTrue="1" operator="containsText" text="SKIP">
      <formula>NOT(ISERROR(SEARCH("SKIP",I68)))</formula>
    </cfRule>
  </conditionalFormatting>
  <conditionalFormatting sqref="E70">
    <cfRule type="containsText" dxfId="10097" priority="5171" stopIfTrue="1" operator="containsText" text="SKIP">
      <formula>NOT(ISERROR(SEARCH("SKIP",E70)))</formula>
    </cfRule>
  </conditionalFormatting>
  <conditionalFormatting sqref="H166">
    <cfRule type="containsText" dxfId="10096" priority="5169" stopIfTrue="1" operator="containsText" text="SKIP">
      <formula>NOT(ISERROR(SEARCH("SKIP",H166)))</formula>
    </cfRule>
  </conditionalFormatting>
  <conditionalFormatting sqref="H216">
    <cfRule type="containsText" dxfId="10095" priority="5167" stopIfTrue="1" operator="containsText" text="SKIP">
      <formula>NOT(ISERROR(SEARCH("SKIP",H216)))</formula>
    </cfRule>
  </conditionalFormatting>
  <conditionalFormatting sqref="E218:G218">
    <cfRule type="containsText" dxfId="10094" priority="5166" stopIfTrue="1" operator="containsText" text="SKIP">
      <formula>NOT(ISERROR(SEARCH("SKIP",E218)))</formula>
    </cfRule>
  </conditionalFormatting>
  <conditionalFormatting sqref="J68">
    <cfRule type="containsText" dxfId="10093" priority="5160" stopIfTrue="1" operator="containsText" text="SKIP">
      <formula>NOT(ISERROR(SEARCH("SKIP",J68)))</formula>
    </cfRule>
  </conditionalFormatting>
  <conditionalFormatting sqref="K116">
    <cfRule type="containsText" dxfId="10092" priority="5158" stopIfTrue="1" operator="containsText" text="SKIP">
      <formula>NOT(ISERROR(SEARCH("SKIP",K116)))</formula>
    </cfRule>
  </conditionalFormatting>
  <conditionalFormatting sqref="E118:G118">
    <cfRule type="containsText" dxfId="10091" priority="5157" stopIfTrue="1" operator="containsText" text="SKIP">
      <formula>NOT(ISERROR(SEARCH("SKIP",E118)))</formula>
    </cfRule>
  </conditionalFormatting>
  <conditionalFormatting sqref="I166">
    <cfRule type="containsText" dxfId="10090" priority="5156" stopIfTrue="1" operator="containsText" text="SKIP">
      <formula>NOT(ISERROR(SEARCH("SKIP",I166)))</formula>
    </cfRule>
  </conditionalFormatting>
  <conditionalFormatting sqref="I216:J216">
    <cfRule type="containsText" dxfId="10089" priority="5153" stopIfTrue="1" operator="containsText" text="SKIP">
      <formula>NOT(ISERROR(SEARCH("SKIP",I216)))</formula>
    </cfRule>
  </conditionalFormatting>
  <conditionalFormatting sqref="M216">
    <cfRule type="containsText" dxfId="10088" priority="5151" stopIfTrue="1" operator="containsText" text="SKIP">
      <formula>NOT(ISERROR(SEARCH("SKIP",M216)))</formula>
    </cfRule>
  </conditionalFormatting>
  <conditionalFormatting sqref="H118">
    <cfRule type="containsText" dxfId="10087" priority="5142" stopIfTrue="1" operator="containsText" text="SKIP">
      <formula>NOT(ISERROR(SEARCH("SKIP",H118)))</formula>
    </cfRule>
  </conditionalFormatting>
  <conditionalFormatting sqref="K216">
    <cfRule type="containsText" dxfId="10086" priority="5141" stopIfTrue="1" operator="containsText" text="SKIP">
      <formula>NOT(ISERROR(SEARCH("SKIP",K216)))</formula>
    </cfRule>
  </conditionalFormatting>
  <conditionalFormatting sqref="K166">
    <cfRule type="containsText" dxfId="10085" priority="5135" stopIfTrue="1" operator="containsText" text="SKIP">
      <formula>NOT(ISERROR(SEARCH("SKIP",K166)))</formula>
    </cfRule>
  </conditionalFormatting>
  <conditionalFormatting sqref="I70">
    <cfRule type="containsText" dxfId="10084" priority="5134" stopIfTrue="1" operator="containsText" text="SKIP">
      <formula>NOT(ISERROR(SEARCH("SKIP",I70)))</formula>
    </cfRule>
  </conditionalFormatting>
  <conditionalFormatting sqref="L116">
    <cfRule type="containsText" dxfId="10083" priority="5133" stopIfTrue="1" operator="containsText" text="SKIP">
      <formula>NOT(ISERROR(SEARCH("SKIP",L116)))</formula>
    </cfRule>
  </conditionalFormatting>
  <conditionalFormatting sqref="I118">
    <cfRule type="containsText" dxfId="10082" priority="5132" stopIfTrue="1" operator="containsText" text="SKIP">
      <formula>NOT(ISERROR(SEARCH("SKIP",I118)))</formula>
    </cfRule>
  </conditionalFormatting>
  <conditionalFormatting sqref="E168:G168">
    <cfRule type="containsText" dxfId="10081" priority="5131" stopIfTrue="1" operator="containsText" text="SKIP">
      <formula>NOT(ISERROR(SEARCH("SKIP",E168)))</formula>
    </cfRule>
  </conditionalFormatting>
  <conditionalFormatting sqref="L216">
    <cfRule type="containsText" dxfId="10080" priority="5130" stopIfTrue="1" operator="containsText" text="SKIP">
      <formula>NOT(ISERROR(SEARCH("SKIP",L216)))</formula>
    </cfRule>
  </conditionalFormatting>
  <conditionalFormatting sqref="H218:I218">
    <cfRule type="containsText" dxfId="10079" priority="5129" stopIfTrue="1" operator="containsText" text="SKIP">
      <formula>NOT(ISERROR(SEARCH("SKIP",H218)))</formula>
    </cfRule>
  </conditionalFormatting>
  <conditionalFormatting sqref="F264">
    <cfRule type="containsText" dxfId="10078" priority="5128" stopIfTrue="1" operator="containsText" text="SKIP">
      <formula>NOT(ISERROR(SEARCH("SKIP",F264)))</formula>
    </cfRule>
  </conditionalFormatting>
  <conditionalFormatting sqref="E169">
    <cfRule type="containsText" dxfId="10077" priority="4947" stopIfTrue="1" operator="containsText" text="SKIP">
      <formula>NOT(ISERROR(SEARCH("SKIP",E169)))</formula>
    </cfRule>
  </conditionalFormatting>
  <conditionalFormatting sqref="E169">
    <cfRule type="containsText" dxfId="10076" priority="4946" stopIfTrue="1" operator="containsText" text="SKIP">
      <formula>NOT(ISERROR(SEARCH("SKIP",E169)))</formula>
    </cfRule>
  </conditionalFormatting>
  <conditionalFormatting sqref="K219">
    <cfRule type="containsText" dxfId="10075" priority="4935" stopIfTrue="1" operator="containsText" text="SKIP">
      <formula>NOT(ISERROR(SEARCH("SKIP",K219)))</formula>
    </cfRule>
  </conditionalFormatting>
  <conditionalFormatting sqref="E71">
    <cfRule type="containsText" dxfId="10074" priority="5051" stopIfTrue="1" operator="containsText" text="SKIP">
      <formula>NOT(ISERROR(SEARCH("SKIP",E71)))</formula>
    </cfRule>
  </conditionalFormatting>
  <conditionalFormatting sqref="K71">
    <cfRule type="containsText" dxfId="10073" priority="5052" stopIfTrue="1" operator="containsText" text="SKIP">
      <formula>NOT(ISERROR(SEARCH("SKIP",K71)))</formula>
    </cfRule>
  </conditionalFormatting>
  <conditionalFormatting sqref="F71 H71">
    <cfRule type="containsText" dxfId="10072" priority="5042" stopIfTrue="1" operator="containsText" text="SKIP">
      <formula>NOT(ISERROR(SEARCH("SKIP",F71)))</formula>
    </cfRule>
  </conditionalFormatting>
  <conditionalFormatting sqref="D120">
    <cfRule type="containsText" dxfId="10071" priority="5026" stopIfTrue="1" operator="containsText" text="SKIP">
      <formula>NOT(ISERROR(SEARCH("SKIP",D120)))</formula>
    </cfRule>
  </conditionalFormatting>
  <conditionalFormatting sqref="B72:D72">
    <cfRule type="containsText" dxfId="10070" priority="5054" stopIfTrue="1" operator="containsText" text="SKIP">
      <formula>NOT(ISERROR(SEARCH("SKIP",B72)))</formula>
    </cfRule>
  </conditionalFormatting>
  <conditionalFormatting sqref="L71">
    <cfRule type="containsText" dxfId="10069" priority="5053" stopIfTrue="1" operator="containsText" text="SKIP">
      <formula>NOT(ISERROR(SEARCH("SKIP",L71)))</formula>
    </cfRule>
  </conditionalFormatting>
  <conditionalFormatting sqref="B71">
    <cfRule type="containsText" dxfId="10068" priority="5046" stopIfTrue="1" operator="containsText" text="TBN">
      <formula>NOT(ISERROR(SEARCH("TBN",B71)))</formula>
    </cfRule>
    <cfRule type="containsText" dxfId="10067" priority="5047" stopIfTrue="1" operator="containsText" text="SKIP">
      <formula>NOT(ISERROR(SEARCH("SKIP",B71)))</formula>
    </cfRule>
  </conditionalFormatting>
  <conditionalFormatting sqref="B71">
    <cfRule type="cellIs" dxfId="10066" priority="5048" operator="equal">
      <formula>"SKIP"</formula>
    </cfRule>
  </conditionalFormatting>
  <conditionalFormatting sqref="C71">
    <cfRule type="containsText" dxfId="10065" priority="5049" stopIfTrue="1" operator="containsText" text="skip">
      <formula>NOT(ISERROR(SEARCH("skip",C71)))</formula>
    </cfRule>
  </conditionalFormatting>
  <conditionalFormatting sqref="M71">
    <cfRule type="containsText" dxfId="10064" priority="5044" stopIfTrue="1" operator="containsText" text="SKIP">
      <formula>NOT(ISERROR(SEARCH("SKIP",M71)))</formula>
    </cfRule>
  </conditionalFormatting>
  <conditionalFormatting sqref="G71">
    <cfRule type="containsText" dxfId="10063" priority="5040" stopIfTrue="1" operator="containsText" text="SKIP">
      <formula>NOT(ISERROR(SEARCH("SKIP",G71)))</formula>
    </cfRule>
  </conditionalFormatting>
  <conditionalFormatting sqref="F169 H169">
    <cfRule type="containsText" dxfId="10062" priority="4990" stopIfTrue="1" operator="containsText" text="SKIP">
      <formula>NOT(ISERROR(SEARCH("SKIP",F169)))</formula>
    </cfRule>
  </conditionalFormatting>
  <conditionalFormatting sqref="I119">
    <cfRule type="containsText" dxfId="10061" priority="5029" stopIfTrue="1" operator="containsText" text="SKIP">
      <formula>NOT(ISERROR(SEARCH("SKIP",I119)))</formula>
    </cfRule>
  </conditionalFormatting>
  <conditionalFormatting sqref="M119">
    <cfRule type="containsText" dxfId="10060" priority="5025" stopIfTrue="1" operator="containsText" text="SKIP">
      <formula>NOT(ISERROR(SEARCH("SKIP",M119)))</formula>
    </cfRule>
  </conditionalFormatting>
  <conditionalFormatting sqref="K119">
    <cfRule type="containsText" dxfId="10059" priority="5028" stopIfTrue="1" operator="containsText" text="SKIP">
      <formula>NOT(ISERROR(SEARCH("SKIP",K119)))</formula>
    </cfRule>
  </conditionalFormatting>
  <conditionalFormatting sqref="E119:F119">
    <cfRule type="containsText" dxfId="10058" priority="5016" stopIfTrue="1" operator="containsText" text="SKIP">
      <formula>NOT(ISERROR(SEARCH("SKIP",E119)))</formula>
    </cfRule>
  </conditionalFormatting>
  <conditionalFormatting sqref="G119:H119">
    <cfRule type="containsText" dxfId="10057" priority="5024" stopIfTrue="1" operator="containsText" text="SKIP">
      <formula>NOT(ISERROR(SEARCH("SKIP",G119)))</formula>
    </cfRule>
  </conditionalFormatting>
  <conditionalFormatting sqref="N119">
    <cfRule type="containsText" dxfId="10056" priority="5017" stopIfTrue="1" operator="containsText" text="SKIP">
      <formula>NOT(ISERROR(SEARCH("SKIP",N119)))</formula>
    </cfRule>
  </conditionalFormatting>
  <conditionalFormatting sqref="D120">
    <cfRule type="containsText" dxfId="10055" priority="5027" stopIfTrue="1" operator="containsText" text="SKIP">
      <formula>NOT(ISERROR(SEARCH("SKIP",D120)))</formula>
    </cfRule>
  </conditionalFormatting>
  <conditionalFormatting sqref="B120:C120">
    <cfRule type="containsText" dxfId="10054" priority="5030" stopIfTrue="1" operator="containsText" text="SKIP">
      <formula>NOT(ISERROR(SEARCH("SKIP",B120)))</formula>
    </cfRule>
  </conditionalFormatting>
  <conditionalFormatting sqref="B119">
    <cfRule type="containsText" dxfId="10053" priority="5018" stopIfTrue="1" operator="containsText" text="TBN">
      <formula>NOT(ISERROR(SEARCH("TBN",B119)))</formula>
    </cfRule>
    <cfRule type="containsText" dxfId="10052" priority="5019" stopIfTrue="1" operator="containsText" text="SKIP">
      <formula>NOT(ISERROR(SEARCH("SKIP",B119)))</formula>
    </cfRule>
  </conditionalFormatting>
  <conditionalFormatting sqref="B119">
    <cfRule type="cellIs" dxfId="10051" priority="5020" operator="equal">
      <formula>"SKIP"</formula>
    </cfRule>
  </conditionalFormatting>
  <conditionalFormatting sqref="C119">
    <cfRule type="containsText" dxfId="10050" priority="5021" stopIfTrue="1" operator="containsText" text="TBN">
      <formula>NOT(ISERROR(SEARCH("TBN",C119)))</formula>
    </cfRule>
    <cfRule type="containsText" dxfId="10049" priority="5022" stopIfTrue="1" operator="containsText" text="SKIP">
      <formula>NOT(ISERROR(SEARCH("SKIP",C119)))</formula>
    </cfRule>
  </conditionalFormatting>
  <conditionalFormatting sqref="C119">
    <cfRule type="cellIs" dxfId="10048" priority="5023" operator="equal">
      <formula>"SKIP"</formula>
    </cfRule>
  </conditionalFormatting>
  <conditionalFormatting sqref="L169">
    <cfRule type="containsText" dxfId="10047" priority="4994" stopIfTrue="1" operator="containsText" text="SKIP">
      <formula>NOT(ISERROR(SEARCH("SKIP",L169)))</formula>
    </cfRule>
  </conditionalFormatting>
  <conditionalFormatting sqref="L219">
    <cfRule type="containsText" dxfId="10046" priority="4943" stopIfTrue="1" operator="containsText" text="SKIP">
      <formula>NOT(ISERROR(SEARCH("SKIP",L219)))</formula>
    </cfRule>
  </conditionalFormatting>
  <conditionalFormatting sqref="E169">
    <cfRule type="containsText" dxfId="10045" priority="4948" stopIfTrue="1" operator="containsText" text="SKIP">
      <formula>NOT(ISERROR(SEARCH("SKIP",E169)))</formula>
    </cfRule>
  </conditionalFormatting>
  <conditionalFormatting sqref="D170">
    <cfRule type="containsText" dxfId="10044" priority="5001" stopIfTrue="1" operator="containsText" text="SKIP">
      <formula>NOT(ISERROR(SEARCH("SKIP",D170)))</formula>
    </cfRule>
  </conditionalFormatting>
  <conditionalFormatting sqref="D170">
    <cfRule type="containsText" dxfId="10043" priority="5002" stopIfTrue="1" operator="containsText" text="SKIP">
      <formula>NOT(ISERROR(SEARCH("SKIP",D170)))</formula>
    </cfRule>
  </conditionalFormatting>
  <conditionalFormatting sqref="I169">
    <cfRule type="containsText" dxfId="10042" priority="5005" stopIfTrue="1" operator="containsText" text="SKIP">
      <formula>NOT(ISERROR(SEARCH("SKIP",I169)))</formula>
    </cfRule>
  </conditionalFormatting>
  <conditionalFormatting sqref="G169">
    <cfRule type="containsText" dxfId="10041" priority="4962" stopIfTrue="1" operator="containsText" text="SKIP">
      <formula>NOT(ISERROR(SEARCH("SKIP",G169)))</formula>
    </cfRule>
  </conditionalFormatting>
  <conditionalFormatting sqref="K169">
    <cfRule type="containsText" dxfId="10040" priority="4963" stopIfTrue="1" operator="containsText" text="SKIP">
      <formula>NOT(ISERROR(SEARCH("SKIP",K169)))</formula>
    </cfRule>
  </conditionalFormatting>
  <conditionalFormatting sqref="I169">
    <cfRule type="containsText" dxfId="10039" priority="5004" stopIfTrue="1" operator="containsText" text="SKIP">
      <formula>NOT(ISERROR(SEARCH("SKIP",I169)))</formula>
    </cfRule>
  </conditionalFormatting>
  <conditionalFormatting sqref="I169">
    <cfRule type="containsText" dxfId="10038" priority="5007" stopIfTrue="1" operator="containsText" text="SKIP">
      <formula>NOT(ISERROR(SEARCH("SKIP",I169)))</formula>
    </cfRule>
  </conditionalFormatting>
  <conditionalFormatting sqref="K169">
    <cfRule type="containsText" dxfId="10037" priority="4968" stopIfTrue="1" operator="containsText" text="SKIP">
      <formula>NOT(ISERROR(SEARCH("SKIP",K169)))</formula>
    </cfRule>
  </conditionalFormatting>
  <conditionalFormatting sqref="K169">
    <cfRule type="containsText" dxfId="10036" priority="4966" stopIfTrue="1" operator="containsText" text="SKIP">
      <formula>NOT(ISERROR(SEARCH("SKIP",K169)))</formula>
    </cfRule>
  </conditionalFormatting>
  <conditionalFormatting sqref="G169">
    <cfRule type="containsText" dxfId="10035" priority="4961" stopIfTrue="1" operator="containsText" text="SKIP">
      <formula>NOT(ISERROR(SEARCH("SKIP",G169)))</formula>
    </cfRule>
  </conditionalFormatting>
  <conditionalFormatting sqref="B170:C170">
    <cfRule type="containsText" dxfId="10034" priority="5000" stopIfTrue="1" operator="containsText" text="SKIP">
      <formula>NOT(ISERROR(SEARCH("SKIP",B170)))</formula>
    </cfRule>
  </conditionalFormatting>
  <conditionalFormatting sqref="I169">
    <cfRule type="containsText" dxfId="10033" priority="5003" stopIfTrue="1" operator="containsText" text="SKIP">
      <formula>NOT(ISERROR(SEARCH("SKIP",I169)))</formula>
    </cfRule>
  </conditionalFormatting>
  <conditionalFormatting sqref="I169">
    <cfRule type="containsText" dxfId="10032" priority="5006" stopIfTrue="1" operator="containsText" text="SKIP">
      <formula>NOT(ISERROR(SEARCH("SKIP",I169)))</formula>
    </cfRule>
  </conditionalFormatting>
  <conditionalFormatting sqref="L169">
    <cfRule type="containsText" dxfId="10031" priority="4993" stopIfTrue="1" operator="containsText" text="SKIP">
      <formula>NOT(ISERROR(SEARCH("SKIP",L169)))</formula>
    </cfRule>
  </conditionalFormatting>
  <conditionalFormatting sqref="G169">
    <cfRule type="containsText" dxfId="10030" priority="4960" stopIfTrue="1" operator="containsText" text="SKIP">
      <formula>NOT(ISERROR(SEARCH("SKIP",G169)))</formula>
    </cfRule>
  </conditionalFormatting>
  <conditionalFormatting sqref="G169">
    <cfRule type="containsText" dxfId="10029" priority="4958" stopIfTrue="1" operator="containsText" text="SKIP">
      <formula>NOT(ISERROR(SEARCH("SKIP",G169)))</formula>
    </cfRule>
  </conditionalFormatting>
  <conditionalFormatting sqref="K169">
    <cfRule type="containsText" dxfId="10028" priority="4967" stopIfTrue="1" operator="containsText" text="SKIP">
      <formula>NOT(ISERROR(SEARCH("SKIP",K169)))</formula>
    </cfRule>
  </conditionalFormatting>
  <conditionalFormatting sqref="G169">
    <cfRule type="containsText" dxfId="10027" priority="4959" stopIfTrue="1" operator="containsText" text="SKIP">
      <formula>NOT(ISERROR(SEARCH("SKIP",G169)))</formula>
    </cfRule>
  </conditionalFormatting>
  <conditionalFormatting sqref="F169 H169">
    <cfRule type="containsText" dxfId="10026" priority="4986" stopIfTrue="1" operator="containsText" text="SKIP">
      <formula>NOT(ISERROR(SEARCH("SKIP",F169)))</formula>
    </cfRule>
  </conditionalFormatting>
  <conditionalFormatting sqref="K169">
    <cfRule type="containsText" dxfId="10025" priority="4964" stopIfTrue="1" operator="containsText" text="SKIP">
      <formula>NOT(ISERROR(SEARCH("SKIP",K169)))</formula>
    </cfRule>
  </conditionalFormatting>
  <conditionalFormatting sqref="K169">
    <cfRule type="containsText" dxfId="10024" priority="4965" stopIfTrue="1" operator="containsText" text="SKIP">
      <formula>NOT(ISERROR(SEARCH("SKIP",K169)))</formula>
    </cfRule>
  </conditionalFormatting>
  <conditionalFormatting sqref="K169">
    <cfRule type="containsText" dxfId="10023" priority="4971" stopIfTrue="1" operator="containsText" text="SKIP">
      <formula>NOT(ISERROR(SEARCH("SKIP",K169)))</formula>
    </cfRule>
  </conditionalFormatting>
  <conditionalFormatting sqref="B170:C170">
    <cfRule type="containsText" dxfId="10022" priority="4999" stopIfTrue="1" operator="containsText" text="SKIP">
      <formula>NOT(ISERROR(SEARCH("SKIP",B170)))</formula>
    </cfRule>
  </conditionalFormatting>
  <conditionalFormatting sqref="F169 H169">
    <cfRule type="containsText" dxfId="10021" priority="4988" stopIfTrue="1" operator="containsText" text="SKIP">
      <formula>NOT(ISERROR(SEARCH("SKIP",F169)))</formula>
    </cfRule>
  </conditionalFormatting>
  <conditionalFormatting sqref="F169 H169">
    <cfRule type="containsText" dxfId="10020" priority="4987" stopIfTrue="1" operator="containsText" text="SKIP">
      <formula>NOT(ISERROR(SEARCH("SKIP",F169)))</formula>
    </cfRule>
  </conditionalFormatting>
  <conditionalFormatting sqref="F169 H169">
    <cfRule type="containsText" dxfId="10019" priority="4989" stopIfTrue="1" operator="containsText" text="SKIP">
      <formula>NOT(ISERROR(SEARCH("SKIP",F169)))</formula>
    </cfRule>
  </conditionalFormatting>
  <conditionalFormatting sqref="L169">
    <cfRule type="containsText" dxfId="10018" priority="4995" stopIfTrue="1" operator="containsText" text="SKIP">
      <formula>NOT(ISERROR(SEARCH("SKIP",L169)))</formula>
    </cfRule>
  </conditionalFormatting>
  <conditionalFormatting sqref="L169">
    <cfRule type="containsText" dxfId="10017" priority="4992" stopIfTrue="1" operator="containsText" text="SKIP">
      <formula>NOT(ISERROR(SEARCH("SKIP",L169)))</formula>
    </cfRule>
  </conditionalFormatting>
  <conditionalFormatting sqref="L169">
    <cfRule type="containsText" dxfId="10016" priority="4996" stopIfTrue="1" operator="containsText" text="SKIP">
      <formula>NOT(ISERROR(SEARCH("SKIP",L169)))</formula>
    </cfRule>
  </conditionalFormatting>
  <conditionalFormatting sqref="L169">
    <cfRule type="containsText" dxfId="10015" priority="4997" stopIfTrue="1" operator="containsText" text="SKIP">
      <formula>NOT(ISERROR(SEARCH("SKIP",L169)))</formula>
    </cfRule>
  </conditionalFormatting>
  <conditionalFormatting sqref="L169">
    <cfRule type="containsText" dxfId="10014" priority="4998" stopIfTrue="1" operator="containsText" text="SKIP">
      <formula>NOT(ISERROR(SEARCH("SKIP",L169)))</formula>
    </cfRule>
  </conditionalFormatting>
  <conditionalFormatting sqref="L169">
    <cfRule type="containsText" dxfId="10013" priority="4991" stopIfTrue="1" operator="containsText" text="SKIP">
      <formula>NOT(ISERROR(SEARCH("SKIP",L169)))</formula>
    </cfRule>
  </conditionalFormatting>
  <conditionalFormatting sqref="K169">
    <cfRule type="containsText" dxfId="10012" priority="4970" stopIfTrue="1" operator="containsText" text="SKIP">
      <formula>NOT(ISERROR(SEARCH("SKIP",K169)))</formula>
    </cfRule>
  </conditionalFormatting>
  <conditionalFormatting sqref="K169">
    <cfRule type="containsText" dxfId="10011" priority="4969" stopIfTrue="1" operator="containsText" text="SKIP">
      <formula>NOT(ISERROR(SEARCH("SKIP",K169)))</formula>
    </cfRule>
  </conditionalFormatting>
  <conditionalFormatting sqref="B169">
    <cfRule type="containsText" dxfId="10010" priority="4954" stopIfTrue="1" operator="containsText" text="TBN">
      <formula>NOT(ISERROR(SEARCH("TBN",B169)))</formula>
    </cfRule>
    <cfRule type="containsText" dxfId="10009" priority="4955" stopIfTrue="1" operator="containsText" text="SKIP">
      <formula>NOT(ISERROR(SEARCH("SKIP",B169)))</formula>
    </cfRule>
  </conditionalFormatting>
  <conditionalFormatting sqref="B169">
    <cfRule type="cellIs" dxfId="10008" priority="4956" operator="equal">
      <formula>"SKIP"</formula>
    </cfRule>
  </conditionalFormatting>
  <conditionalFormatting sqref="M169">
    <cfRule type="containsText" dxfId="10007" priority="4953" stopIfTrue="1" operator="containsText" text="SKIP">
      <formula>NOT(ISERROR(SEARCH("SKIP",M169)))</formula>
    </cfRule>
  </conditionalFormatting>
  <conditionalFormatting sqref="E169">
    <cfRule type="containsText" dxfId="10006" priority="4950" stopIfTrue="1" operator="containsText" text="SKIP">
      <formula>NOT(ISERROR(SEARCH("SKIP",E169)))</formula>
    </cfRule>
  </conditionalFormatting>
  <conditionalFormatting sqref="E169">
    <cfRule type="containsText" dxfId="10005" priority="4949" stopIfTrue="1" operator="containsText" text="SKIP">
      <formula>NOT(ISERROR(SEARCH("SKIP",E169)))</formula>
    </cfRule>
  </conditionalFormatting>
  <conditionalFormatting sqref="C268:D268">
    <cfRule type="containsText" dxfId="10004" priority="4915" stopIfTrue="1" operator="containsText" text="SKIP">
      <formula>NOT(ISERROR(SEARCH("SKIP",C268)))</formula>
    </cfRule>
  </conditionalFormatting>
  <conditionalFormatting sqref="H219:I219">
    <cfRule type="containsText" dxfId="10003" priority="4928" stopIfTrue="1" operator="containsText" text="SKIP">
      <formula>NOT(ISERROR(SEARCH("SKIP",H219)))</formula>
    </cfRule>
  </conditionalFormatting>
  <conditionalFormatting sqref="G219">
    <cfRule type="containsText" dxfId="10002" priority="4927" stopIfTrue="1" operator="containsText" text="SKIP">
      <formula>NOT(ISERROR(SEARCH("SKIP",G219)))</formula>
    </cfRule>
  </conditionalFormatting>
  <conditionalFormatting sqref="E219:F219">
    <cfRule type="containsText" dxfId="10001" priority="4930" stopIfTrue="1" operator="containsText" text="SKIP">
      <formula>NOT(ISERROR(SEARCH("SKIP",E219)))</formula>
    </cfRule>
  </conditionalFormatting>
  <conditionalFormatting sqref="C220">
    <cfRule type="containsText" dxfId="10000" priority="4939" stopIfTrue="1" operator="containsText" text="SKIP">
      <formula>NOT(ISERROR(SEARCH("SKIP",C220)))</formula>
    </cfRule>
  </conditionalFormatting>
  <conditionalFormatting sqref="C220:D220">
    <cfRule type="containsText" dxfId="9999" priority="4937" stopIfTrue="1" operator="containsText" text="SKIP">
      <formula>NOT(ISERROR(SEARCH("SKIP",C220)))</formula>
    </cfRule>
  </conditionalFormatting>
  <conditionalFormatting sqref="N219">
    <cfRule type="containsText" dxfId="9998" priority="4940" stopIfTrue="1" operator="containsText" text="SKIP">
      <formula>NOT(ISERROR(SEARCH("SKIP",N219)))</formula>
    </cfRule>
  </conditionalFormatting>
  <conditionalFormatting sqref="C220">
    <cfRule type="containsText" dxfId="9997" priority="4938" stopIfTrue="1" operator="containsText" text="SKIP">
      <formula>NOT(ISERROR(SEARCH("SKIP",C220)))</formula>
    </cfRule>
  </conditionalFormatting>
  <conditionalFormatting sqref="M219">
    <cfRule type="containsText" dxfId="9996" priority="4942" stopIfTrue="1" operator="containsText" text="SKIP">
      <formula>NOT(ISERROR(SEARCH("SKIP",M219)))</formula>
    </cfRule>
  </conditionalFormatting>
  <conditionalFormatting sqref="N219">
    <cfRule type="containsText" dxfId="9995" priority="4941" stopIfTrue="1" operator="containsText" text="SKIP">
      <formula>NOT(ISERROR(SEARCH("SKIP",N219)))</formula>
    </cfRule>
  </conditionalFormatting>
  <conditionalFormatting sqref="D220">
    <cfRule type="containsText" dxfId="9994" priority="4936" stopIfTrue="1" operator="containsText" text="SKIP">
      <formula>NOT(ISERROR(SEARCH("SKIP",D220)))</formula>
    </cfRule>
  </conditionalFormatting>
  <conditionalFormatting sqref="J219">
    <cfRule type="containsText" dxfId="9993" priority="4934" stopIfTrue="1" operator="containsText" text="SKIP">
      <formula>NOT(ISERROR(SEARCH("SKIP",J219)))</formula>
    </cfRule>
  </conditionalFormatting>
  <conditionalFormatting sqref="B219">
    <cfRule type="containsText" dxfId="9992" priority="4931" stopIfTrue="1" operator="containsText" text="TBN">
      <formula>NOT(ISERROR(SEARCH("TBN",B219)))</formula>
    </cfRule>
    <cfRule type="containsText" dxfId="9991" priority="4932" stopIfTrue="1" operator="containsText" text="SKIP">
      <formula>NOT(ISERROR(SEARCH("SKIP",B219)))</formula>
    </cfRule>
  </conditionalFormatting>
  <conditionalFormatting sqref="B219">
    <cfRule type="cellIs" dxfId="9990" priority="4933" operator="equal">
      <formula>"SKIP"</formula>
    </cfRule>
  </conditionalFormatting>
  <conditionalFormatting sqref="O219">
    <cfRule type="containsText" dxfId="9989" priority="4929" stopIfTrue="1" operator="containsText" text="SKIP">
      <formula>NOT(ISERROR(SEARCH("SKIP",O219)))</formula>
    </cfRule>
  </conditionalFormatting>
  <conditionalFormatting sqref="F267">
    <cfRule type="containsText" dxfId="9988" priority="4921" stopIfTrue="1" operator="containsText" text="SKIP">
      <formula>NOT(ISERROR(SEARCH("SKIP",F267)))</formula>
    </cfRule>
  </conditionalFormatting>
  <conditionalFormatting sqref="J267">
    <cfRule type="containsText" dxfId="9987" priority="4913" stopIfTrue="1" operator="containsText" text="SKIP">
      <formula>NOT(ISERROR(SEARCH("SKIP",J267)))</formula>
    </cfRule>
  </conditionalFormatting>
  <conditionalFormatting sqref="D268">
    <cfRule type="containsText" dxfId="9986" priority="4914" stopIfTrue="1" operator="containsText" text="SKIP">
      <formula>NOT(ISERROR(SEARCH("SKIP",D268)))</formula>
    </cfRule>
  </conditionalFormatting>
  <conditionalFormatting sqref="I267">
    <cfRule type="containsText" dxfId="9985" priority="4918" stopIfTrue="1" operator="containsText" text="SKIP">
      <formula>NOT(ISERROR(SEARCH("SKIP",I267)))</formula>
    </cfRule>
  </conditionalFormatting>
  <conditionalFormatting sqref="G267">
    <cfRule type="containsText" dxfId="9984" priority="4920" stopIfTrue="1" operator="containsText" text="SKIP">
      <formula>NOT(ISERROR(SEARCH("SKIP",G267)))</formula>
    </cfRule>
  </conditionalFormatting>
  <conditionalFormatting sqref="C268">
    <cfRule type="containsText" dxfId="9983" priority="4917" stopIfTrue="1" operator="containsText" text="SKIP">
      <formula>NOT(ISERROR(SEARCH("SKIP",C268)))</formula>
    </cfRule>
  </conditionalFormatting>
  <conditionalFormatting sqref="I267">
    <cfRule type="containsText" dxfId="9982" priority="4919" stopIfTrue="1" operator="containsText" text="SKIP">
      <formula>NOT(ISERROR(SEARCH("SKIP",I267)))</formula>
    </cfRule>
  </conditionalFormatting>
  <conditionalFormatting sqref="C268">
    <cfRule type="containsText" dxfId="9981" priority="4916" stopIfTrue="1" operator="containsText" text="SKIP">
      <formula>NOT(ISERROR(SEARCH("SKIP",C268)))</formula>
    </cfRule>
  </conditionalFormatting>
  <conditionalFormatting sqref="B267">
    <cfRule type="containsText" dxfId="9980" priority="4910" stopIfTrue="1" operator="containsText" text="TBN">
      <formula>NOT(ISERROR(SEARCH("TBN",B267)))</formula>
    </cfRule>
    <cfRule type="containsText" dxfId="9979" priority="4911" stopIfTrue="1" operator="containsText" text="SKIP">
      <formula>NOT(ISERROR(SEARCH("SKIP",B267)))</formula>
    </cfRule>
  </conditionalFormatting>
  <conditionalFormatting sqref="B267">
    <cfRule type="cellIs" dxfId="9978" priority="4912" operator="equal">
      <formula>"SKIP"</formula>
    </cfRule>
  </conditionalFormatting>
  <conditionalFormatting sqref="J70">
    <cfRule type="containsText" dxfId="9977" priority="4900" stopIfTrue="1" operator="containsText" text="SKIP">
      <formula>NOT(ISERROR(SEARCH("SKIP",J70)))</formula>
    </cfRule>
  </conditionalFormatting>
  <conditionalFormatting sqref="N218">
    <cfRule type="containsText" dxfId="9976" priority="4879" stopIfTrue="1" operator="containsText" text="SKIP">
      <formula>NOT(ISERROR(SEARCH("SKIP",N218)))</formula>
    </cfRule>
  </conditionalFormatting>
  <conditionalFormatting sqref="L120">
    <cfRule type="containsText" dxfId="9975" priority="4897" stopIfTrue="1" operator="containsText" text="SKIP">
      <formula>NOT(ISERROR(SEARCH("SKIP",L120)))</formula>
    </cfRule>
  </conditionalFormatting>
  <conditionalFormatting sqref="K118">
    <cfRule type="containsText" dxfId="9974" priority="4893" stopIfTrue="1" operator="containsText" text="SKIP">
      <formula>NOT(ISERROR(SEARCH("SKIP",K118)))</formula>
    </cfRule>
  </conditionalFormatting>
  <conditionalFormatting sqref="E120:F120">
    <cfRule type="containsText" dxfId="9973" priority="4892" stopIfTrue="1" operator="containsText" text="SKIP">
      <formula>NOT(ISERROR(SEARCH("SKIP",E120)))</formula>
    </cfRule>
  </conditionalFormatting>
  <conditionalFormatting sqref="H168">
    <cfRule type="containsText" dxfId="9972" priority="4891" stopIfTrue="1" operator="containsText" text="SKIP">
      <formula>NOT(ISERROR(SEARCH("SKIP",H168)))</formula>
    </cfRule>
  </conditionalFormatting>
  <conditionalFormatting sqref="I168">
    <cfRule type="containsText" dxfId="9971" priority="4890" stopIfTrue="1" operator="containsText" text="SKIP">
      <formula>NOT(ISERROR(SEARCH("SKIP",I168)))</formula>
    </cfRule>
  </conditionalFormatting>
  <conditionalFormatting sqref="E220:F220">
    <cfRule type="containsText" dxfId="9970" priority="4878" stopIfTrue="1" operator="containsText" text="SKIP">
      <formula>NOT(ISERROR(SEARCH("SKIP",E220)))</formula>
    </cfRule>
  </conditionalFormatting>
  <conditionalFormatting sqref="M220">
    <cfRule type="containsText" dxfId="9969" priority="4887" stopIfTrue="1" operator="containsText" text="SKIP">
      <formula>NOT(ISERROR(SEARCH("SKIP",M220)))</formula>
    </cfRule>
  </conditionalFormatting>
  <conditionalFormatting sqref="K170">
    <cfRule type="containsText" dxfId="9968" priority="4884" stopIfTrue="1" operator="containsText" text="SKIP">
      <formula>NOT(ISERROR(SEARCH("SKIP",K170)))</formula>
    </cfRule>
  </conditionalFormatting>
  <conditionalFormatting sqref="J218">
    <cfRule type="containsText" dxfId="9967" priority="4883" stopIfTrue="1" operator="containsText" text="SKIP">
      <formula>NOT(ISERROR(SEARCH("SKIP",J218)))</formula>
    </cfRule>
  </conditionalFormatting>
  <conditionalFormatting sqref="M218">
    <cfRule type="containsText" dxfId="9966" priority="4882" stopIfTrue="1" operator="containsText" text="SKIP">
      <formula>NOT(ISERROR(SEARCH("SKIP",M218)))</formula>
    </cfRule>
  </conditionalFormatting>
  <conditionalFormatting sqref="G120:H120">
    <cfRule type="containsText" dxfId="9965" priority="4873" stopIfTrue="1" operator="containsText" text="SKIP">
      <formula>NOT(ISERROR(SEARCH("SKIP",G120)))</formula>
    </cfRule>
  </conditionalFormatting>
  <conditionalFormatting sqref="G220">
    <cfRule type="containsText" dxfId="9964" priority="4872" stopIfTrue="1" operator="containsText" text="SKIP">
      <formula>NOT(ISERROR(SEARCH("SKIP",G220)))</formula>
    </cfRule>
  </conditionalFormatting>
  <conditionalFormatting sqref="F266:G266">
    <cfRule type="containsText" dxfId="9963" priority="4871" stopIfTrue="1" operator="containsText" text="SKIP">
      <formula>NOT(ISERROR(SEARCH("SKIP",F266)))</formula>
    </cfRule>
  </conditionalFormatting>
  <conditionalFormatting sqref="K218">
    <cfRule type="containsText" dxfId="9962" priority="4868" stopIfTrue="1" operator="containsText" text="SKIP">
      <formula>NOT(ISERROR(SEARCH("SKIP",K218)))</formula>
    </cfRule>
  </conditionalFormatting>
  <conditionalFormatting sqref="I120">
    <cfRule type="containsText" dxfId="9961" priority="4861" stopIfTrue="1" operator="containsText" text="SKIP">
      <formula>NOT(ISERROR(SEARCH("SKIP",I120)))</formula>
    </cfRule>
  </conditionalFormatting>
  <conditionalFormatting sqref="K168">
    <cfRule type="containsText" dxfId="9960" priority="4860" stopIfTrue="1" operator="containsText" text="SKIP">
      <formula>NOT(ISERROR(SEARCH("SKIP",K168)))</formula>
    </cfRule>
  </conditionalFormatting>
  <conditionalFormatting sqref="E170:F170">
    <cfRule type="containsText" dxfId="9959" priority="4859" stopIfTrue="1" operator="containsText" text="SKIP">
      <formula>NOT(ISERROR(SEARCH("SKIP",E170)))</formula>
    </cfRule>
  </conditionalFormatting>
  <conditionalFormatting sqref="H220:I220">
    <cfRule type="containsText" dxfId="9958" priority="4858" stopIfTrue="1" operator="containsText" text="SKIP">
      <formula>NOT(ISERROR(SEARCH("SKIP",H220)))</formula>
    </cfRule>
  </conditionalFormatting>
  <conditionalFormatting sqref="E73">
    <cfRule type="containsText" dxfId="9957" priority="4782" stopIfTrue="1" operator="containsText" text="SKIP">
      <formula>NOT(ISERROR(SEARCH("SKIP",E73)))</formula>
    </cfRule>
  </conditionalFormatting>
  <conditionalFormatting sqref="K73">
    <cfRule type="containsText" dxfId="9956" priority="4783" stopIfTrue="1" operator="containsText" text="SKIP">
      <formula>NOT(ISERROR(SEARCH("SKIP",K73)))</formula>
    </cfRule>
  </conditionalFormatting>
  <conditionalFormatting sqref="F73 H73">
    <cfRule type="containsText" dxfId="9955" priority="4774" stopIfTrue="1" operator="containsText" text="SKIP">
      <formula>NOT(ISERROR(SEARCH("SKIP",F73)))</formula>
    </cfRule>
  </conditionalFormatting>
  <conditionalFormatting sqref="B74:D74">
    <cfRule type="containsText" dxfId="9954" priority="4785" stopIfTrue="1" operator="containsText" text="SKIP">
      <formula>NOT(ISERROR(SEARCH("SKIP",B74)))</formula>
    </cfRule>
  </conditionalFormatting>
  <conditionalFormatting sqref="L73">
    <cfRule type="containsText" dxfId="9953" priority="4784" stopIfTrue="1" operator="containsText" text="SKIP">
      <formula>NOT(ISERROR(SEARCH("SKIP",L73)))</formula>
    </cfRule>
  </conditionalFormatting>
  <conditionalFormatting sqref="B73">
    <cfRule type="containsText" dxfId="9952" priority="4777" stopIfTrue="1" operator="containsText" text="TBN">
      <formula>NOT(ISERROR(SEARCH("TBN",B73)))</formula>
    </cfRule>
    <cfRule type="containsText" dxfId="9951" priority="4778" stopIfTrue="1" operator="containsText" text="SKIP">
      <formula>NOT(ISERROR(SEARCH("SKIP",B73)))</formula>
    </cfRule>
  </conditionalFormatting>
  <conditionalFormatting sqref="B73">
    <cfRule type="cellIs" dxfId="9950" priority="4779" operator="equal">
      <formula>"SKIP"</formula>
    </cfRule>
  </conditionalFormatting>
  <conditionalFormatting sqref="C73">
    <cfRule type="containsText" dxfId="9949" priority="4780" stopIfTrue="1" operator="containsText" text="skip">
      <formula>NOT(ISERROR(SEARCH("skip",C73)))</formula>
    </cfRule>
  </conditionalFormatting>
  <conditionalFormatting sqref="G73">
    <cfRule type="containsText" dxfId="9948" priority="4772" stopIfTrue="1" operator="containsText" text="SKIP">
      <formula>NOT(ISERROR(SEARCH("SKIP",G73)))</formula>
    </cfRule>
  </conditionalFormatting>
  <conditionalFormatting sqref="D122">
    <cfRule type="containsText" dxfId="9947" priority="4759" stopIfTrue="1" operator="containsText" text="SKIP">
      <formula>NOT(ISERROR(SEARCH("SKIP",D122)))</formula>
    </cfRule>
  </conditionalFormatting>
  <conditionalFormatting sqref="I121">
    <cfRule type="containsText" dxfId="9946" priority="4762" stopIfTrue="1" operator="containsText" text="SKIP">
      <formula>NOT(ISERROR(SEARCH("SKIP",I121)))</formula>
    </cfRule>
  </conditionalFormatting>
  <conditionalFormatting sqref="M121">
    <cfRule type="containsText" dxfId="9945" priority="4758" stopIfTrue="1" operator="containsText" text="SKIP">
      <formula>NOT(ISERROR(SEARCH("SKIP",M121)))</formula>
    </cfRule>
  </conditionalFormatting>
  <conditionalFormatting sqref="K121">
    <cfRule type="containsText" dxfId="9944" priority="4761" stopIfTrue="1" operator="containsText" text="SKIP">
      <formula>NOT(ISERROR(SEARCH("SKIP",K121)))</formula>
    </cfRule>
  </conditionalFormatting>
  <conditionalFormatting sqref="E121:F121">
    <cfRule type="containsText" dxfId="9943" priority="4749" stopIfTrue="1" operator="containsText" text="SKIP">
      <formula>NOT(ISERROR(SEARCH("SKIP",E121)))</formula>
    </cfRule>
  </conditionalFormatting>
  <conditionalFormatting sqref="G121:H121">
    <cfRule type="containsText" dxfId="9942" priority="4757" stopIfTrue="1" operator="containsText" text="SKIP">
      <formula>NOT(ISERROR(SEARCH("SKIP",G121)))</formula>
    </cfRule>
  </conditionalFormatting>
  <conditionalFormatting sqref="N121">
    <cfRule type="containsText" dxfId="9941" priority="4750" stopIfTrue="1" operator="containsText" text="SKIP">
      <formula>NOT(ISERROR(SEARCH("SKIP",N121)))</formula>
    </cfRule>
  </conditionalFormatting>
  <conditionalFormatting sqref="D122">
    <cfRule type="containsText" dxfId="9940" priority="4760" stopIfTrue="1" operator="containsText" text="SKIP">
      <formula>NOT(ISERROR(SEARCH("SKIP",D122)))</formula>
    </cfRule>
  </conditionalFormatting>
  <conditionalFormatting sqref="B122:C122">
    <cfRule type="containsText" dxfId="9939" priority="4763" stopIfTrue="1" operator="containsText" text="SKIP">
      <formula>NOT(ISERROR(SEARCH("SKIP",B122)))</formula>
    </cfRule>
  </conditionalFormatting>
  <conditionalFormatting sqref="B121">
    <cfRule type="containsText" dxfId="9938" priority="4751" stopIfTrue="1" operator="containsText" text="TBN">
      <formula>NOT(ISERROR(SEARCH("TBN",B121)))</formula>
    </cfRule>
    <cfRule type="containsText" dxfId="9937" priority="4752" stopIfTrue="1" operator="containsText" text="SKIP">
      <formula>NOT(ISERROR(SEARCH("SKIP",B121)))</formula>
    </cfRule>
  </conditionalFormatting>
  <conditionalFormatting sqref="B121">
    <cfRule type="cellIs" dxfId="9936" priority="4753" operator="equal">
      <formula>"SKIP"</formula>
    </cfRule>
  </conditionalFormatting>
  <conditionalFormatting sqref="C121">
    <cfRule type="containsText" dxfId="9935" priority="4754" stopIfTrue="1" operator="containsText" text="TBN">
      <formula>NOT(ISERROR(SEARCH("TBN",C121)))</formula>
    </cfRule>
    <cfRule type="containsText" dxfId="9934" priority="4755" stopIfTrue="1" operator="containsText" text="SKIP">
      <formula>NOT(ISERROR(SEARCH("SKIP",C121)))</formula>
    </cfRule>
  </conditionalFormatting>
  <conditionalFormatting sqref="C121">
    <cfRule type="cellIs" dxfId="9933" priority="4756" operator="equal">
      <formula>"SKIP"</formula>
    </cfRule>
  </conditionalFormatting>
  <conditionalFormatting sqref="E171">
    <cfRule type="containsText" dxfId="9932" priority="4683" stopIfTrue="1" operator="containsText" text="SKIP">
      <formula>NOT(ISERROR(SEARCH("SKIP",E171)))</formula>
    </cfRule>
  </conditionalFormatting>
  <conditionalFormatting sqref="E171">
    <cfRule type="containsText" dxfId="9931" priority="4682" stopIfTrue="1" operator="containsText" text="SKIP">
      <formula>NOT(ISERROR(SEARCH("SKIP",E171)))</formula>
    </cfRule>
  </conditionalFormatting>
  <conditionalFormatting sqref="F171">
    <cfRule type="containsText" dxfId="9930" priority="4725" stopIfTrue="1" operator="containsText" text="SKIP">
      <formula>NOT(ISERROR(SEARCH("SKIP",F171)))</formula>
    </cfRule>
  </conditionalFormatting>
  <conditionalFormatting sqref="L171">
    <cfRule type="containsText" dxfId="9929" priority="4729" stopIfTrue="1" operator="containsText" text="SKIP">
      <formula>NOT(ISERROR(SEARCH("SKIP",L171)))</formula>
    </cfRule>
  </conditionalFormatting>
  <conditionalFormatting sqref="E171">
    <cfRule type="containsText" dxfId="9928" priority="4684" stopIfTrue="1" operator="containsText" text="SKIP">
      <formula>NOT(ISERROR(SEARCH("SKIP",E171)))</formula>
    </cfRule>
  </conditionalFormatting>
  <conditionalFormatting sqref="D172">
    <cfRule type="containsText" dxfId="9927" priority="4736" stopIfTrue="1" operator="containsText" text="SKIP">
      <formula>NOT(ISERROR(SEARCH("SKIP",D172)))</formula>
    </cfRule>
  </conditionalFormatting>
  <conditionalFormatting sqref="D172">
    <cfRule type="containsText" dxfId="9926" priority="4737" stopIfTrue="1" operator="containsText" text="SKIP">
      <formula>NOT(ISERROR(SEARCH("SKIP",D172)))</formula>
    </cfRule>
  </conditionalFormatting>
  <conditionalFormatting sqref="I171">
    <cfRule type="containsText" dxfId="9925" priority="4740" stopIfTrue="1" operator="containsText" text="SKIP">
      <formula>NOT(ISERROR(SEARCH("SKIP",I171)))</formula>
    </cfRule>
  </conditionalFormatting>
  <conditionalFormatting sqref="G171">
    <cfRule type="containsText" dxfId="9924" priority="4697" stopIfTrue="1" operator="containsText" text="SKIP">
      <formula>NOT(ISERROR(SEARCH("SKIP",G171)))</formula>
    </cfRule>
  </conditionalFormatting>
  <conditionalFormatting sqref="K171">
    <cfRule type="containsText" dxfId="9923" priority="4698" stopIfTrue="1" operator="containsText" text="SKIP">
      <formula>NOT(ISERROR(SEARCH("SKIP",K171)))</formula>
    </cfRule>
  </conditionalFormatting>
  <conditionalFormatting sqref="I171">
    <cfRule type="containsText" dxfId="9922" priority="4739" stopIfTrue="1" operator="containsText" text="SKIP">
      <formula>NOT(ISERROR(SEARCH("SKIP",I171)))</formula>
    </cfRule>
  </conditionalFormatting>
  <conditionalFormatting sqref="I171">
    <cfRule type="containsText" dxfId="9921" priority="4742" stopIfTrue="1" operator="containsText" text="SKIP">
      <formula>NOT(ISERROR(SEARCH("SKIP",I171)))</formula>
    </cfRule>
  </conditionalFormatting>
  <conditionalFormatting sqref="K171">
    <cfRule type="containsText" dxfId="9920" priority="4703" stopIfTrue="1" operator="containsText" text="SKIP">
      <formula>NOT(ISERROR(SEARCH("SKIP",K171)))</formula>
    </cfRule>
  </conditionalFormatting>
  <conditionalFormatting sqref="K171">
    <cfRule type="containsText" dxfId="9919" priority="4701" stopIfTrue="1" operator="containsText" text="SKIP">
      <formula>NOT(ISERROR(SEARCH("SKIP",K171)))</formula>
    </cfRule>
  </conditionalFormatting>
  <conditionalFormatting sqref="G171">
    <cfRule type="containsText" dxfId="9918" priority="4696" stopIfTrue="1" operator="containsText" text="SKIP">
      <formula>NOT(ISERROR(SEARCH("SKIP",G171)))</formula>
    </cfRule>
  </conditionalFormatting>
  <conditionalFormatting sqref="B172:C172">
    <cfRule type="containsText" dxfId="9917" priority="4735" stopIfTrue="1" operator="containsText" text="SKIP">
      <formula>NOT(ISERROR(SEARCH("SKIP",B172)))</formula>
    </cfRule>
  </conditionalFormatting>
  <conditionalFormatting sqref="I171">
    <cfRule type="containsText" dxfId="9916" priority="4738" stopIfTrue="1" operator="containsText" text="SKIP">
      <formula>NOT(ISERROR(SEARCH("SKIP",I171)))</formula>
    </cfRule>
  </conditionalFormatting>
  <conditionalFormatting sqref="I171">
    <cfRule type="containsText" dxfId="9915" priority="4741" stopIfTrue="1" operator="containsText" text="SKIP">
      <formula>NOT(ISERROR(SEARCH("SKIP",I171)))</formula>
    </cfRule>
  </conditionalFormatting>
  <conditionalFormatting sqref="L171">
    <cfRule type="containsText" dxfId="9914" priority="4728" stopIfTrue="1" operator="containsText" text="SKIP">
      <formula>NOT(ISERROR(SEARCH("SKIP",L171)))</formula>
    </cfRule>
  </conditionalFormatting>
  <conditionalFormatting sqref="G171">
    <cfRule type="containsText" dxfId="9913" priority="4695" stopIfTrue="1" operator="containsText" text="SKIP">
      <formula>NOT(ISERROR(SEARCH("SKIP",G171)))</formula>
    </cfRule>
  </conditionalFormatting>
  <conditionalFormatting sqref="G171">
    <cfRule type="containsText" dxfId="9912" priority="4693" stopIfTrue="1" operator="containsText" text="SKIP">
      <formula>NOT(ISERROR(SEARCH("SKIP",G171)))</formula>
    </cfRule>
  </conditionalFormatting>
  <conditionalFormatting sqref="K171">
    <cfRule type="containsText" dxfId="9911" priority="4702" stopIfTrue="1" operator="containsText" text="SKIP">
      <formula>NOT(ISERROR(SEARCH("SKIP",K171)))</formula>
    </cfRule>
  </conditionalFormatting>
  <conditionalFormatting sqref="G171">
    <cfRule type="containsText" dxfId="9910" priority="4694" stopIfTrue="1" operator="containsText" text="SKIP">
      <formula>NOT(ISERROR(SEARCH("SKIP",G171)))</formula>
    </cfRule>
  </conditionalFormatting>
  <conditionalFormatting sqref="F171">
    <cfRule type="containsText" dxfId="9909" priority="4721" stopIfTrue="1" operator="containsText" text="SKIP">
      <formula>NOT(ISERROR(SEARCH("SKIP",F171)))</formula>
    </cfRule>
  </conditionalFormatting>
  <conditionalFormatting sqref="K171">
    <cfRule type="containsText" dxfId="9908" priority="4699" stopIfTrue="1" operator="containsText" text="SKIP">
      <formula>NOT(ISERROR(SEARCH("SKIP",K171)))</formula>
    </cfRule>
  </conditionalFormatting>
  <conditionalFormatting sqref="K171">
    <cfRule type="containsText" dxfId="9907" priority="4700" stopIfTrue="1" operator="containsText" text="SKIP">
      <formula>NOT(ISERROR(SEARCH("SKIP",K171)))</formula>
    </cfRule>
  </conditionalFormatting>
  <conditionalFormatting sqref="K171">
    <cfRule type="containsText" dxfId="9906" priority="4706" stopIfTrue="1" operator="containsText" text="SKIP">
      <formula>NOT(ISERROR(SEARCH("SKIP",K171)))</formula>
    </cfRule>
  </conditionalFormatting>
  <conditionalFormatting sqref="B172:C172">
    <cfRule type="containsText" dxfId="9905" priority="4734" stopIfTrue="1" operator="containsText" text="SKIP">
      <formula>NOT(ISERROR(SEARCH("SKIP",B172)))</formula>
    </cfRule>
  </conditionalFormatting>
  <conditionalFormatting sqref="F171">
    <cfRule type="containsText" dxfId="9904" priority="4723" stopIfTrue="1" operator="containsText" text="SKIP">
      <formula>NOT(ISERROR(SEARCH("SKIP",F171)))</formula>
    </cfRule>
  </conditionalFormatting>
  <conditionalFormatting sqref="F171">
    <cfRule type="containsText" dxfId="9903" priority="4722" stopIfTrue="1" operator="containsText" text="SKIP">
      <formula>NOT(ISERROR(SEARCH("SKIP",F171)))</formula>
    </cfRule>
  </conditionalFormatting>
  <conditionalFormatting sqref="F171">
    <cfRule type="containsText" dxfId="9902" priority="4724" stopIfTrue="1" operator="containsText" text="SKIP">
      <formula>NOT(ISERROR(SEARCH("SKIP",F171)))</formula>
    </cfRule>
  </conditionalFormatting>
  <conditionalFormatting sqref="L171">
    <cfRule type="containsText" dxfId="9901" priority="4730" stopIfTrue="1" operator="containsText" text="SKIP">
      <formula>NOT(ISERROR(SEARCH("SKIP",L171)))</formula>
    </cfRule>
  </conditionalFormatting>
  <conditionalFormatting sqref="L171">
    <cfRule type="containsText" dxfId="9900" priority="4727" stopIfTrue="1" operator="containsText" text="SKIP">
      <formula>NOT(ISERROR(SEARCH("SKIP",L171)))</formula>
    </cfRule>
  </conditionalFormatting>
  <conditionalFormatting sqref="L171">
    <cfRule type="containsText" dxfId="9899" priority="4731" stopIfTrue="1" operator="containsText" text="SKIP">
      <formula>NOT(ISERROR(SEARCH("SKIP",L171)))</formula>
    </cfRule>
  </conditionalFormatting>
  <conditionalFormatting sqref="L171">
    <cfRule type="containsText" dxfId="9898" priority="4732" stopIfTrue="1" operator="containsText" text="SKIP">
      <formula>NOT(ISERROR(SEARCH("SKIP",L171)))</formula>
    </cfRule>
  </conditionalFormatting>
  <conditionalFormatting sqref="L171">
    <cfRule type="containsText" dxfId="9897" priority="4733" stopIfTrue="1" operator="containsText" text="SKIP">
      <formula>NOT(ISERROR(SEARCH("SKIP",L171)))</formula>
    </cfRule>
  </conditionalFormatting>
  <conditionalFormatting sqref="L171">
    <cfRule type="containsText" dxfId="9896" priority="4726" stopIfTrue="1" operator="containsText" text="SKIP">
      <formula>NOT(ISERROR(SEARCH("SKIP",L171)))</formula>
    </cfRule>
  </conditionalFormatting>
  <conditionalFormatting sqref="K171">
    <cfRule type="containsText" dxfId="9895" priority="4705" stopIfTrue="1" operator="containsText" text="SKIP">
      <formula>NOT(ISERROR(SEARCH("SKIP",K171)))</formula>
    </cfRule>
  </conditionalFormatting>
  <conditionalFormatting sqref="K171">
    <cfRule type="containsText" dxfId="9894" priority="4704" stopIfTrue="1" operator="containsText" text="SKIP">
      <formula>NOT(ISERROR(SEARCH("SKIP",K171)))</formula>
    </cfRule>
  </conditionalFormatting>
  <conditionalFormatting sqref="B171">
    <cfRule type="containsText" dxfId="9893" priority="4689" stopIfTrue="1" operator="containsText" text="TBN">
      <formula>NOT(ISERROR(SEARCH("TBN",B171)))</formula>
    </cfRule>
    <cfRule type="containsText" dxfId="9892" priority="4690" stopIfTrue="1" operator="containsText" text="SKIP">
      <formula>NOT(ISERROR(SEARCH("SKIP",B171)))</formula>
    </cfRule>
  </conditionalFormatting>
  <conditionalFormatting sqref="B171">
    <cfRule type="cellIs" dxfId="9891" priority="4691" operator="equal">
      <formula>"SKIP"</formula>
    </cfRule>
  </conditionalFormatting>
  <conditionalFormatting sqref="M171">
    <cfRule type="containsText" dxfId="9890" priority="4688" stopIfTrue="1" operator="containsText" text="SKIP">
      <formula>NOT(ISERROR(SEARCH("SKIP",M171)))</formula>
    </cfRule>
  </conditionalFormatting>
  <conditionalFormatting sqref="E171">
    <cfRule type="containsText" dxfId="9889" priority="4686" stopIfTrue="1" operator="containsText" text="SKIP">
      <formula>NOT(ISERROR(SEARCH("SKIP",E171)))</formula>
    </cfRule>
  </conditionalFormatting>
  <conditionalFormatting sqref="E171">
    <cfRule type="containsText" dxfId="9888" priority="4685" stopIfTrue="1" operator="containsText" text="SKIP">
      <formula>NOT(ISERROR(SEARCH("SKIP",E171)))</formula>
    </cfRule>
  </conditionalFormatting>
  <conditionalFormatting sqref="K221">
    <cfRule type="containsText" dxfId="9887" priority="4666" stopIfTrue="1" operator="containsText" text="SKIP">
      <formula>NOT(ISERROR(SEARCH("SKIP",K221)))</formula>
    </cfRule>
  </conditionalFormatting>
  <conditionalFormatting sqref="L221">
    <cfRule type="containsText" dxfId="9886" priority="4674" stopIfTrue="1" operator="containsText" text="SKIP">
      <formula>NOT(ISERROR(SEARCH("SKIP",L221)))</formula>
    </cfRule>
  </conditionalFormatting>
  <conditionalFormatting sqref="H221:I221">
    <cfRule type="containsText" dxfId="9885" priority="4659" stopIfTrue="1" operator="containsText" text="SKIP">
      <formula>NOT(ISERROR(SEARCH("SKIP",H221)))</formula>
    </cfRule>
  </conditionalFormatting>
  <conditionalFormatting sqref="G221">
    <cfRule type="containsText" dxfId="9884" priority="4658" stopIfTrue="1" operator="containsText" text="SKIP">
      <formula>NOT(ISERROR(SEARCH("SKIP",G221)))</formula>
    </cfRule>
  </conditionalFormatting>
  <conditionalFormatting sqref="E221:F221">
    <cfRule type="containsText" dxfId="9883" priority="4661" stopIfTrue="1" operator="containsText" text="SKIP">
      <formula>NOT(ISERROR(SEARCH("SKIP",E221)))</formula>
    </cfRule>
  </conditionalFormatting>
  <conditionalFormatting sqref="C222">
    <cfRule type="containsText" dxfId="9882" priority="4670" stopIfTrue="1" operator="containsText" text="SKIP">
      <formula>NOT(ISERROR(SEARCH("SKIP",C222)))</formula>
    </cfRule>
  </conditionalFormatting>
  <conditionalFormatting sqref="C222:D222">
    <cfRule type="containsText" dxfId="9881" priority="4668" stopIfTrue="1" operator="containsText" text="SKIP">
      <formula>NOT(ISERROR(SEARCH("SKIP",C222)))</formula>
    </cfRule>
  </conditionalFormatting>
  <conditionalFormatting sqref="N221">
    <cfRule type="containsText" dxfId="9880" priority="4671" stopIfTrue="1" operator="containsText" text="SKIP">
      <formula>NOT(ISERROR(SEARCH("SKIP",N221)))</formula>
    </cfRule>
  </conditionalFormatting>
  <conditionalFormatting sqref="C222">
    <cfRule type="containsText" dxfId="9879" priority="4669" stopIfTrue="1" operator="containsText" text="SKIP">
      <formula>NOT(ISERROR(SEARCH("SKIP",C222)))</formula>
    </cfRule>
  </conditionalFormatting>
  <conditionalFormatting sqref="M221">
    <cfRule type="containsText" dxfId="9878" priority="4673" stopIfTrue="1" operator="containsText" text="SKIP">
      <formula>NOT(ISERROR(SEARCH("SKIP",M221)))</formula>
    </cfRule>
  </conditionalFormatting>
  <conditionalFormatting sqref="N221">
    <cfRule type="containsText" dxfId="9877" priority="4672" stopIfTrue="1" operator="containsText" text="SKIP">
      <formula>NOT(ISERROR(SEARCH("SKIP",N221)))</formula>
    </cfRule>
  </conditionalFormatting>
  <conditionalFormatting sqref="D222">
    <cfRule type="containsText" dxfId="9876" priority="4667" stopIfTrue="1" operator="containsText" text="SKIP">
      <formula>NOT(ISERROR(SEARCH("SKIP",D222)))</formula>
    </cfRule>
  </conditionalFormatting>
  <conditionalFormatting sqref="J221">
    <cfRule type="containsText" dxfId="9875" priority="4665" stopIfTrue="1" operator="containsText" text="SKIP">
      <formula>NOT(ISERROR(SEARCH("SKIP",J221)))</formula>
    </cfRule>
  </conditionalFormatting>
  <conditionalFormatting sqref="B221">
    <cfRule type="containsText" dxfId="9874" priority="4662" stopIfTrue="1" operator="containsText" text="TBN">
      <formula>NOT(ISERROR(SEARCH("TBN",B221)))</formula>
    </cfRule>
    <cfRule type="containsText" dxfId="9873" priority="4663" stopIfTrue="1" operator="containsText" text="SKIP">
      <formula>NOT(ISERROR(SEARCH("SKIP",B221)))</formula>
    </cfRule>
  </conditionalFormatting>
  <conditionalFormatting sqref="B221">
    <cfRule type="cellIs" dxfId="9872" priority="4664" operator="equal">
      <formula>"SKIP"</formula>
    </cfRule>
  </conditionalFormatting>
  <conditionalFormatting sqref="O221">
    <cfRule type="containsText" dxfId="9871" priority="4660" stopIfTrue="1" operator="containsText" text="SKIP">
      <formula>NOT(ISERROR(SEARCH("SKIP",O221)))</formula>
    </cfRule>
  </conditionalFormatting>
  <conditionalFormatting sqref="C270:D270">
    <cfRule type="containsText" dxfId="9870" priority="4646" stopIfTrue="1" operator="containsText" text="SKIP">
      <formula>NOT(ISERROR(SEARCH("SKIP",C270)))</formula>
    </cfRule>
  </conditionalFormatting>
  <conditionalFormatting sqref="F269">
    <cfRule type="containsText" dxfId="9869" priority="4652" stopIfTrue="1" operator="containsText" text="SKIP">
      <formula>NOT(ISERROR(SEARCH("SKIP",F269)))</formula>
    </cfRule>
  </conditionalFormatting>
  <conditionalFormatting sqref="J269">
    <cfRule type="containsText" dxfId="9868" priority="4644" stopIfTrue="1" operator="containsText" text="SKIP">
      <formula>NOT(ISERROR(SEARCH("SKIP",J269)))</formula>
    </cfRule>
  </conditionalFormatting>
  <conditionalFormatting sqref="D270">
    <cfRule type="containsText" dxfId="9867" priority="4645" stopIfTrue="1" operator="containsText" text="SKIP">
      <formula>NOT(ISERROR(SEARCH("SKIP",D270)))</formula>
    </cfRule>
  </conditionalFormatting>
  <conditionalFormatting sqref="I269">
    <cfRule type="containsText" dxfId="9866" priority="4649" stopIfTrue="1" operator="containsText" text="SKIP">
      <formula>NOT(ISERROR(SEARCH("SKIP",I269)))</formula>
    </cfRule>
  </conditionalFormatting>
  <conditionalFormatting sqref="G269">
    <cfRule type="containsText" dxfId="9865" priority="4651" stopIfTrue="1" operator="containsText" text="SKIP">
      <formula>NOT(ISERROR(SEARCH("SKIP",G269)))</formula>
    </cfRule>
  </conditionalFormatting>
  <conditionalFormatting sqref="C270">
    <cfRule type="containsText" dxfId="9864" priority="4648" stopIfTrue="1" operator="containsText" text="SKIP">
      <formula>NOT(ISERROR(SEARCH("SKIP",C270)))</formula>
    </cfRule>
  </conditionalFormatting>
  <conditionalFormatting sqref="I269">
    <cfRule type="containsText" dxfId="9863" priority="4650" stopIfTrue="1" operator="containsText" text="SKIP">
      <formula>NOT(ISERROR(SEARCH("SKIP",I269)))</formula>
    </cfRule>
  </conditionalFormatting>
  <conditionalFormatting sqref="C270">
    <cfRule type="containsText" dxfId="9862" priority="4647" stopIfTrue="1" operator="containsText" text="SKIP">
      <formula>NOT(ISERROR(SEARCH("SKIP",C270)))</formula>
    </cfRule>
  </conditionalFormatting>
  <conditionalFormatting sqref="B269">
    <cfRule type="containsText" dxfId="9861" priority="4641" stopIfTrue="1" operator="containsText" text="TBN">
      <formula>NOT(ISERROR(SEARCH("TBN",B269)))</formula>
    </cfRule>
    <cfRule type="containsText" dxfId="9860" priority="4642" stopIfTrue="1" operator="containsText" text="SKIP">
      <formula>NOT(ISERROR(SEARCH("SKIP",B269)))</formula>
    </cfRule>
  </conditionalFormatting>
  <conditionalFormatting sqref="B269">
    <cfRule type="cellIs" dxfId="9859" priority="4643" operator="equal">
      <formula>"SKIP"</formula>
    </cfRule>
  </conditionalFormatting>
  <conditionalFormatting sqref="L218">
    <cfRule type="containsText" dxfId="9858" priority="4632" stopIfTrue="1" operator="containsText" text="SKIP">
      <formula>NOT(ISERROR(SEARCH("SKIP",L218)))</formula>
    </cfRule>
  </conditionalFormatting>
  <conditionalFormatting sqref="I266">
    <cfRule type="containsText" dxfId="9857" priority="4630" stopIfTrue="1" operator="containsText" text="SKIP">
      <formula>NOT(ISERROR(SEARCH("SKIP",I266)))</formula>
    </cfRule>
  </conditionalFormatting>
  <conditionalFormatting sqref="K120">
    <cfRule type="containsText" dxfId="9856" priority="4622" stopIfTrue="1" operator="containsText" text="SKIP">
      <formula>NOT(ISERROR(SEARCH("SKIP",K120)))</formula>
    </cfRule>
  </conditionalFormatting>
  <conditionalFormatting sqref="G170">
    <cfRule type="containsText" dxfId="9855" priority="4621" stopIfTrue="1" operator="containsText" text="SKIP">
      <formula>NOT(ISERROR(SEARCH("SKIP",G170)))</formula>
    </cfRule>
  </conditionalFormatting>
  <conditionalFormatting sqref="H170">
    <cfRule type="containsText" dxfId="9854" priority="4620" stopIfTrue="1" operator="containsText" text="SKIP">
      <formula>NOT(ISERROR(SEARCH("SKIP",H170)))</formula>
    </cfRule>
  </conditionalFormatting>
  <conditionalFormatting sqref="I170">
    <cfRule type="containsText" dxfId="9853" priority="4619" stopIfTrue="1" operator="containsText" text="SKIP">
      <formula>NOT(ISERROR(SEARCH("SKIP",I170)))</formula>
    </cfRule>
  </conditionalFormatting>
  <conditionalFormatting sqref="J220">
    <cfRule type="containsText" dxfId="9852" priority="4615" stopIfTrue="1" operator="containsText" text="SKIP">
      <formula>NOT(ISERROR(SEARCH("SKIP",J220)))</formula>
    </cfRule>
  </conditionalFormatting>
  <conditionalFormatting sqref="F268">
    <cfRule type="containsText" dxfId="9851" priority="4614" stopIfTrue="1" operator="containsText" text="SKIP">
      <formula>NOT(ISERROR(SEARCH("SKIP",F268)))</formula>
    </cfRule>
  </conditionalFormatting>
  <conditionalFormatting sqref="G268">
    <cfRule type="containsText" dxfId="9850" priority="4613" stopIfTrue="1" operator="containsText" text="SKIP">
      <formula>NOT(ISERROR(SEARCH("SKIP",G268)))</formula>
    </cfRule>
  </conditionalFormatting>
  <conditionalFormatting sqref="E122:H122">
    <cfRule type="containsText" dxfId="9849" priority="4611" stopIfTrue="1" operator="containsText" text="SKIP">
      <formula>NOT(ISERROR(SEARCH("SKIP",E122)))</formula>
    </cfRule>
  </conditionalFormatting>
  <conditionalFormatting sqref="K220">
    <cfRule type="containsText" dxfId="9848" priority="4610" stopIfTrue="1" operator="containsText" text="SKIP">
      <formula>NOT(ISERROR(SEARCH("SKIP",K220)))</formula>
    </cfRule>
  </conditionalFormatting>
  <conditionalFormatting sqref="I72">
    <cfRule type="containsText" dxfId="9847" priority="4602" stopIfTrue="1" operator="containsText" text="SKIP">
      <formula>NOT(ISERROR(SEARCH("SKIP",I72)))</formula>
    </cfRule>
  </conditionalFormatting>
  <conditionalFormatting sqref="J72">
    <cfRule type="containsText" dxfId="9846" priority="4601" stopIfTrue="1" operator="containsText" text="SKIP">
      <formula>NOT(ISERROR(SEARCH("SKIP",J72)))</formula>
    </cfRule>
  </conditionalFormatting>
  <conditionalFormatting sqref="K74">
    <cfRule type="containsText" dxfId="9845" priority="4598" stopIfTrue="1" operator="containsText" text="SKIP">
      <formula>NOT(ISERROR(SEARCH("SKIP",K74)))</formula>
    </cfRule>
  </conditionalFormatting>
  <conditionalFormatting sqref="M73">
    <cfRule type="containsText" dxfId="9844" priority="4597" stopIfTrue="1" operator="containsText" text="SKIP">
      <formula>NOT(ISERROR(SEARCH("SKIP",M73)))</formula>
    </cfRule>
  </conditionalFormatting>
  <conditionalFormatting sqref="L220">
    <cfRule type="containsText" dxfId="9843" priority="4594" stopIfTrue="1" operator="containsText" text="SKIP">
      <formula>NOT(ISERROR(SEARCH("SKIP",L220)))</formula>
    </cfRule>
  </conditionalFormatting>
  <conditionalFormatting sqref="E222">
    <cfRule type="containsText" dxfId="9842" priority="4593" stopIfTrue="1" operator="containsText" text="SKIP">
      <formula>NOT(ISERROR(SEARCH("SKIP",E222)))</formula>
    </cfRule>
  </conditionalFormatting>
  <conditionalFormatting sqref="M75">
    <cfRule type="containsText" dxfId="9841" priority="4498" stopIfTrue="1" operator="containsText" text="SKIP">
      <formula>NOT(ISERROR(SEARCH("SKIP",M75)))</formula>
    </cfRule>
  </conditionalFormatting>
  <conditionalFormatting sqref="L75">
    <cfRule type="containsText" dxfId="9840" priority="4517" stopIfTrue="1" operator="containsText" text="SKIP">
      <formula>NOT(ISERROR(SEARCH("SKIP",L75)))</formula>
    </cfRule>
  </conditionalFormatting>
  <conditionalFormatting sqref="K76">
    <cfRule type="containsText" dxfId="9839" priority="4494" stopIfTrue="1" operator="containsText" text="SKIP">
      <formula>NOT(ISERROR(SEARCH("SKIP",K76)))</formula>
    </cfRule>
  </conditionalFormatting>
  <conditionalFormatting sqref="N123">
    <cfRule type="containsText" dxfId="9838" priority="4479" stopIfTrue="1" operator="containsText" text="SKIP">
      <formula>NOT(ISERROR(SEARCH("SKIP",N123)))</formula>
    </cfRule>
  </conditionalFormatting>
  <conditionalFormatting sqref="E75">
    <cfRule type="containsText" dxfId="9837" priority="4515" stopIfTrue="1" operator="containsText" text="SKIP">
      <formula>NOT(ISERROR(SEARCH("SKIP",E75)))</formula>
    </cfRule>
  </conditionalFormatting>
  <conditionalFormatting sqref="K75">
    <cfRule type="containsText" dxfId="9836" priority="4516" stopIfTrue="1" operator="containsText" text="SKIP">
      <formula>NOT(ISERROR(SEARCH("SKIP",K75)))</formula>
    </cfRule>
  </conditionalFormatting>
  <conditionalFormatting sqref="F75 H75">
    <cfRule type="containsText" dxfId="9835" priority="4508" stopIfTrue="1" operator="containsText" text="SKIP">
      <formula>NOT(ISERROR(SEARCH("SKIP",F75)))</formula>
    </cfRule>
  </conditionalFormatting>
  <conditionalFormatting sqref="B76:D76">
    <cfRule type="containsText" dxfId="9834" priority="4518" stopIfTrue="1" operator="containsText" text="SKIP">
      <formula>NOT(ISERROR(SEARCH("SKIP",B76)))</formula>
    </cfRule>
  </conditionalFormatting>
  <conditionalFormatting sqref="B75">
    <cfRule type="containsText" dxfId="9833" priority="4510" stopIfTrue="1" operator="containsText" text="TBN">
      <formula>NOT(ISERROR(SEARCH("TBN",B75)))</formula>
    </cfRule>
    <cfRule type="containsText" dxfId="9832" priority="4511" stopIfTrue="1" operator="containsText" text="SKIP">
      <formula>NOT(ISERROR(SEARCH("SKIP",B75)))</formula>
    </cfRule>
  </conditionalFormatting>
  <conditionalFormatting sqref="B75">
    <cfRule type="cellIs" dxfId="9831" priority="4512" operator="equal">
      <formula>"SKIP"</formula>
    </cfRule>
  </conditionalFormatting>
  <conditionalFormatting sqref="C75">
    <cfRule type="containsText" dxfId="9830" priority="4513" stopIfTrue="1" operator="containsText" text="skip">
      <formula>NOT(ISERROR(SEARCH("skip",C75)))</formula>
    </cfRule>
  </conditionalFormatting>
  <conditionalFormatting sqref="G75">
    <cfRule type="containsText" dxfId="9829" priority="4506" stopIfTrue="1" operator="containsText" text="SKIP">
      <formula>NOT(ISERROR(SEARCH("SKIP",G75)))</formula>
    </cfRule>
  </conditionalFormatting>
  <conditionalFormatting sqref="E173">
    <cfRule type="containsText" dxfId="9828" priority="4428" stopIfTrue="1" operator="containsText" text="SKIP">
      <formula>NOT(ISERROR(SEARCH("SKIP",E173)))</formula>
    </cfRule>
  </conditionalFormatting>
  <conditionalFormatting sqref="E173">
    <cfRule type="containsText" dxfId="9827" priority="4430" stopIfTrue="1" operator="containsText" text="SKIP">
      <formula>NOT(ISERROR(SEARCH("SKIP",E173)))</formula>
    </cfRule>
  </conditionalFormatting>
  <conditionalFormatting sqref="E173">
    <cfRule type="containsText" dxfId="9826" priority="4427" stopIfTrue="1" operator="containsText" text="SKIP">
      <formula>NOT(ISERROR(SEARCH("SKIP",E173)))</formula>
    </cfRule>
  </conditionalFormatting>
  <conditionalFormatting sqref="H223:I223">
    <cfRule type="containsText" dxfId="9825" priority="4407" stopIfTrue="1" operator="containsText" text="SKIP">
      <formula>NOT(ISERROR(SEARCH("SKIP",H223)))</formula>
    </cfRule>
  </conditionalFormatting>
  <conditionalFormatting sqref="G223">
    <cfRule type="containsText" dxfId="9824" priority="4406" stopIfTrue="1" operator="containsText" text="SKIP">
      <formula>NOT(ISERROR(SEARCH("SKIP",G223)))</formula>
    </cfRule>
  </conditionalFormatting>
  <conditionalFormatting sqref="D124">
    <cfRule type="containsText" dxfId="9823" priority="4488" stopIfTrue="1" operator="containsText" text="SKIP">
      <formula>NOT(ISERROR(SEARCH("SKIP",D124)))</formula>
    </cfRule>
  </conditionalFormatting>
  <conditionalFormatting sqref="I123">
    <cfRule type="containsText" dxfId="9822" priority="4491" stopIfTrue="1" operator="containsText" text="SKIP">
      <formula>NOT(ISERROR(SEARCH("SKIP",I123)))</formula>
    </cfRule>
  </conditionalFormatting>
  <conditionalFormatting sqref="M123">
    <cfRule type="containsText" dxfId="9821" priority="4487" stopIfTrue="1" operator="containsText" text="SKIP">
      <formula>NOT(ISERROR(SEARCH("SKIP",M123)))</formula>
    </cfRule>
  </conditionalFormatting>
  <conditionalFormatting sqref="K123">
    <cfRule type="containsText" dxfId="9820" priority="4490" stopIfTrue="1" operator="containsText" text="SKIP">
      <formula>NOT(ISERROR(SEARCH("SKIP",K123)))</formula>
    </cfRule>
  </conditionalFormatting>
  <conditionalFormatting sqref="E123:F123">
    <cfRule type="containsText" dxfId="9819" priority="4478" stopIfTrue="1" operator="containsText" text="SKIP">
      <formula>NOT(ISERROR(SEARCH("SKIP",E123)))</formula>
    </cfRule>
  </conditionalFormatting>
  <conditionalFormatting sqref="G123:H123">
    <cfRule type="containsText" dxfId="9818" priority="4486" stopIfTrue="1" operator="containsText" text="SKIP">
      <formula>NOT(ISERROR(SEARCH("SKIP",G123)))</formula>
    </cfRule>
  </conditionalFormatting>
  <conditionalFormatting sqref="D124">
    <cfRule type="containsText" dxfId="9817" priority="4489" stopIfTrue="1" operator="containsText" text="SKIP">
      <formula>NOT(ISERROR(SEARCH("SKIP",D124)))</formula>
    </cfRule>
  </conditionalFormatting>
  <conditionalFormatting sqref="B124:C124">
    <cfRule type="containsText" dxfId="9816" priority="4492" stopIfTrue="1" operator="containsText" text="SKIP">
      <formula>NOT(ISERROR(SEARCH("SKIP",B124)))</formula>
    </cfRule>
  </conditionalFormatting>
  <conditionalFormatting sqref="B123">
    <cfRule type="containsText" dxfId="9815" priority="4480" stopIfTrue="1" operator="containsText" text="TBN">
      <formula>NOT(ISERROR(SEARCH("TBN",B123)))</formula>
    </cfRule>
    <cfRule type="containsText" dxfId="9814" priority="4481" stopIfTrue="1" operator="containsText" text="SKIP">
      <formula>NOT(ISERROR(SEARCH("SKIP",B123)))</formula>
    </cfRule>
  </conditionalFormatting>
  <conditionalFormatting sqref="B123">
    <cfRule type="cellIs" dxfId="9813" priority="4482" operator="equal">
      <formula>"SKIP"</formula>
    </cfRule>
  </conditionalFormatting>
  <conditionalFormatting sqref="C123">
    <cfRule type="containsText" dxfId="9812" priority="4483" stopIfTrue="1" operator="containsText" text="TBN">
      <formula>NOT(ISERROR(SEARCH("TBN",C123)))</formula>
    </cfRule>
    <cfRule type="containsText" dxfId="9811" priority="4484" stopIfTrue="1" operator="containsText" text="SKIP">
      <formula>NOT(ISERROR(SEARCH("SKIP",C123)))</formula>
    </cfRule>
  </conditionalFormatting>
  <conditionalFormatting sqref="C123">
    <cfRule type="cellIs" dxfId="9810" priority="4485" operator="equal">
      <formula>"SKIP"</formula>
    </cfRule>
  </conditionalFormatting>
  <conditionalFormatting sqref="L224:M224">
    <cfRule type="containsText" dxfId="9809" priority="4403" stopIfTrue="1" operator="containsText" text="SKIP">
      <formula>NOT(ISERROR(SEARCH("SKIP",L224)))</formula>
    </cfRule>
  </conditionalFormatting>
  <conditionalFormatting sqref="F173 H173">
    <cfRule type="containsText" dxfId="9808" priority="4454" stopIfTrue="1" operator="containsText" text="SKIP">
      <formula>NOT(ISERROR(SEARCH("SKIP",F173)))</formula>
    </cfRule>
  </conditionalFormatting>
  <conditionalFormatting sqref="L173">
    <cfRule type="containsText" dxfId="9807" priority="4458" stopIfTrue="1" operator="containsText" text="SKIP">
      <formula>NOT(ISERROR(SEARCH("SKIP",L173)))</formula>
    </cfRule>
  </conditionalFormatting>
  <conditionalFormatting sqref="E173">
    <cfRule type="containsText" dxfId="9806" priority="4429" stopIfTrue="1" operator="containsText" text="SKIP">
      <formula>NOT(ISERROR(SEARCH("SKIP",E173)))</formula>
    </cfRule>
  </conditionalFormatting>
  <conditionalFormatting sqref="D174">
    <cfRule type="containsText" dxfId="9805" priority="4465" stopIfTrue="1" operator="containsText" text="SKIP">
      <formula>NOT(ISERROR(SEARCH("SKIP",D174)))</formula>
    </cfRule>
  </conditionalFormatting>
  <conditionalFormatting sqref="D174">
    <cfRule type="containsText" dxfId="9804" priority="4466" stopIfTrue="1" operator="containsText" text="SKIP">
      <formula>NOT(ISERROR(SEARCH("SKIP",D174)))</formula>
    </cfRule>
  </conditionalFormatting>
  <conditionalFormatting sqref="I173">
    <cfRule type="containsText" dxfId="9803" priority="4469" stopIfTrue="1" operator="containsText" text="SKIP">
      <formula>NOT(ISERROR(SEARCH("SKIP",I173)))</formula>
    </cfRule>
  </conditionalFormatting>
  <conditionalFormatting sqref="G173">
    <cfRule type="containsText" dxfId="9802" priority="4440" stopIfTrue="1" operator="containsText" text="SKIP">
      <formula>NOT(ISERROR(SEARCH("SKIP",G173)))</formula>
    </cfRule>
  </conditionalFormatting>
  <conditionalFormatting sqref="K173">
    <cfRule type="containsText" dxfId="9801" priority="4441" stopIfTrue="1" operator="containsText" text="SKIP">
      <formula>NOT(ISERROR(SEARCH("SKIP",K173)))</formula>
    </cfRule>
  </conditionalFormatting>
  <conditionalFormatting sqref="I173">
    <cfRule type="containsText" dxfId="9800" priority="4468" stopIfTrue="1" operator="containsText" text="SKIP">
      <formula>NOT(ISERROR(SEARCH("SKIP",I173)))</formula>
    </cfRule>
  </conditionalFormatting>
  <conditionalFormatting sqref="I173">
    <cfRule type="containsText" dxfId="9799" priority="4471" stopIfTrue="1" operator="containsText" text="SKIP">
      <formula>NOT(ISERROR(SEARCH("SKIP",I173)))</formula>
    </cfRule>
  </conditionalFormatting>
  <conditionalFormatting sqref="K173">
    <cfRule type="containsText" dxfId="9798" priority="4446" stopIfTrue="1" operator="containsText" text="SKIP">
      <formula>NOT(ISERROR(SEARCH("SKIP",K173)))</formula>
    </cfRule>
  </conditionalFormatting>
  <conditionalFormatting sqref="K173">
    <cfRule type="containsText" dxfId="9797" priority="4444" stopIfTrue="1" operator="containsText" text="SKIP">
      <formula>NOT(ISERROR(SEARCH("SKIP",K173)))</formula>
    </cfRule>
  </conditionalFormatting>
  <conditionalFormatting sqref="G173">
    <cfRule type="containsText" dxfId="9796" priority="4439" stopIfTrue="1" operator="containsText" text="SKIP">
      <formula>NOT(ISERROR(SEARCH("SKIP",G173)))</formula>
    </cfRule>
  </conditionalFormatting>
  <conditionalFormatting sqref="B174:C174">
    <cfRule type="containsText" dxfId="9795" priority="4464" stopIfTrue="1" operator="containsText" text="SKIP">
      <formula>NOT(ISERROR(SEARCH("SKIP",B174)))</formula>
    </cfRule>
  </conditionalFormatting>
  <conditionalFormatting sqref="I173">
    <cfRule type="containsText" dxfId="9794" priority="4467" stopIfTrue="1" operator="containsText" text="SKIP">
      <formula>NOT(ISERROR(SEARCH("SKIP",I173)))</formula>
    </cfRule>
  </conditionalFormatting>
  <conditionalFormatting sqref="I173">
    <cfRule type="containsText" dxfId="9793" priority="4470" stopIfTrue="1" operator="containsText" text="SKIP">
      <formula>NOT(ISERROR(SEARCH("SKIP",I173)))</formula>
    </cfRule>
  </conditionalFormatting>
  <conditionalFormatting sqref="L173">
    <cfRule type="containsText" dxfId="9792" priority="4457" stopIfTrue="1" operator="containsText" text="SKIP">
      <formula>NOT(ISERROR(SEARCH("SKIP",L173)))</formula>
    </cfRule>
  </conditionalFormatting>
  <conditionalFormatting sqref="G173">
    <cfRule type="containsText" dxfId="9791" priority="4438" stopIfTrue="1" operator="containsText" text="SKIP">
      <formula>NOT(ISERROR(SEARCH("SKIP",G173)))</formula>
    </cfRule>
  </conditionalFormatting>
  <conditionalFormatting sqref="G173">
    <cfRule type="containsText" dxfId="9790" priority="4436" stopIfTrue="1" operator="containsText" text="SKIP">
      <formula>NOT(ISERROR(SEARCH("SKIP",G173)))</formula>
    </cfRule>
  </conditionalFormatting>
  <conditionalFormatting sqref="K173">
    <cfRule type="containsText" dxfId="9789" priority="4445" stopIfTrue="1" operator="containsText" text="SKIP">
      <formula>NOT(ISERROR(SEARCH("SKIP",K173)))</formula>
    </cfRule>
  </conditionalFormatting>
  <conditionalFormatting sqref="G173">
    <cfRule type="containsText" dxfId="9788" priority="4437" stopIfTrue="1" operator="containsText" text="SKIP">
      <formula>NOT(ISERROR(SEARCH("SKIP",G173)))</formula>
    </cfRule>
  </conditionalFormatting>
  <conditionalFormatting sqref="F173 H173">
    <cfRule type="containsText" dxfId="9787" priority="4450" stopIfTrue="1" operator="containsText" text="SKIP">
      <formula>NOT(ISERROR(SEARCH("SKIP",F173)))</formula>
    </cfRule>
  </conditionalFormatting>
  <conditionalFormatting sqref="K173">
    <cfRule type="containsText" dxfId="9786" priority="4442" stopIfTrue="1" operator="containsText" text="SKIP">
      <formula>NOT(ISERROR(SEARCH("SKIP",K173)))</formula>
    </cfRule>
  </conditionalFormatting>
  <conditionalFormatting sqref="K173">
    <cfRule type="containsText" dxfId="9785" priority="4443" stopIfTrue="1" operator="containsText" text="SKIP">
      <formula>NOT(ISERROR(SEARCH("SKIP",K173)))</formula>
    </cfRule>
  </conditionalFormatting>
  <conditionalFormatting sqref="K173">
    <cfRule type="containsText" dxfId="9784" priority="4449" stopIfTrue="1" operator="containsText" text="SKIP">
      <formula>NOT(ISERROR(SEARCH("SKIP",K173)))</formula>
    </cfRule>
  </conditionalFormatting>
  <conditionalFormatting sqref="B174:C174">
    <cfRule type="containsText" dxfId="9783" priority="4463" stopIfTrue="1" operator="containsText" text="SKIP">
      <formula>NOT(ISERROR(SEARCH("SKIP",B174)))</formula>
    </cfRule>
  </conditionalFormatting>
  <conditionalFormatting sqref="F173 H173">
    <cfRule type="containsText" dxfId="9782" priority="4452" stopIfTrue="1" operator="containsText" text="SKIP">
      <formula>NOT(ISERROR(SEARCH("SKIP",F173)))</formula>
    </cfRule>
  </conditionalFormatting>
  <conditionalFormatting sqref="F173 H173">
    <cfRule type="containsText" dxfId="9781" priority="4451" stopIfTrue="1" operator="containsText" text="SKIP">
      <formula>NOT(ISERROR(SEARCH("SKIP",F173)))</formula>
    </cfRule>
  </conditionalFormatting>
  <conditionalFormatting sqref="F173 H173">
    <cfRule type="containsText" dxfId="9780" priority="4453" stopIfTrue="1" operator="containsText" text="SKIP">
      <formula>NOT(ISERROR(SEARCH("SKIP",F173)))</formula>
    </cfRule>
  </conditionalFormatting>
  <conditionalFormatting sqref="L173">
    <cfRule type="containsText" dxfId="9779" priority="4459" stopIfTrue="1" operator="containsText" text="SKIP">
      <formula>NOT(ISERROR(SEARCH("SKIP",L173)))</formula>
    </cfRule>
  </conditionalFormatting>
  <conditionalFormatting sqref="L173">
    <cfRule type="containsText" dxfId="9778" priority="4456" stopIfTrue="1" operator="containsText" text="SKIP">
      <formula>NOT(ISERROR(SEARCH("SKIP",L173)))</formula>
    </cfRule>
  </conditionalFormatting>
  <conditionalFormatting sqref="L173">
    <cfRule type="containsText" dxfId="9777" priority="4460" stopIfTrue="1" operator="containsText" text="SKIP">
      <formula>NOT(ISERROR(SEARCH("SKIP",L173)))</formula>
    </cfRule>
  </conditionalFormatting>
  <conditionalFormatting sqref="L173">
    <cfRule type="containsText" dxfId="9776" priority="4461" stopIfTrue="1" operator="containsText" text="SKIP">
      <formula>NOT(ISERROR(SEARCH("SKIP",L173)))</formula>
    </cfRule>
  </conditionalFormatting>
  <conditionalFormatting sqref="L173">
    <cfRule type="containsText" dxfId="9775" priority="4462" stopIfTrue="1" operator="containsText" text="SKIP">
      <formula>NOT(ISERROR(SEARCH("SKIP",L173)))</formula>
    </cfRule>
  </conditionalFormatting>
  <conditionalFormatting sqref="L173">
    <cfRule type="containsText" dxfId="9774" priority="4455" stopIfTrue="1" operator="containsText" text="SKIP">
      <formula>NOT(ISERROR(SEARCH("SKIP",L173)))</formula>
    </cfRule>
  </conditionalFormatting>
  <conditionalFormatting sqref="K173">
    <cfRule type="containsText" dxfId="9773" priority="4448" stopIfTrue="1" operator="containsText" text="SKIP">
      <formula>NOT(ISERROR(SEARCH("SKIP",K173)))</formula>
    </cfRule>
  </conditionalFormatting>
  <conditionalFormatting sqref="K173">
    <cfRule type="containsText" dxfId="9772" priority="4447" stopIfTrue="1" operator="containsText" text="SKIP">
      <formula>NOT(ISERROR(SEARCH("SKIP",K173)))</formula>
    </cfRule>
  </conditionalFormatting>
  <conditionalFormatting sqref="B173">
    <cfRule type="containsText" dxfId="9771" priority="4433" stopIfTrue="1" operator="containsText" text="TBN">
      <formula>NOT(ISERROR(SEARCH("TBN",B173)))</formula>
    </cfRule>
    <cfRule type="containsText" dxfId="9770" priority="4434" stopIfTrue="1" operator="containsText" text="SKIP">
      <formula>NOT(ISERROR(SEARCH("SKIP",B173)))</formula>
    </cfRule>
  </conditionalFormatting>
  <conditionalFormatting sqref="B173">
    <cfRule type="cellIs" dxfId="9769" priority="4435" operator="equal">
      <formula>"SKIP"</formula>
    </cfRule>
  </conditionalFormatting>
  <conditionalFormatting sqref="M173">
    <cfRule type="containsText" dxfId="9768" priority="4432" stopIfTrue="1" operator="containsText" text="SKIP">
      <formula>NOT(ISERROR(SEARCH("SKIP",M173)))</formula>
    </cfRule>
  </conditionalFormatting>
  <conditionalFormatting sqref="E173">
    <cfRule type="containsText" dxfId="9767" priority="4431" stopIfTrue="1" operator="containsText" text="SKIP">
      <formula>NOT(ISERROR(SEARCH("SKIP",E173)))</formula>
    </cfRule>
  </conditionalFormatting>
  <conditionalFormatting sqref="K223">
    <cfRule type="containsText" dxfId="9766" priority="4414" stopIfTrue="1" operator="containsText" text="SKIP">
      <formula>NOT(ISERROR(SEARCH("SKIP",K223)))</formula>
    </cfRule>
  </conditionalFormatting>
  <conditionalFormatting sqref="L223">
    <cfRule type="containsText" dxfId="9765" priority="4422" stopIfTrue="1" operator="containsText" text="SKIP">
      <formula>NOT(ISERROR(SEARCH("SKIP",L223)))</formula>
    </cfRule>
  </conditionalFormatting>
  <conditionalFormatting sqref="E223:F223">
    <cfRule type="containsText" dxfId="9764" priority="4409" stopIfTrue="1" operator="containsText" text="SKIP">
      <formula>NOT(ISERROR(SEARCH("SKIP",E223)))</formula>
    </cfRule>
  </conditionalFormatting>
  <conditionalFormatting sqref="C224">
    <cfRule type="containsText" dxfId="9763" priority="4418" stopIfTrue="1" operator="containsText" text="SKIP">
      <formula>NOT(ISERROR(SEARCH("SKIP",C224)))</formula>
    </cfRule>
  </conditionalFormatting>
  <conditionalFormatting sqref="C224:D224">
    <cfRule type="containsText" dxfId="9762" priority="4416" stopIfTrue="1" operator="containsText" text="SKIP">
      <formula>NOT(ISERROR(SEARCH("SKIP",C224)))</formula>
    </cfRule>
  </conditionalFormatting>
  <conditionalFormatting sqref="N223">
    <cfRule type="containsText" dxfId="9761" priority="4419" stopIfTrue="1" operator="containsText" text="SKIP">
      <formula>NOT(ISERROR(SEARCH("SKIP",N223)))</formula>
    </cfRule>
  </conditionalFormatting>
  <conditionalFormatting sqref="C224">
    <cfRule type="containsText" dxfId="9760" priority="4417" stopIfTrue="1" operator="containsText" text="SKIP">
      <formula>NOT(ISERROR(SEARCH("SKIP",C224)))</formula>
    </cfRule>
  </conditionalFormatting>
  <conditionalFormatting sqref="M223">
    <cfRule type="containsText" dxfId="9759" priority="4421" stopIfTrue="1" operator="containsText" text="SKIP">
      <formula>NOT(ISERROR(SEARCH("SKIP",M223)))</formula>
    </cfRule>
  </conditionalFormatting>
  <conditionalFormatting sqref="N223">
    <cfRule type="containsText" dxfId="9758" priority="4420" stopIfTrue="1" operator="containsText" text="SKIP">
      <formula>NOT(ISERROR(SEARCH("SKIP",N223)))</formula>
    </cfRule>
  </conditionalFormatting>
  <conditionalFormatting sqref="D224">
    <cfRule type="containsText" dxfId="9757" priority="4415" stopIfTrue="1" operator="containsText" text="SKIP">
      <formula>NOT(ISERROR(SEARCH("SKIP",D224)))</formula>
    </cfRule>
  </conditionalFormatting>
  <conditionalFormatting sqref="J223">
    <cfRule type="containsText" dxfId="9756" priority="4413" stopIfTrue="1" operator="containsText" text="SKIP">
      <formula>NOT(ISERROR(SEARCH("SKIP",J223)))</formula>
    </cfRule>
  </conditionalFormatting>
  <conditionalFormatting sqref="B223">
    <cfRule type="containsText" dxfId="9755" priority="4410" stopIfTrue="1" operator="containsText" text="TBN">
      <formula>NOT(ISERROR(SEARCH("TBN",B223)))</formula>
    </cfRule>
    <cfRule type="containsText" dxfId="9754" priority="4411" stopIfTrue="1" operator="containsText" text="SKIP">
      <formula>NOT(ISERROR(SEARCH("SKIP",B223)))</formula>
    </cfRule>
  </conditionalFormatting>
  <conditionalFormatting sqref="B223">
    <cfRule type="cellIs" dxfId="9753" priority="4412" operator="equal">
      <formula>"SKIP"</formula>
    </cfRule>
  </conditionalFormatting>
  <conditionalFormatting sqref="O223">
    <cfRule type="containsText" dxfId="9752" priority="4408" stopIfTrue="1" operator="containsText" text="SKIP">
      <formula>NOT(ISERROR(SEARCH("SKIP",O223)))</formula>
    </cfRule>
  </conditionalFormatting>
  <conditionalFormatting sqref="C272:D272">
    <cfRule type="containsText" dxfId="9751" priority="4396" stopIfTrue="1" operator="containsText" text="SKIP">
      <formula>NOT(ISERROR(SEARCH("SKIP",C272)))</formula>
    </cfRule>
  </conditionalFormatting>
  <conditionalFormatting sqref="F271">
    <cfRule type="containsText" dxfId="9750" priority="4402" stopIfTrue="1" operator="containsText" text="SKIP">
      <formula>NOT(ISERROR(SEARCH("SKIP",F271)))</formula>
    </cfRule>
  </conditionalFormatting>
  <conditionalFormatting sqref="G272">
    <cfRule type="containsText" dxfId="9749" priority="4390" stopIfTrue="1" operator="containsText" text="SKIP">
      <formula>NOT(ISERROR(SEARCH("SKIP",G272)))</formula>
    </cfRule>
  </conditionalFormatting>
  <conditionalFormatting sqref="D272">
    <cfRule type="containsText" dxfId="9748" priority="4395" stopIfTrue="1" operator="containsText" text="SKIP">
      <formula>NOT(ISERROR(SEARCH("SKIP",D272)))</formula>
    </cfRule>
  </conditionalFormatting>
  <conditionalFormatting sqref="I271">
    <cfRule type="containsText" dxfId="9747" priority="4399" stopIfTrue="1" operator="containsText" text="SKIP">
      <formula>NOT(ISERROR(SEARCH("SKIP",I271)))</formula>
    </cfRule>
  </conditionalFormatting>
  <conditionalFormatting sqref="G271">
    <cfRule type="containsText" dxfId="9746" priority="4401" stopIfTrue="1" operator="containsText" text="SKIP">
      <formula>NOT(ISERROR(SEARCH("SKIP",G271)))</formula>
    </cfRule>
  </conditionalFormatting>
  <conditionalFormatting sqref="C272">
    <cfRule type="containsText" dxfId="9745" priority="4398" stopIfTrue="1" operator="containsText" text="SKIP">
      <formula>NOT(ISERROR(SEARCH("SKIP",C272)))</formula>
    </cfRule>
  </conditionalFormatting>
  <conditionalFormatting sqref="I271">
    <cfRule type="containsText" dxfId="9744" priority="4400" stopIfTrue="1" operator="containsText" text="SKIP">
      <formula>NOT(ISERROR(SEARCH("SKIP",I271)))</formula>
    </cfRule>
  </conditionalFormatting>
  <conditionalFormatting sqref="C272">
    <cfRule type="containsText" dxfId="9743" priority="4397" stopIfTrue="1" operator="containsText" text="SKIP">
      <formula>NOT(ISERROR(SEARCH("SKIP",C272)))</formula>
    </cfRule>
  </conditionalFormatting>
  <conditionalFormatting sqref="B271">
    <cfRule type="containsText" dxfId="9742" priority="4391" stopIfTrue="1" operator="containsText" text="TBN">
      <formula>NOT(ISERROR(SEARCH("TBN",B271)))</formula>
    </cfRule>
    <cfRule type="containsText" dxfId="9741" priority="4392" stopIfTrue="1" operator="containsText" text="SKIP">
      <formula>NOT(ISERROR(SEARCH("SKIP",B271)))</formula>
    </cfRule>
  </conditionalFormatting>
  <conditionalFormatting sqref="B271">
    <cfRule type="cellIs" dxfId="9740" priority="4393" operator="equal">
      <formula>"SKIP"</formula>
    </cfRule>
  </conditionalFormatting>
  <conditionalFormatting sqref="E76">
    <cfRule type="containsText" dxfId="9739" priority="4385" stopIfTrue="1" operator="containsText" text="SKIP">
      <formula>NOT(ISERROR(SEARCH("SKIP",E76)))</formula>
    </cfRule>
  </conditionalFormatting>
  <conditionalFormatting sqref="E172:G172">
    <cfRule type="containsText" dxfId="9738" priority="4382" stopIfTrue="1" operator="containsText" text="SKIP">
      <formula>NOT(ISERROR(SEARCH("SKIP",E172)))</formula>
    </cfRule>
  </conditionalFormatting>
  <conditionalFormatting sqref="F222">
    <cfRule type="containsText" dxfId="9737" priority="4381" stopIfTrue="1" operator="containsText" text="SKIP">
      <formula>NOT(ISERROR(SEARCH("SKIP",F222)))</formula>
    </cfRule>
  </conditionalFormatting>
  <conditionalFormatting sqref="I74">
    <cfRule type="containsText" dxfId="9736" priority="4372" stopIfTrue="1" operator="containsText" text="SKIP">
      <formula>NOT(ISERROR(SEARCH("SKIP",I74)))</formula>
    </cfRule>
  </conditionalFormatting>
  <conditionalFormatting sqref="L122">
    <cfRule type="containsText" dxfId="9735" priority="4369" stopIfTrue="1" operator="containsText" text="SKIP">
      <formula>NOT(ISERROR(SEARCH("SKIP",L122)))</formula>
    </cfRule>
  </conditionalFormatting>
  <conditionalFormatting sqref="E124:F124">
    <cfRule type="containsText" dxfId="9734" priority="4368" stopIfTrue="1" operator="containsText" text="SKIP">
      <formula>NOT(ISERROR(SEARCH("SKIP",E124)))</formula>
    </cfRule>
  </conditionalFormatting>
  <conditionalFormatting sqref="H171">
    <cfRule type="containsText" dxfId="9733" priority="4366" stopIfTrue="1" operator="containsText" text="SKIP">
      <formula>NOT(ISERROR(SEARCH("SKIP",H171)))</formula>
    </cfRule>
  </conditionalFormatting>
  <conditionalFormatting sqref="H171">
    <cfRule type="containsText" dxfId="9732" priority="4365" stopIfTrue="1" operator="containsText" text="SKIP">
      <formula>NOT(ISERROR(SEARCH("SKIP",H171)))</formula>
    </cfRule>
  </conditionalFormatting>
  <conditionalFormatting sqref="H171">
    <cfRule type="containsText" dxfId="9731" priority="4364" stopIfTrue="1" operator="containsText" text="SKIP">
      <formula>NOT(ISERROR(SEARCH("SKIP",H171)))</formula>
    </cfRule>
  </conditionalFormatting>
  <conditionalFormatting sqref="H171">
    <cfRule type="containsText" dxfId="9730" priority="4362" stopIfTrue="1" operator="containsText" text="SKIP">
      <formula>NOT(ISERROR(SEARCH("SKIP",H171)))</formula>
    </cfRule>
  </conditionalFormatting>
  <conditionalFormatting sqref="H171">
    <cfRule type="containsText" dxfId="9729" priority="4363" stopIfTrue="1" operator="containsText" text="SKIP">
      <formula>NOT(ISERROR(SEARCH("SKIP",H171)))</formula>
    </cfRule>
  </conditionalFormatting>
  <conditionalFormatting sqref="H172">
    <cfRule type="containsText" dxfId="9728" priority="4361" stopIfTrue="1" operator="containsText" text="SKIP">
      <formula>NOT(ISERROR(SEARCH("SKIP",H172)))</formula>
    </cfRule>
  </conditionalFormatting>
  <conditionalFormatting sqref="G222:H222">
    <cfRule type="containsText" dxfId="9727" priority="4356" stopIfTrue="1" operator="containsText" text="SKIP">
      <formula>NOT(ISERROR(SEARCH("SKIP",G222)))</formula>
    </cfRule>
  </conditionalFormatting>
  <conditionalFormatting sqref="E224:F224">
    <cfRule type="containsText" dxfId="9726" priority="4355" stopIfTrue="1" operator="containsText" text="SKIP">
      <formula>NOT(ISERROR(SEARCH("SKIP",E224)))</formula>
    </cfRule>
  </conditionalFormatting>
  <conditionalFormatting sqref="F272">
    <cfRule type="containsText" dxfId="9725" priority="4353" stopIfTrue="1" operator="containsText" text="SKIP">
      <formula>NOT(ISERROR(SEARCH("SKIP",F272)))</formula>
    </cfRule>
  </conditionalFormatting>
  <conditionalFormatting sqref="J74">
    <cfRule type="containsText" dxfId="9724" priority="4349" stopIfTrue="1" operator="containsText" text="SKIP">
      <formula>NOT(ISERROR(SEARCH("SKIP",J74)))</formula>
    </cfRule>
  </conditionalFormatting>
  <conditionalFormatting sqref="I222">
    <cfRule type="containsText" dxfId="9723" priority="4347" stopIfTrue="1" operator="containsText" text="SKIP">
      <formula>NOT(ISERROR(SEARCH("SKIP",I222)))</formula>
    </cfRule>
  </conditionalFormatting>
  <conditionalFormatting sqref="G224">
    <cfRule type="containsText" dxfId="9722" priority="4346" stopIfTrue="1" operator="containsText" text="SKIP">
      <formula>NOT(ISERROR(SEARCH("SKIP",G224)))</formula>
    </cfRule>
  </conditionalFormatting>
  <conditionalFormatting sqref="M122">
    <cfRule type="containsText" dxfId="9721" priority="4343" stopIfTrue="1" operator="containsText" text="SKIP">
      <formula>NOT(ISERROR(SEARCH("SKIP",M122)))</formula>
    </cfRule>
  </conditionalFormatting>
  <conditionalFormatting sqref="I172">
    <cfRule type="containsText" dxfId="9720" priority="4342" stopIfTrue="1" operator="containsText" text="SKIP">
      <formula>NOT(ISERROR(SEARCH("SKIP",I172)))</formula>
    </cfRule>
  </conditionalFormatting>
  <conditionalFormatting sqref="J222">
    <cfRule type="containsText" dxfId="9719" priority="4341" stopIfTrue="1" operator="containsText" text="SKIP">
      <formula>NOT(ISERROR(SEARCH("SKIP",J222)))</formula>
    </cfRule>
  </conditionalFormatting>
  <conditionalFormatting sqref="J271">
    <cfRule type="containsText" dxfId="9718" priority="4339" stopIfTrue="1" operator="containsText" text="SKIP">
      <formula>NOT(ISERROR(SEARCH("SKIP",J271)))</formula>
    </cfRule>
  </conditionalFormatting>
  <conditionalFormatting sqref="I76">
    <cfRule type="containsText" dxfId="9717" priority="4333" stopIfTrue="1" operator="containsText" text="SKIP">
      <formula>NOT(ISERROR(SEARCH("SKIP",I76)))</formula>
    </cfRule>
  </conditionalFormatting>
  <conditionalFormatting sqref="G124:H124">
    <cfRule type="containsText" dxfId="9716" priority="4332" stopIfTrue="1" operator="containsText" text="SKIP">
      <formula>NOT(ISERROR(SEARCH("SKIP",G124)))</formula>
    </cfRule>
  </conditionalFormatting>
  <conditionalFormatting sqref="E175">
    <cfRule type="containsText" dxfId="9715" priority="4167" stopIfTrue="1" operator="containsText" text="SKIP">
      <formula>NOT(ISERROR(SEARCH("SKIP",E175)))</formula>
    </cfRule>
  </conditionalFormatting>
  <conditionalFormatting sqref="E175">
    <cfRule type="containsText" dxfId="9714" priority="4166" stopIfTrue="1" operator="containsText" text="SKIP">
      <formula>NOT(ISERROR(SEARCH("SKIP",E175)))</formula>
    </cfRule>
  </conditionalFormatting>
  <conditionalFormatting sqref="F77 H77">
    <cfRule type="containsText" dxfId="9713" priority="4247" stopIfTrue="1" operator="containsText" text="SKIP">
      <formula>NOT(ISERROR(SEARCH("SKIP",F77)))</formula>
    </cfRule>
  </conditionalFormatting>
  <conditionalFormatting sqref="K125">
    <cfRule type="containsText" dxfId="9712" priority="4231" stopIfTrue="1" operator="containsText" text="SKIP">
      <formula>NOT(ISERROR(SEARCH("SKIP",K125)))</formula>
    </cfRule>
  </conditionalFormatting>
  <conditionalFormatting sqref="C226">
    <cfRule type="containsText" dxfId="9711" priority="4157" stopIfTrue="1" operator="containsText" text="SKIP">
      <formula>NOT(ISERROR(SEARCH("SKIP",C226)))</formula>
    </cfRule>
  </conditionalFormatting>
  <conditionalFormatting sqref="M77">
    <cfRule type="containsText" dxfId="9710" priority="4242" stopIfTrue="1" operator="containsText" text="SKIP">
      <formula>NOT(ISERROR(SEARCH("SKIP",M77)))</formula>
    </cfRule>
  </conditionalFormatting>
  <conditionalFormatting sqref="K78">
    <cfRule type="containsText" dxfId="9709" priority="4240" stopIfTrue="1" operator="containsText" text="SKIP">
      <formula>NOT(ISERROR(SEARCH("SKIP",K78)))</formula>
    </cfRule>
  </conditionalFormatting>
  <conditionalFormatting sqref="E77">
    <cfRule type="containsText" dxfId="9708" priority="4254" stopIfTrue="1" operator="containsText" text="SKIP">
      <formula>NOT(ISERROR(SEARCH("SKIP",E77)))</formula>
    </cfRule>
  </conditionalFormatting>
  <conditionalFormatting sqref="K77">
    <cfRule type="containsText" dxfId="9707" priority="4255" stopIfTrue="1" operator="containsText" text="SKIP">
      <formula>NOT(ISERROR(SEARCH("SKIP",K77)))</formula>
    </cfRule>
  </conditionalFormatting>
  <conditionalFormatting sqref="B78:D78">
    <cfRule type="containsText" dxfId="9706" priority="4257" stopIfTrue="1" operator="containsText" text="SKIP">
      <formula>NOT(ISERROR(SEARCH("SKIP",B78)))</formula>
    </cfRule>
  </conditionalFormatting>
  <conditionalFormatting sqref="L77">
    <cfRule type="containsText" dxfId="9705" priority="4256" stopIfTrue="1" operator="containsText" text="SKIP">
      <formula>NOT(ISERROR(SEARCH("SKIP",L77)))</formula>
    </cfRule>
  </conditionalFormatting>
  <conditionalFormatting sqref="B77">
    <cfRule type="containsText" dxfId="9704" priority="4249" stopIfTrue="1" operator="containsText" text="TBN">
      <formula>NOT(ISERROR(SEARCH("TBN",B77)))</formula>
    </cfRule>
    <cfRule type="containsText" dxfId="9703" priority="4250" stopIfTrue="1" operator="containsText" text="SKIP">
      <formula>NOT(ISERROR(SEARCH("SKIP",B77)))</formula>
    </cfRule>
  </conditionalFormatting>
  <conditionalFormatting sqref="B77">
    <cfRule type="cellIs" dxfId="9702" priority="4251" operator="equal">
      <formula>"SKIP"</formula>
    </cfRule>
  </conditionalFormatting>
  <conditionalFormatting sqref="C77">
    <cfRule type="containsText" dxfId="9701" priority="4252" stopIfTrue="1" operator="containsText" text="skip">
      <formula>NOT(ISERROR(SEARCH("skip",C77)))</formula>
    </cfRule>
  </conditionalFormatting>
  <conditionalFormatting sqref="G77">
    <cfRule type="containsText" dxfId="9700" priority="4245" stopIfTrue="1" operator="containsText" text="SKIP">
      <formula>NOT(ISERROR(SEARCH("SKIP",G77)))</formula>
    </cfRule>
  </conditionalFormatting>
  <conditionalFormatting sqref="E175">
    <cfRule type="containsText" dxfId="9699" priority="4165" stopIfTrue="1" operator="containsText" text="SKIP">
      <formula>NOT(ISERROR(SEARCH("SKIP",E175)))</formula>
    </cfRule>
  </conditionalFormatting>
  <conditionalFormatting sqref="M225">
    <cfRule type="containsText" dxfId="9698" priority="4161" stopIfTrue="1" operator="containsText" text="SKIP">
      <formula>NOT(ISERROR(SEARCH("SKIP",M225)))</formula>
    </cfRule>
  </conditionalFormatting>
  <conditionalFormatting sqref="N125">
    <cfRule type="containsText" dxfId="9697" priority="4220" stopIfTrue="1" operator="containsText" text="SKIP">
      <formula>NOT(ISERROR(SEARCH("SKIP",N125)))</formula>
    </cfRule>
  </conditionalFormatting>
  <conditionalFormatting sqref="D126">
    <cfRule type="containsText" dxfId="9696" priority="4229" stopIfTrue="1" operator="containsText" text="SKIP">
      <formula>NOT(ISERROR(SEARCH("SKIP",D126)))</formula>
    </cfRule>
  </conditionalFormatting>
  <conditionalFormatting sqref="I125">
    <cfRule type="containsText" dxfId="9695" priority="4232" stopIfTrue="1" operator="containsText" text="SKIP">
      <formula>NOT(ISERROR(SEARCH("SKIP",I125)))</formula>
    </cfRule>
  </conditionalFormatting>
  <conditionalFormatting sqref="M125">
    <cfRule type="containsText" dxfId="9694" priority="4228" stopIfTrue="1" operator="containsText" text="SKIP">
      <formula>NOT(ISERROR(SEARCH("SKIP",M125)))</formula>
    </cfRule>
  </conditionalFormatting>
  <conditionalFormatting sqref="I175">
    <cfRule type="containsText" dxfId="9693" priority="4206" stopIfTrue="1" operator="containsText" text="SKIP">
      <formula>NOT(ISERROR(SEARCH("SKIP",I175)))</formula>
    </cfRule>
  </conditionalFormatting>
  <conditionalFormatting sqref="E125:F125">
    <cfRule type="containsText" dxfId="9692" priority="4219" stopIfTrue="1" operator="containsText" text="SKIP">
      <formula>NOT(ISERROR(SEARCH("SKIP",E125)))</formula>
    </cfRule>
  </conditionalFormatting>
  <conditionalFormatting sqref="G125:H125">
    <cfRule type="containsText" dxfId="9691" priority="4227" stopIfTrue="1" operator="containsText" text="SKIP">
      <formula>NOT(ISERROR(SEARCH("SKIP",G125)))</formula>
    </cfRule>
  </conditionalFormatting>
  <conditionalFormatting sqref="D126">
    <cfRule type="containsText" dxfId="9690" priority="4230" stopIfTrue="1" operator="containsText" text="SKIP">
      <formula>NOT(ISERROR(SEARCH("SKIP",D126)))</formula>
    </cfRule>
  </conditionalFormatting>
  <conditionalFormatting sqref="B126:C126">
    <cfRule type="containsText" dxfId="9689" priority="4233" stopIfTrue="1" operator="containsText" text="SKIP">
      <formula>NOT(ISERROR(SEARCH("SKIP",B126)))</formula>
    </cfRule>
  </conditionalFormatting>
  <conditionalFormatting sqref="B125">
    <cfRule type="containsText" dxfId="9688" priority="4221" stopIfTrue="1" operator="containsText" text="TBN">
      <formula>NOT(ISERROR(SEARCH("TBN",B125)))</formula>
    </cfRule>
    <cfRule type="containsText" dxfId="9687" priority="4222" stopIfTrue="1" operator="containsText" text="SKIP">
      <formula>NOT(ISERROR(SEARCH("SKIP",B125)))</formula>
    </cfRule>
  </conditionalFormatting>
  <conditionalFormatting sqref="B125">
    <cfRule type="cellIs" dxfId="9686" priority="4223" operator="equal">
      <formula>"SKIP"</formula>
    </cfRule>
  </conditionalFormatting>
  <conditionalFormatting sqref="C125">
    <cfRule type="containsText" dxfId="9685" priority="4224" stopIfTrue="1" operator="containsText" text="TBN">
      <formula>NOT(ISERROR(SEARCH("TBN",C125)))</formula>
    </cfRule>
    <cfRule type="containsText" dxfId="9684" priority="4225" stopIfTrue="1" operator="containsText" text="SKIP">
      <formula>NOT(ISERROR(SEARCH("SKIP",C125)))</formula>
    </cfRule>
  </conditionalFormatting>
  <conditionalFormatting sqref="C125">
    <cfRule type="cellIs" dxfId="9683" priority="4226" operator="equal">
      <formula>"SKIP"</formula>
    </cfRule>
  </conditionalFormatting>
  <conditionalFormatting sqref="L126">
    <cfRule type="containsText" dxfId="9682" priority="4218" stopIfTrue="1" operator="containsText" text="SKIP">
      <formula>NOT(ISERROR(SEARCH("SKIP",L126)))</formula>
    </cfRule>
  </conditionalFormatting>
  <conditionalFormatting sqref="E175">
    <cfRule type="containsText" dxfId="9681" priority="4168" stopIfTrue="1" operator="containsText" text="SKIP">
      <formula>NOT(ISERROR(SEARCH("SKIP",E175)))</formula>
    </cfRule>
  </conditionalFormatting>
  <conditionalFormatting sqref="H224:I224">
    <cfRule type="containsText" dxfId="9680" priority="4110" stopIfTrue="1" operator="containsText" text="SKIP">
      <formula>NOT(ISERROR(SEARCH("SKIP",H224)))</formula>
    </cfRule>
  </conditionalFormatting>
  <conditionalFormatting sqref="H175">
    <cfRule type="containsText" dxfId="9679" priority="4192" stopIfTrue="1" operator="containsText" text="SKIP">
      <formula>NOT(ISERROR(SEARCH("SKIP",H175)))</formula>
    </cfRule>
  </conditionalFormatting>
  <conditionalFormatting sqref="L175">
    <cfRule type="containsText" dxfId="9678" priority="4196" stopIfTrue="1" operator="containsText" text="SKIP">
      <formula>NOT(ISERROR(SEARCH("SKIP",L175)))</formula>
    </cfRule>
  </conditionalFormatting>
  <conditionalFormatting sqref="G225">
    <cfRule type="containsText" dxfId="9677" priority="4146" stopIfTrue="1" operator="containsText" text="SKIP">
      <formula>NOT(ISERROR(SEARCH("SKIP",G225)))</formula>
    </cfRule>
  </conditionalFormatting>
  <conditionalFormatting sqref="D176">
    <cfRule type="containsText" dxfId="9676" priority="4203" stopIfTrue="1" operator="containsText" text="SKIP">
      <formula>NOT(ISERROR(SEARCH("SKIP",D176)))</formula>
    </cfRule>
  </conditionalFormatting>
  <conditionalFormatting sqref="D176">
    <cfRule type="containsText" dxfId="9675" priority="4204" stopIfTrue="1" operator="containsText" text="SKIP">
      <formula>NOT(ISERROR(SEARCH("SKIP",D176)))</formula>
    </cfRule>
  </conditionalFormatting>
  <conditionalFormatting sqref="I175">
    <cfRule type="containsText" dxfId="9674" priority="4207" stopIfTrue="1" operator="containsText" text="SKIP">
      <formula>NOT(ISERROR(SEARCH("SKIP",I175)))</formula>
    </cfRule>
  </conditionalFormatting>
  <conditionalFormatting sqref="G175">
    <cfRule type="containsText" dxfId="9673" priority="4178" stopIfTrue="1" operator="containsText" text="SKIP">
      <formula>NOT(ISERROR(SEARCH("SKIP",G175)))</formula>
    </cfRule>
  </conditionalFormatting>
  <conditionalFormatting sqref="K175">
    <cfRule type="containsText" dxfId="9672" priority="4179" stopIfTrue="1" operator="containsText" text="SKIP">
      <formula>NOT(ISERROR(SEARCH("SKIP",K175)))</formula>
    </cfRule>
  </conditionalFormatting>
  <conditionalFormatting sqref="J225">
    <cfRule type="containsText" dxfId="9671" priority="4153" stopIfTrue="1" operator="containsText" text="SKIP">
      <formula>NOT(ISERROR(SEARCH("SKIP",J225)))</formula>
    </cfRule>
  </conditionalFormatting>
  <conditionalFormatting sqref="I175">
    <cfRule type="containsText" dxfId="9670" priority="4209" stopIfTrue="1" operator="containsText" text="SKIP">
      <formula>NOT(ISERROR(SEARCH("SKIP",I175)))</formula>
    </cfRule>
  </conditionalFormatting>
  <conditionalFormatting sqref="K175">
    <cfRule type="containsText" dxfId="9669" priority="4184" stopIfTrue="1" operator="containsText" text="SKIP">
      <formula>NOT(ISERROR(SEARCH("SKIP",K175)))</formula>
    </cfRule>
  </conditionalFormatting>
  <conditionalFormatting sqref="K175">
    <cfRule type="containsText" dxfId="9668" priority="4182" stopIfTrue="1" operator="containsText" text="SKIP">
      <formula>NOT(ISERROR(SEARCH("SKIP",K175)))</formula>
    </cfRule>
  </conditionalFormatting>
  <conditionalFormatting sqref="G175">
    <cfRule type="containsText" dxfId="9667" priority="4177" stopIfTrue="1" operator="containsText" text="SKIP">
      <formula>NOT(ISERROR(SEARCH("SKIP",G175)))</formula>
    </cfRule>
  </conditionalFormatting>
  <conditionalFormatting sqref="B176:C176">
    <cfRule type="containsText" dxfId="9666" priority="4202" stopIfTrue="1" operator="containsText" text="SKIP">
      <formula>NOT(ISERROR(SEARCH("SKIP",B176)))</formula>
    </cfRule>
  </conditionalFormatting>
  <conditionalFormatting sqref="I175">
    <cfRule type="containsText" dxfId="9665" priority="4205" stopIfTrue="1" operator="containsText" text="SKIP">
      <formula>NOT(ISERROR(SEARCH("SKIP",I175)))</formula>
    </cfRule>
  </conditionalFormatting>
  <conditionalFormatting sqref="I175">
    <cfRule type="containsText" dxfId="9664" priority="4208" stopIfTrue="1" operator="containsText" text="SKIP">
      <formula>NOT(ISERROR(SEARCH("SKIP",I175)))</formula>
    </cfRule>
  </conditionalFormatting>
  <conditionalFormatting sqref="L175">
    <cfRule type="containsText" dxfId="9663" priority="4195" stopIfTrue="1" operator="containsText" text="SKIP">
      <formula>NOT(ISERROR(SEARCH("SKIP",L175)))</formula>
    </cfRule>
  </conditionalFormatting>
  <conditionalFormatting sqref="G175">
    <cfRule type="containsText" dxfId="9662" priority="4176" stopIfTrue="1" operator="containsText" text="SKIP">
      <formula>NOT(ISERROR(SEARCH("SKIP",G175)))</formula>
    </cfRule>
  </conditionalFormatting>
  <conditionalFormatting sqref="G175">
    <cfRule type="containsText" dxfId="9661" priority="4174" stopIfTrue="1" operator="containsText" text="SKIP">
      <formula>NOT(ISERROR(SEARCH("SKIP",G175)))</formula>
    </cfRule>
  </conditionalFormatting>
  <conditionalFormatting sqref="K175">
    <cfRule type="containsText" dxfId="9660" priority="4183" stopIfTrue="1" operator="containsText" text="SKIP">
      <formula>NOT(ISERROR(SEARCH("SKIP",K175)))</formula>
    </cfRule>
  </conditionalFormatting>
  <conditionalFormatting sqref="G175">
    <cfRule type="containsText" dxfId="9659" priority="4175" stopIfTrue="1" operator="containsText" text="SKIP">
      <formula>NOT(ISERROR(SEARCH("SKIP",G175)))</formula>
    </cfRule>
  </conditionalFormatting>
  <conditionalFormatting sqref="H175">
    <cfRule type="containsText" dxfId="9658" priority="4188" stopIfTrue="1" operator="containsText" text="SKIP">
      <formula>NOT(ISERROR(SEARCH("SKIP",H175)))</formula>
    </cfRule>
  </conditionalFormatting>
  <conditionalFormatting sqref="K175">
    <cfRule type="containsText" dxfId="9657" priority="4180" stopIfTrue="1" operator="containsText" text="SKIP">
      <formula>NOT(ISERROR(SEARCH("SKIP",K175)))</formula>
    </cfRule>
  </conditionalFormatting>
  <conditionalFormatting sqref="K175">
    <cfRule type="containsText" dxfId="9656" priority="4181" stopIfTrue="1" operator="containsText" text="SKIP">
      <formula>NOT(ISERROR(SEARCH("SKIP",K175)))</formula>
    </cfRule>
  </conditionalFormatting>
  <conditionalFormatting sqref="K175">
    <cfRule type="containsText" dxfId="9655" priority="4187" stopIfTrue="1" operator="containsText" text="SKIP">
      <formula>NOT(ISERROR(SEARCH("SKIP",K175)))</formula>
    </cfRule>
  </conditionalFormatting>
  <conditionalFormatting sqref="B176:C176">
    <cfRule type="containsText" dxfId="9654" priority="4201" stopIfTrue="1" operator="containsText" text="SKIP">
      <formula>NOT(ISERROR(SEARCH("SKIP",B176)))</formula>
    </cfRule>
  </conditionalFormatting>
  <conditionalFormatting sqref="H175">
    <cfRule type="containsText" dxfId="9653" priority="4190" stopIfTrue="1" operator="containsText" text="SKIP">
      <formula>NOT(ISERROR(SEARCH("SKIP",H175)))</formula>
    </cfRule>
  </conditionalFormatting>
  <conditionalFormatting sqref="H175">
    <cfRule type="containsText" dxfId="9652" priority="4189" stopIfTrue="1" operator="containsText" text="SKIP">
      <formula>NOT(ISERROR(SEARCH("SKIP",H175)))</formula>
    </cfRule>
  </conditionalFormatting>
  <conditionalFormatting sqref="H175">
    <cfRule type="containsText" dxfId="9651" priority="4191" stopIfTrue="1" operator="containsText" text="SKIP">
      <formula>NOT(ISERROR(SEARCH("SKIP",H175)))</formula>
    </cfRule>
  </conditionalFormatting>
  <conditionalFormatting sqref="L175">
    <cfRule type="containsText" dxfId="9650" priority="4197" stopIfTrue="1" operator="containsText" text="SKIP">
      <formula>NOT(ISERROR(SEARCH("SKIP",L175)))</formula>
    </cfRule>
  </conditionalFormatting>
  <conditionalFormatting sqref="L175">
    <cfRule type="containsText" dxfId="9649" priority="4194" stopIfTrue="1" operator="containsText" text="SKIP">
      <formula>NOT(ISERROR(SEARCH("SKIP",L175)))</formula>
    </cfRule>
  </conditionalFormatting>
  <conditionalFormatting sqref="L175">
    <cfRule type="containsText" dxfId="9648" priority="4198" stopIfTrue="1" operator="containsText" text="SKIP">
      <formula>NOT(ISERROR(SEARCH("SKIP",L175)))</formula>
    </cfRule>
  </conditionalFormatting>
  <conditionalFormatting sqref="L175">
    <cfRule type="containsText" dxfId="9647" priority="4199" stopIfTrue="1" operator="containsText" text="SKIP">
      <formula>NOT(ISERROR(SEARCH("SKIP",L175)))</formula>
    </cfRule>
  </conditionalFormatting>
  <conditionalFormatting sqref="L175">
    <cfRule type="containsText" dxfId="9646" priority="4200" stopIfTrue="1" operator="containsText" text="SKIP">
      <formula>NOT(ISERROR(SEARCH("SKIP",L175)))</formula>
    </cfRule>
  </conditionalFormatting>
  <conditionalFormatting sqref="L175">
    <cfRule type="containsText" dxfId="9645" priority="4193" stopIfTrue="1" operator="containsText" text="SKIP">
      <formula>NOT(ISERROR(SEARCH("SKIP",L175)))</formula>
    </cfRule>
  </conditionalFormatting>
  <conditionalFormatting sqref="K175">
    <cfRule type="containsText" dxfId="9644" priority="4186" stopIfTrue="1" operator="containsText" text="SKIP">
      <formula>NOT(ISERROR(SEARCH("SKIP",K175)))</formula>
    </cfRule>
  </conditionalFormatting>
  <conditionalFormatting sqref="K175">
    <cfRule type="containsText" dxfId="9643" priority="4185" stopIfTrue="1" operator="containsText" text="SKIP">
      <formula>NOT(ISERROR(SEARCH("SKIP",K175)))</formula>
    </cfRule>
  </conditionalFormatting>
  <conditionalFormatting sqref="B175">
    <cfRule type="containsText" dxfId="9642" priority="4171" stopIfTrue="1" operator="containsText" text="TBN">
      <formula>NOT(ISERROR(SEARCH("TBN",B175)))</formula>
    </cfRule>
    <cfRule type="containsText" dxfId="9641" priority="4172" stopIfTrue="1" operator="containsText" text="SKIP">
      <formula>NOT(ISERROR(SEARCH("SKIP",B175)))</formula>
    </cfRule>
  </conditionalFormatting>
  <conditionalFormatting sqref="B175">
    <cfRule type="cellIs" dxfId="9640" priority="4173" operator="equal">
      <formula>"SKIP"</formula>
    </cfRule>
  </conditionalFormatting>
  <conditionalFormatting sqref="M175">
    <cfRule type="containsText" dxfId="9639" priority="4170" stopIfTrue="1" operator="containsText" text="SKIP">
      <formula>NOT(ISERROR(SEARCH("SKIP",M175)))</formula>
    </cfRule>
  </conditionalFormatting>
  <conditionalFormatting sqref="E175">
    <cfRule type="containsText" dxfId="9638" priority="4169" stopIfTrue="1" operator="containsText" text="SKIP">
      <formula>NOT(ISERROR(SEARCH("SKIP",E175)))</formula>
    </cfRule>
  </conditionalFormatting>
  <conditionalFormatting sqref="H225:I225">
    <cfRule type="containsText" dxfId="9637" priority="4147" stopIfTrue="1" operator="containsText" text="SKIP">
      <formula>NOT(ISERROR(SEARCH("SKIP",H225)))</formula>
    </cfRule>
  </conditionalFormatting>
  <conditionalFormatting sqref="K225">
    <cfRule type="containsText" dxfId="9636" priority="4154" stopIfTrue="1" operator="containsText" text="SKIP">
      <formula>NOT(ISERROR(SEARCH("SKIP",K225)))</formula>
    </cfRule>
  </conditionalFormatting>
  <conditionalFormatting sqref="L225">
    <cfRule type="containsText" dxfId="9635" priority="4162" stopIfTrue="1" operator="containsText" text="SKIP">
      <formula>NOT(ISERROR(SEARCH("SKIP",L225)))</formula>
    </cfRule>
  </conditionalFormatting>
  <conditionalFormatting sqref="E225:F225">
    <cfRule type="containsText" dxfId="9634" priority="4149" stopIfTrue="1" operator="containsText" text="SKIP">
      <formula>NOT(ISERROR(SEARCH("SKIP",E225)))</formula>
    </cfRule>
  </conditionalFormatting>
  <conditionalFormatting sqref="C226">
    <cfRule type="containsText" dxfId="9633" priority="4158" stopIfTrue="1" operator="containsText" text="SKIP">
      <formula>NOT(ISERROR(SEARCH("SKIP",C226)))</formula>
    </cfRule>
  </conditionalFormatting>
  <conditionalFormatting sqref="C226:D226">
    <cfRule type="containsText" dxfId="9632" priority="4156" stopIfTrue="1" operator="containsText" text="SKIP">
      <formula>NOT(ISERROR(SEARCH("SKIP",C226)))</formula>
    </cfRule>
  </conditionalFormatting>
  <conditionalFormatting sqref="N225">
    <cfRule type="containsText" dxfId="9631" priority="4159" stopIfTrue="1" operator="containsText" text="SKIP">
      <formula>NOT(ISERROR(SEARCH("SKIP",N225)))</formula>
    </cfRule>
  </conditionalFormatting>
  <conditionalFormatting sqref="N225">
    <cfRule type="containsText" dxfId="9630" priority="4160" stopIfTrue="1" operator="containsText" text="SKIP">
      <formula>NOT(ISERROR(SEARCH("SKIP",N225)))</formula>
    </cfRule>
  </conditionalFormatting>
  <conditionalFormatting sqref="D226">
    <cfRule type="containsText" dxfId="9629" priority="4155" stopIfTrue="1" operator="containsText" text="SKIP">
      <formula>NOT(ISERROR(SEARCH("SKIP",D226)))</formula>
    </cfRule>
  </conditionalFormatting>
  <conditionalFormatting sqref="B225">
    <cfRule type="containsText" dxfId="9628" priority="4150" stopIfTrue="1" operator="containsText" text="TBN">
      <formula>NOT(ISERROR(SEARCH("TBN",B225)))</formula>
    </cfRule>
    <cfRule type="containsText" dxfId="9627" priority="4151" stopIfTrue="1" operator="containsText" text="SKIP">
      <formula>NOT(ISERROR(SEARCH("SKIP",B225)))</formula>
    </cfRule>
  </conditionalFormatting>
  <conditionalFormatting sqref="B225">
    <cfRule type="cellIs" dxfId="9626" priority="4152" operator="equal">
      <formula>"SKIP"</formula>
    </cfRule>
  </conditionalFormatting>
  <conditionalFormatting sqref="O225">
    <cfRule type="containsText" dxfId="9625" priority="4148" stopIfTrue="1" operator="containsText" text="SKIP">
      <formula>NOT(ISERROR(SEARCH("SKIP",O225)))</formula>
    </cfRule>
  </conditionalFormatting>
  <conditionalFormatting sqref="C274:D274">
    <cfRule type="containsText" dxfId="9624" priority="4135" stopIfTrue="1" operator="containsText" text="SKIP">
      <formula>NOT(ISERROR(SEARCH("SKIP",C274)))</formula>
    </cfRule>
  </conditionalFormatting>
  <conditionalFormatting sqref="F273">
    <cfRule type="containsText" dxfId="9623" priority="4141" stopIfTrue="1" operator="containsText" text="SKIP">
      <formula>NOT(ISERROR(SEARCH("SKIP",F273)))</formula>
    </cfRule>
  </conditionalFormatting>
  <conditionalFormatting sqref="D274">
    <cfRule type="containsText" dxfId="9622" priority="4134" stopIfTrue="1" operator="containsText" text="SKIP">
      <formula>NOT(ISERROR(SEARCH("SKIP",D274)))</formula>
    </cfRule>
  </conditionalFormatting>
  <conditionalFormatting sqref="I273">
    <cfRule type="containsText" dxfId="9621" priority="4138" stopIfTrue="1" operator="containsText" text="SKIP">
      <formula>NOT(ISERROR(SEARCH("SKIP",I273)))</formula>
    </cfRule>
  </conditionalFormatting>
  <conditionalFormatting sqref="G273">
    <cfRule type="containsText" dxfId="9620" priority="4140" stopIfTrue="1" operator="containsText" text="SKIP">
      <formula>NOT(ISERROR(SEARCH("SKIP",G273)))</formula>
    </cfRule>
  </conditionalFormatting>
  <conditionalFormatting sqref="C274">
    <cfRule type="containsText" dxfId="9619" priority="4137" stopIfTrue="1" operator="containsText" text="SKIP">
      <formula>NOT(ISERROR(SEARCH("SKIP",C274)))</formula>
    </cfRule>
  </conditionalFormatting>
  <conditionalFormatting sqref="I273">
    <cfRule type="containsText" dxfId="9618" priority="4139" stopIfTrue="1" operator="containsText" text="SKIP">
      <formula>NOT(ISERROR(SEARCH("SKIP",I273)))</formula>
    </cfRule>
  </conditionalFormatting>
  <conditionalFormatting sqref="C274">
    <cfRule type="containsText" dxfId="9617" priority="4136" stopIfTrue="1" operator="containsText" text="SKIP">
      <formula>NOT(ISERROR(SEARCH("SKIP",C274)))</formula>
    </cfRule>
  </conditionalFormatting>
  <conditionalFormatting sqref="B273">
    <cfRule type="containsText" dxfId="9616" priority="4131" stopIfTrue="1" operator="containsText" text="TBN">
      <formula>NOT(ISERROR(SEARCH("TBN",B273)))</formula>
    </cfRule>
    <cfRule type="containsText" dxfId="9615" priority="4132" stopIfTrue="1" operator="containsText" text="SKIP">
      <formula>NOT(ISERROR(SEARCH("SKIP",B273)))</formula>
    </cfRule>
  </conditionalFormatting>
  <conditionalFormatting sqref="B273">
    <cfRule type="cellIs" dxfId="9614" priority="4133" operator="equal">
      <formula>"SKIP"</formula>
    </cfRule>
  </conditionalFormatting>
  <conditionalFormatting sqref="J273">
    <cfRule type="containsText" dxfId="9613" priority="4128" stopIfTrue="1" operator="containsText" text="SKIP">
      <formula>NOT(ISERROR(SEARCH("SKIP",J273)))</formula>
    </cfRule>
  </conditionalFormatting>
  <conditionalFormatting sqref="F175">
    <cfRule type="containsText" dxfId="9612" priority="4117" stopIfTrue="1" operator="containsText" text="SKIP">
      <formula>NOT(ISERROR(SEARCH("SKIP",F175)))</formula>
    </cfRule>
  </conditionalFormatting>
  <conditionalFormatting sqref="F175">
    <cfRule type="containsText" dxfId="9611" priority="4116" stopIfTrue="1" operator="containsText" text="SKIP">
      <formula>NOT(ISERROR(SEARCH("SKIP",F175)))</formula>
    </cfRule>
  </conditionalFormatting>
  <conditionalFormatting sqref="F175">
    <cfRule type="containsText" dxfId="9610" priority="4115" stopIfTrue="1" operator="containsText" text="SKIP">
      <formula>NOT(ISERROR(SEARCH("SKIP",F175)))</formula>
    </cfRule>
  </conditionalFormatting>
  <conditionalFormatting sqref="F175">
    <cfRule type="containsText" dxfId="9609" priority="4118" stopIfTrue="1" operator="containsText" text="SKIP">
      <formula>NOT(ISERROR(SEARCH("SKIP",F175)))</formula>
    </cfRule>
  </conditionalFormatting>
  <conditionalFormatting sqref="F175">
    <cfRule type="containsText" dxfId="9608" priority="4119" stopIfTrue="1" operator="containsText" text="SKIP">
      <formula>NOT(ISERROR(SEARCH("SKIP",F175)))</formula>
    </cfRule>
  </conditionalFormatting>
  <conditionalFormatting sqref="E174:G174">
    <cfRule type="containsText" dxfId="9607" priority="4114" stopIfTrue="1" operator="containsText" text="SKIP">
      <formula>NOT(ISERROR(SEARCH("SKIP",E174)))</formula>
    </cfRule>
  </conditionalFormatting>
  <conditionalFormatting sqref="K174">
    <cfRule type="containsText" dxfId="9606" priority="4112" stopIfTrue="1" operator="containsText" text="SKIP">
      <formula>NOT(ISERROR(SEARCH("SKIP",K174)))</formula>
    </cfRule>
  </conditionalFormatting>
  <conditionalFormatting sqref="J76">
    <cfRule type="containsText" dxfId="9605" priority="4098" stopIfTrue="1" operator="containsText" text="SKIP">
      <formula>NOT(ISERROR(SEARCH("SKIP",J76)))</formula>
    </cfRule>
  </conditionalFormatting>
  <conditionalFormatting sqref="E78:F78">
    <cfRule type="containsText" dxfId="9604" priority="4096" stopIfTrue="1" operator="containsText" text="SKIP">
      <formula>NOT(ISERROR(SEARCH("SKIP",E78)))</formula>
    </cfRule>
  </conditionalFormatting>
  <conditionalFormatting sqref="L124:M124">
    <cfRule type="containsText" dxfId="9603" priority="4093" stopIfTrue="1" operator="containsText" text="SKIP">
      <formula>NOT(ISERROR(SEARCH("SKIP",L124)))</formula>
    </cfRule>
  </conditionalFormatting>
  <conditionalFormatting sqref="E126:F126">
    <cfRule type="containsText" dxfId="9602" priority="4092" stopIfTrue="1" operator="containsText" text="SKIP">
      <formula>NOT(ISERROR(SEARCH("SKIP",E126)))</formula>
    </cfRule>
  </conditionalFormatting>
  <conditionalFormatting sqref="K172:L172">
    <cfRule type="containsText" dxfId="9601" priority="4091" stopIfTrue="1" operator="containsText" text="SKIP">
      <formula>NOT(ISERROR(SEARCH("SKIP",K172)))</formula>
    </cfRule>
  </conditionalFormatting>
  <conditionalFormatting sqref="H174">
    <cfRule type="containsText" dxfId="9600" priority="4090" stopIfTrue="1" operator="containsText" text="SKIP">
      <formula>NOT(ISERROR(SEARCH("SKIP",H174)))</formula>
    </cfRule>
  </conditionalFormatting>
  <conditionalFormatting sqref="K222:L222">
    <cfRule type="containsText" dxfId="9599" priority="4089" stopIfTrue="1" operator="containsText" text="SKIP">
      <formula>NOT(ISERROR(SEARCH("SKIP",K222)))</formula>
    </cfRule>
  </conditionalFormatting>
  <conditionalFormatting sqref="J224">
    <cfRule type="containsText" dxfId="9598" priority="4088" stopIfTrue="1" operator="containsText" text="SKIP">
      <formula>NOT(ISERROR(SEARCH("SKIP",J224)))</formula>
    </cfRule>
  </conditionalFormatting>
  <conditionalFormatting sqref="G78:H78">
    <cfRule type="containsText" dxfId="9597" priority="4082" stopIfTrue="1" operator="containsText" text="SKIP">
      <formula>NOT(ISERROR(SEARCH("SKIP",G78)))</formula>
    </cfRule>
  </conditionalFormatting>
  <conditionalFormatting sqref="G126:H126">
    <cfRule type="containsText" dxfId="9596" priority="4081" stopIfTrue="1" operator="containsText" text="SKIP">
      <formula>NOT(ISERROR(SEARCH("SKIP",G126)))</formula>
    </cfRule>
  </conditionalFormatting>
  <conditionalFormatting sqref="I174">
    <cfRule type="containsText" dxfId="9595" priority="4080" stopIfTrue="1" operator="containsText" text="SKIP">
      <formula>NOT(ISERROR(SEARCH("SKIP",I174)))</formula>
    </cfRule>
  </conditionalFormatting>
  <conditionalFormatting sqref="M222:N222">
    <cfRule type="containsText" dxfId="9594" priority="4079" stopIfTrue="1" operator="containsText" text="SKIP">
      <formula>NOT(ISERROR(SEARCH("SKIP",M222)))</formula>
    </cfRule>
  </conditionalFormatting>
  <conditionalFormatting sqref="K224">
    <cfRule type="containsText" dxfId="9593" priority="4078" stopIfTrue="1" operator="containsText" text="SKIP">
      <formula>NOT(ISERROR(SEARCH("SKIP",K224)))</formula>
    </cfRule>
  </conditionalFormatting>
  <conditionalFormatting sqref="E226">
    <cfRule type="containsText" dxfId="9592" priority="4077" stopIfTrue="1" operator="containsText" text="SKIP">
      <formula>NOT(ISERROR(SEARCH("SKIP",E226)))</formula>
    </cfRule>
  </conditionalFormatting>
  <conditionalFormatting sqref="I78">
    <cfRule type="containsText" dxfId="9591" priority="3966" stopIfTrue="1" operator="containsText" text="SKIP">
      <formula>NOT(ISERROR(SEARCH("SKIP",I78)))</formula>
    </cfRule>
  </conditionalFormatting>
  <conditionalFormatting sqref="F79 H79">
    <cfRule type="containsText" dxfId="9590" priority="3979" stopIfTrue="1" operator="containsText" text="SKIP">
      <formula>NOT(ISERROR(SEARCH("SKIP",F79)))</formula>
    </cfRule>
  </conditionalFormatting>
  <conditionalFormatting sqref="M79">
    <cfRule type="containsText" dxfId="9589" priority="3974" stopIfTrue="1" operator="containsText" text="SKIP">
      <formula>NOT(ISERROR(SEARCH("SKIP",M79)))</formula>
    </cfRule>
  </conditionalFormatting>
  <conditionalFormatting sqref="E79">
    <cfRule type="containsText" dxfId="9588" priority="3986" stopIfTrue="1" operator="containsText" text="SKIP">
      <formula>NOT(ISERROR(SEARCH("SKIP",E79)))</formula>
    </cfRule>
  </conditionalFormatting>
  <conditionalFormatting sqref="K79">
    <cfRule type="containsText" dxfId="9587" priority="3987" stopIfTrue="1" operator="containsText" text="SKIP">
      <formula>NOT(ISERROR(SEARCH("SKIP",K79)))</formula>
    </cfRule>
  </conditionalFormatting>
  <conditionalFormatting sqref="B80:D80">
    <cfRule type="containsText" dxfId="9586" priority="3989" stopIfTrue="1" operator="containsText" text="SKIP">
      <formula>NOT(ISERROR(SEARCH("SKIP",B80)))</formula>
    </cfRule>
  </conditionalFormatting>
  <conditionalFormatting sqref="L79">
    <cfRule type="containsText" dxfId="9585" priority="3988" stopIfTrue="1" operator="containsText" text="SKIP">
      <formula>NOT(ISERROR(SEARCH("SKIP",L79)))</formula>
    </cfRule>
  </conditionalFormatting>
  <conditionalFormatting sqref="B79">
    <cfRule type="containsText" dxfId="9584" priority="3981" stopIfTrue="1" operator="containsText" text="TBN">
      <formula>NOT(ISERROR(SEARCH("TBN",B79)))</formula>
    </cfRule>
    <cfRule type="containsText" dxfId="9583" priority="3982" stopIfTrue="1" operator="containsText" text="SKIP">
      <formula>NOT(ISERROR(SEARCH("SKIP",B79)))</formula>
    </cfRule>
  </conditionalFormatting>
  <conditionalFormatting sqref="B79">
    <cfRule type="cellIs" dxfId="9582" priority="3983" operator="equal">
      <formula>"SKIP"</formula>
    </cfRule>
  </conditionalFormatting>
  <conditionalFormatting sqref="C79">
    <cfRule type="containsText" dxfId="9581" priority="3984" stopIfTrue="1" operator="containsText" text="skip">
      <formula>NOT(ISERROR(SEARCH("skip",C79)))</formula>
    </cfRule>
  </conditionalFormatting>
  <conditionalFormatting sqref="G79">
    <cfRule type="containsText" dxfId="9580" priority="3977" stopIfTrue="1" operator="containsText" text="SKIP">
      <formula>NOT(ISERROR(SEARCH("SKIP",G79)))</formula>
    </cfRule>
  </conditionalFormatting>
  <conditionalFormatting sqref="L78">
    <cfRule type="containsText" dxfId="9579" priority="3965" stopIfTrue="1" operator="containsText" text="SKIP">
      <formula>NOT(ISERROR(SEARCH("SKIP",L78)))</formula>
    </cfRule>
  </conditionalFormatting>
  <conditionalFormatting sqref="E128:G128">
    <cfRule type="containsText" dxfId="9578" priority="3938" stopIfTrue="1" operator="containsText" text="SKIP">
      <formula>NOT(ISERROR(SEARCH("SKIP",E128)))</formula>
    </cfRule>
  </conditionalFormatting>
  <conditionalFormatting sqref="K127">
    <cfRule type="containsText" dxfId="9577" priority="3959" stopIfTrue="1" operator="containsText" text="SKIP">
      <formula>NOT(ISERROR(SEARCH("SKIP",K127)))</formula>
    </cfRule>
  </conditionalFormatting>
  <conditionalFormatting sqref="N127">
    <cfRule type="containsText" dxfId="9576" priority="3948" stopIfTrue="1" operator="containsText" text="SKIP">
      <formula>NOT(ISERROR(SEARCH("SKIP",N127)))</formula>
    </cfRule>
  </conditionalFormatting>
  <conditionalFormatting sqref="D128">
    <cfRule type="containsText" dxfId="9575" priority="3957" stopIfTrue="1" operator="containsText" text="SKIP">
      <formula>NOT(ISERROR(SEARCH("SKIP",D128)))</formula>
    </cfRule>
  </conditionalFormatting>
  <conditionalFormatting sqref="I127">
    <cfRule type="containsText" dxfId="9574" priority="3960" stopIfTrue="1" operator="containsText" text="SKIP">
      <formula>NOT(ISERROR(SEARCH("SKIP",I127)))</formula>
    </cfRule>
  </conditionalFormatting>
  <conditionalFormatting sqref="M127">
    <cfRule type="containsText" dxfId="9573" priority="3956" stopIfTrue="1" operator="containsText" text="SKIP">
      <formula>NOT(ISERROR(SEARCH("SKIP",M127)))</formula>
    </cfRule>
  </conditionalFormatting>
  <conditionalFormatting sqref="E127:F127">
    <cfRule type="containsText" dxfId="9572" priority="3947" stopIfTrue="1" operator="containsText" text="SKIP">
      <formula>NOT(ISERROR(SEARCH("SKIP",E127)))</formula>
    </cfRule>
  </conditionalFormatting>
  <conditionalFormatting sqref="G127:H127">
    <cfRule type="containsText" dxfId="9571" priority="3955" stopIfTrue="1" operator="containsText" text="SKIP">
      <formula>NOT(ISERROR(SEARCH("SKIP",G127)))</formula>
    </cfRule>
  </conditionalFormatting>
  <conditionalFormatting sqref="D128">
    <cfRule type="containsText" dxfId="9570" priority="3958" stopIfTrue="1" operator="containsText" text="SKIP">
      <formula>NOT(ISERROR(SEARCH("SKIP",D128)))</formula>
    </cfRule>
  </conditionalFormatting>
  <conditionalFormatting sqref="B128:C128">
    <cfRule type="containsText" dxfId="9569" priority="3961" stopIfTrue="1" operator="containsText" text="SKIP">
      <formula>NOT(ISERROR(SEARCH("SKIP",B128)))</formula>
    </cfRule>
  </conditionalFormatting>
  <conditionalFormatting sqref="B127">
    <cfRule type="containsText" dxfId="9568" priority="3949" stopIfTrue="1" operator="containsText" text="TBN">
      <formula>NOT(ISERROR(SEARCH("TBN",B127)))</formula>
    </cfRule>
    <cfRule type="containsText" dxfId="9567" priority="3950" stopIfTrue="1" operator="containsText" text="SKIP">
      <formula>NOT(ISERROR(SEARCH("SKIP",B127)))</formula>
    </cfRule>
  </conditionalFormatting>
  <conditionalFormatting sqref="B127">
    <cfRule type="cellIs" dxfId="9566" priority="3951" operator="equal">
      <formula>"SKIP"</formula>
    </cfRule>
  </conditionalFormatting>
  <conditionalFormatting sqref="C127">
    <cfRule type="containsText" dxfId="9565" priority="3952" stopIfTrue="1" operator="containsText" text="TBN">
      <formula>NOT(ISERROR(SEARCH("TBN",C127)))</formula>
    </cfRule>
    <cfRule type="containsText" dxfId="9564" priority="3953" stopIfTrue="1" operator="containsText" text="SKIP">
      <formula>NOT(ISERROR(SEARCH("SKIP",C127)))</formula>
    </cfRule>
  </conditionalFormatting>
  <conditionalFormatting sqref="C127">
    <cfRule type="cellIs" dxfId="9563" priority="3954" operator="equal">
      <formula>"SKIP"</formula>
    </cfRule>
  </conditionalFormatting>
  <conditionalFormatting sqref="E177:J177">
    <cfRule type="containsText" dxfId="9562" priority="3884" stopIfTrue="1" operator="containsText" text="SKIP">
      <formula>NOT(ISERROR(SEARCH("SKIP",E177)))</formula>
    </cfRule>
  </conditionalFormatting>
  <conditionalFormatting sqref="E177:J177">
    <cfRule type="containsText" dxfId="9561" priority="3883" stopIfTrue="1" operator="containsText" text="SKIP">
      <formula>NOT(ISERROR(SEARCH("SKIP",E177)))</formula>
    </cfRule>
  </conditionalFormatting>
  <conditionalFormatting sqref="D228">
    <cfRule type="containsText" dxfId="9560" priority="3866" stopIfTrue="1" operator="containsText" text="SKIP">
      <formula>NOT(ISERROR(SEARCH("SKIP",D228)))</formula>
    </cfRule>
  </conditionalFormatting>
  <conditionalFormatting sqref="E177:J177">
    <cfRule type="containsText" dxfId="9559" priority="3882" stopIfTrue="1" operator="containsText" text="SKIP">
      <formula>NOT(ISERROR(SEARCH("SKIP",E177)))</formula>
    </cfRule>
  </conditionalFormatting>
  <conditionalFormatting sqref="L177">
    <cfRule type="containsText" dxfId="9558" priority="3923" stopIfTrue="1" operator="containsText" text="SKIP">
      <formula>NOT(ISERROR(SEARCH("SKIP",L177)))</formula>
    </cfRule>
  </conditionalFormatting>
  <conditionalFormatting sqref="K177">
    <cfRule type="containsText" dxfId="9557" priority="3909" stopIfTrue="1" operator="containsText" text="SKIP">
      <formula>NOT(ISERROR(SEARCH("SKIP",K177)))</formula>
    </cfRule>
  </conditionalFormatting>
  <conditionalFormatting sqref="L177">
    <cfRule type="containsText" dxfId="9556" priority="3924" stopIfTrue="1" operator="containsText" text="SKIP">
      <formula>NOT(ISERROR(SEARCH("SKIP",L177)))</formula>
    </cfRule>
  </conditionalFormatting>
  <conditionalFormatting sqref="D178">
    <cfRule type="containsText" dxfId="9555" priority="3931" stopIfTrue="1" operator="containsText" text="SKIP">
      <formula>NOT(ISERROR(SEARCH("SKIP",D178)))</formula>
    </cfRule>
  </conditionalFormatting>
  <conditionalFormatting sqref="D178">
    <cfRule type="containsText" dxfId="9554" priority="3932" stopIfTrue="1" operator="containsText" text="SKIP">
      <formula>NOT(ISERROR(SEARCH("SKIP",D178)))</formula>
    </cfRule>
  </conditionalFormatting>
  <conditionalFormatting sqref="N227">
    <cfRule type="containsText" dxfId="9553" priority="3871" stopIfTrue="1" operator="containsText" text="SKIP">
      <formula>NOT(ISERROR(SEARCH("SKIP",N227)))</formula>
    </cfRule>
  </conditionalFormatting>
  <conditionalFormatting sqref="K177">
    <cfRule type="containsText" dxfId="9552" priority="3907" stopIfTrue="1" operator="containsText" text="SKIP">
      <formula>NOT(ISERROR(SEARCH("SKIP",K177)))</formula>
    </cfRule>
  </conditionalFormatting>
  <conditionalFormatting sqref="L177">
    <cfRule type="containsText" dxfId="9551" priority="3926" stopIfTrue="1" operator="containsText" text="SKIP">
      <formula>NOT(ISERROR(SEARCH("SKIP",L177)))</formula>
    </cfRule>
  </conditionalFormatting>
  <conditionalFormatting sqref="K177">
    <cfRule type="containsText" dxfId="9550" priority="3912" stopIfTrue="1" operator="containsText" text="SKIP">
      <formula>NOT(ISERROR(SEARCH("SKIP",K177)))</formula>
    </cfRule>
  </conditionalFormatting>
  <conditionalFormatting sqref="K177">
    <cfRule type="containsText" dxfId="9549" priority="3910" stopIfTrue="1" operator="containsText" text="SKIP">
      <formula>NOT(ISERROR(SEARCH("SKIP",K177)))</formula>
    </cfRule>
  </conditionalFormatting>
  <conditionalFormatting sqref="N227">
    <cfRule type="containsText" dxfId="9548" priority="3870" stopIfTrue="1" operator="containsText" text="SKIP">
      <formula>NOT(ISERROR(SEARCH("SKIP",N227)))</formula>
    </cfRule>
  </conditionalFormatting>
  <conditionalFormatting sqref="B178:C178">
    <cfRule type="containsText" dxfId="9547" priority="3930" stopIfTrue="1" operator="containsText" text="SKIP">
      <formula>NOT(ISERROR(SEARCH("SKIP",B178)))</formula>
    </cfRule>
  </conditionalFormatting>
  <conditionalFormatting sqref="L177">
    <cfRule type="containsText" dxfId="9546" priority="3922" stopIfTrue="1" operator="containsText" text="SKIP">
      <formula>NOT(ISERROR(SEARCH("SKIP",L177)))</formula>
    </cfRule>
  </conditionalFormatting>
  <conditionalFormatting sqref="L177">
    <cfRule type="containsText" dxfId="9545" priority="3925" stopIfTrue="1" operator="containsText" text="SKIP">
      <formula>NOT(ISERROR(SEARCH("SKIP",L177)))</formula>
    </cfRule>
  </conditionalFormatting>
  <conditionalFormatting sqref="C228">
    <cfRule type="containsText" dxfId="9544" priority="3869" stopIfTrue="1" operator="containsText" text="SKIP">
      <formula>NOT(ISERROR(SEARCH("SKIP",C228)))</formula>
    </cfRule>
  </conditionalFormatting>
  <conditionalFormatting sqref="C228:D228">
    <cfRule type="containsText" dxfId="9543" priority="3867" stopIfTrue="1" operator="containsText" text="SKIP">
      <formula>NOT(ISERROR(SEARCH("SKIP",C228)))</formula>
    </cfRule>
  </conditionalFormatting>
  <conditionalFormatting sqref="K177">
    <cfRule type="containsText" dxfId="9542" priority="3911" stopIfTrue="1" operator="containsText" text="SKIP">
      <formula>NOT(ISERROR(SEARCH("SKIP",K177)))</formula>
    </cfRule>
  </conditionalFormatting>
  <conditionalFormatting sqref="C228">
    <cfRule type="containsText" dxfId="9541" priority="3868" stopIfTrue="1" operator="containsText" text="SKIP">
      <formula>NOT(ISERROR(SEARCH("SKIP",C228)))</formula>
    </cfRule>
  </conditionalFormatting>
  <conditionalFormatting sqref="E177:J177">
    <cfRule type="containsText" dxfId="9540" priority="3881" stopIfTrue="1" operator="containsText" text="SKIP">
      <formula>NOT(ISERROR(SEARCH("SKIP",E177)))</formula>
    </cfRule>
  </conditionalFormatting>
  <conditionalFormatting sqref="K177">
    <cfRule type="containsText" dxfId="9539" priority="3908" stopIfTrue="1" operator="containsText" text="SKIP">
      <formula>NOT(ISERROR(SEARCH("SKIP",K177)))</formula>
    </cfRule>
  </conditionalFormatting>
  <conditionalFormatting sqref="K177">
    <cfRule type="containsText" dxfId="9538" priority="3915" stopIfTrue="1" operator="containsText" text="SKIP">
      <formula>NOT(ISERROR(SEARCH("SKIP",K177)))</formula>
    </cfRule>
  </conditionalFormatting>
  <conditionalFormatting sqref="B178:C178">
    <cfRule type="containsText" dxfId="9537" priority="3929" stopIfTrue="1" operator="containsText" text="SKIP">
      <formula>NOT(ISERROR(SEARCH("SKIP",B178)))</formula>
    </cfRule>
  </conditionalFormatting>
  <conditionalFormatting sqref="M177">
    <cfRule type="containsText" dxfId="9536" priority="3898" stopIfTrue="1" operator="containsText" text="SKIP">
      <formula>NOT(ISERROR(SEARCH("SKIP",M177)))</formula>
    </cfRule>
  </conditionalFormatting>
  <conditionalFormatting sqref="L177">
    <cfRule type="containsText" dxfId="9535" priority="3927" stopIfTrue="1" operator="containsText" text="SKIP">
      <formula>NOT(ISERROR(SEARCH("SKIP",L177)))</formula>
    </cfRule>
  </conditionalFormatting>
  <conditionalFormatting sqref="L177">
    <cfRule type="containsText" dxfId="9534" priority="3928" stopIfTrue="1" operator="containsText" text="SKIP">
      <formula>NOT(ISERROR(SEARCH("SKIP",L177)))</formula>
    </cfRule>
  </conditionalFormatting>
  <conditionalFormatting sqref="L177">
    <cfRule type="containsText" dxfId="9533" priority="3921" stopIfTrue="1" operator="containsText" text="SKIP">
      <formula>NOT(ISERROR(SEARCH("SKIP",L177)))</formula>
    </cfRule>
  </conditionalFormatting>
  <conditionalFormatting sqref="K177">
    <cfRule type="containsText" dxfId="9532" priority="3914" stopIfTrue="1" operator="containsText" text="SKIP">
      <formula>NOT(ISERROR(SEARCH("SKIP",K177)))</formula>
    </cfRule>
  </conditionalFormatting>
  <conditionalFormatting sqref="K177">
    <cfRule type="containsText" dxfId="9531" priority="3913" stopIfTrue="1" operator="containsText" text="SKIP">
      <formula>NOT(ISERROR(SEARCH("SKIP",K177)))</formula>
    </cfRule>
  </conditionalFormatting>
  <conditionalFormatting sqref="B177">
    <cfRule type="containsText" dxfId="9530" priority="3899" stopIfTrue="1" operator="containsText" text="TBN">
      <formula>NOT(ISERROR(SEARCH("TBN",B177)))</formula>
    </cfRule>
    <cfRule type="containsText" dxfId="9529" priority="3900" stopIfTrue="1" operator="containsText" text="SKIP">
      <formula>NOT(ISERROR(SEARCH("SKIP",B177)))</formula>
    </cfRule>
  </conditionalFormatting>
  <conditionalFormatting sqref="B177">
    <cfRule type="cellIs" dxfId="9528" priority="3901" operator="equal">
      <formula>"SKIP"</formula>
    </cfRule>
  </conditionalFormatting>
  <conditionalFormatting sqref="E176:J176">
    <cfRule type="containsText" dxfId="9527" priority="3876" stopIfTrue="1" operator="containsText" text="SKIP">
      <formula>NOT(ISERROR(SEARCH("SKIP",E176)))</formula>
    </cfRule>
  </conditionalFormatting>
  <conditionalFormatting sqref="E177:J177">
    <cfRule type="containsText" dxfId="9526" priority="3880" stopIfTrue="1" operator="containsText" text="SKIP">
      <formula>NOT(ISERROR(SEARCH("SKIP",E177)))</formula>
    </cfRule>
  </conditionalFormatting>
  <conditionalFormatting sqref="E228:G228">
    <cfRule type="containsText" dxfId="9525" priority="3850" stopIfTrue="1" operator="containsText" text="SKIP">
      <formula>NOT(ISERROR(SEARCH("SKIP",E228)))</formula>
    </cfRule>
  </conditionalFormatting>
  <conditionalFormatting sqref="H227:I227">
    <cfRule type="containsText" dxfId="9524" priority="3858" stopIfTrue="1" operator="containsText" text="SKIP">
      <formula>NOT(ISERROR(SEARCH("SKIP",H227)))</formula>
    </cfRule>
  </conditionalFormatting>
  <conditionalFormatting sqref="O227">
    <cfRule type="containsText" dxfId="9523" priority="3859" stopIfTrue="1" operator="containsText" text="SKIP">
      <formula>NOT(ISERROR(SEARCH("SKIP",O227)))</formula>
    </cfRule>
  </conditionalFormatting>
  <conditionalFormatting sqref="E227:F227">
    <cfRule type="containsText" dxfId="9522" priority="3860" stopIfTrue="1" operator="containsText" text="SKIP">
      <formula>NOT(ISERROR(SEARCH("SKIP",E227)))</formula>
    </cfRule>
  </conditionalFormatting>
  <conditionalFormatting sqref="M227">
    <cfRule type="containsText" dxfId="9521" priority="3872" stopIfTrue="1" operator="containsText" text="SKIP">
      <formula>NOT(ISERROR(SEARCH("SKIP",M227)))</formula>
    </cfRule>
  </conditionalFormatting>
  <conditionalFormatting sqref="G227">
    <cfRule type="containsText" dxfId="9520" priority="3857" stopIfTrue="1" operator="containsText" text="SKIP">
      <formula>NOT(ISERROR(SEARCH("SKIP",G227)))</formula>
    </cfRule>
  </conditionalFormatting>
  <conditionalFormatting sqref="J227">
    <cfRule type="containsText" dxfId="9519" priority="3864" stopIfTrue="1" operator="containsText" text="SKIP">
      <formula>NOT(ISERROR(SEARCH("SKIP",J227)))</formula>
    </cfRule>
  </conditionalFormatting>
  <conditionalFormatting sqref="K227">
    <cfRule type="containsText" dxfId="9518" priority="3865" stopIfTrue="1" operator="containsText" text="SKIP">
      <formula>NOT(ISERROR(SEARCH("SKIP",K227)))</formula>
    </cfRule>
  </conditionalFormatting>
  <conditionalFormatting sqref="L227">
    <cfRule type="containsText" dxfId="9517" priority="3873" stopIfTrue="1" operator="containsText" text="SKIP">
      <formula>NOT(ISERROR(SEARCH("SKIP",L227)))</formula>
    </cfRule>
  </conditionalFormatting>
  <conditionalFormatting sqref="B227">
    <cfRule type="containsText" dxfId="9516" priority="3861" stopIfTrue="1" operator="containsText" text="TBN">
      <formula>NOT(ISERROR(SEARCH("TBN",B227)))</formula>
    </cfRule>
    <cfRule type="containsText" dxfId="9515" priority="3862" stopIfTrue="1" operator="containsText" text="SKIP">
      <formula>NOT(ISERROR(SEARCH("SKIP",B227)))</formula>
    </cfRule>
  </conditionalFormatting>
  <conditionalFormatting sqref="B227">
    <cfRule type="cellIs" dxfId="9514" priority="3863" operator="equal">
      <formula>"SKIP"</formula>
    </cfRule>
  </conditionalFormatting>
  <conditionalFormatting sqref="F226:J226">
    <cfRule type="containsText" dxfId="9513" priority="3851" stopIfTrue="1" operator="containsText" text="SKIP">
      <formula>NOT(ISERROR(SEARCH("SKIP",F226)))</formula>
    </cfRule>
  </conditionalFormatting>
  <conditionalFormatting sqref="C276:D276">
    <cfRule type="containsText" dxfId="9512" priority="3843" stopIfTrue="1" operator="containsText" text="SKIP">
      <formula>NOT(ISERROR(SEARCH("SKIP",C276)))</formula>
    </cfRule>
  </conditionalFormatting>
  <conditionalFormatting sqref="F275">
    <cfRule type="containsText" dxfId="9511" priority="3849" stopIfTrue="1" operator="containsText" text="SKIP">
      <formula>NOT(ISERROR(SEARCH("SKIP",F275)))</formula>
    </cfRule>
  </conditionalFormatting>
  <conditionalFormatting sqref="D276">
    <cfRule type="containsText" dxfId="9510" priority="3842" stopIfTrue="1" operator="containsText" text="SKIP">
      <formula>NOT(ISERROR(SEARCH("SKIP",D276)))</formula>
    </cfRule>
  </conditionalFormatting>
  <conditionalFormatting sqref="I275">
    <cfRule type="containsText" dxfId="9509" priority="3846" stopIfTrue="1" operator="containsText" text="SKIP">
      <formula>NOT(ISERROR(SEARCH("SKIP",I275)))</formula>
    </cfRule>
  </conditionalFormatting>
  <conditionalFormatting sqref="G275">
    <cfRule type="containsText" dxfId="9508" priority="3848" stopIfTrue="1" operator="containsText" text="SKIP">
      <formula>NOT(ISERROR(SEARCH("SKIP",G275)))</formula>
    </cfRule>
  </conditionalFormatting>
  <conditionalFormatting sqref="C276">
    <cfRule type="containsText" dxfId="9507" priority="3845" stopIfTrue="1" operator="containsText" text="SKIP">
      <formula>NOT(ISERROR(SEARCH("SKIP",C276)))</formula>
    </cfRule>
  </conditionalFormatting>
  <conditionalFormatting sqref="I275">
    <cfRule type="containsText" dxfId="9506" priority="3847" stopIfTrue="1" operator="containsText" text="SKIP">
      <formula>NOT(ISERROR(SEARCH("SKIP",I275)))</formula>
    </cfRule>
  </conditionalFormatting>
  <conditionalFormatting sqref="C276">
    <cfRule type="containsText" dxfId="9505" priority="3844" stopIfTrue="1" operator="containsText" text="SKIP">
      <formula>NOT(ISERROR(SEARCH("SKIP",C276)))</formula>
    </cfRule>
  </conditionalFormatting>
  <conditionalFormatting sqref="B275">
    <cfRule type="containsText" dxfId="9504" priority="3839" stopIfTrue="1" operator="containsText" text="TBN">
      <formula>NOT(ISERROR(SEARCH("TBN",B275)))</formula>
    </cfRule>
    <cfRule type="containsText" dxfId="9503" priority="3840" stopIfTrue="1" operator="containsText" text="SKIP">
      <formula>NOT(ISERROR(SEARCH("SKIP",B275)))</formula>
    </cfRule>
  </conditionalFormatting>
  <conditionalFormatting sqref="B275">
    <cfRule type="cellIs" dxfId="9502" priority="3841" operator="equal">
      <formula>"SKIP"</formula>
    </cfRule>
  </conditionalFormatting>
  <conditionalFormatting sqref="J275">
    <cfRule type="containsText" dxfId="9501" priority="3837" stopIfTrue="1" operator="containsText" text="SKIP">
      <formula>NOT(ISERROR(SEARCH("SKIP",J275)))</formula>
    </cfRule>
  </conditionalFormatting>
  <conditionalFormatting sqref="H128">
    <cfRule type="containsText" dxfId="9500" priority="3832" stopIfTrue="1" operator="containsText" text="SKIP">
      <formula>NOT(ISERROR(SEARCH("SKIP",H128)))</formula>
    </cfRule>
  </conditionalFormatting>
  <conditionalFormatting sqref="K80">
    <cfRule type="containsText" dxfId="9499" priority="3823" stopIfTrue="1" operator="containsText" text="SKIP">
      <formula>NOT(ISERROR(SEARCH("SKIP",K80)))</formula>
    </cfRule>
  </conditionalFormatting>
  <conditionalFormatting sqref="J78">
    <cfRule type="containsText" dxfId="9498" priority="3827" stopIfTrue="1" operator="containsText" text="SKIP">
      <formula>NOT(ISERROR(SEARCH("SKIP",J78)))</formula>
    </cfRule>
  </conditionalFormatting>
  <conditionalFormatting sqref="I80">
    <cfRule type="containsText" dxfId="9497" priority="3822" stopIfTrue="1" operator="containsText" text="SKIP">
      <formula>NOT(ISERROR(SEARCH("SKIP",I80)))</formula>
    </cfRule>
  </conditionalFormatting>
  <conditionalFormatting sqref="K176">
    <cfRule type="containsText" dxfId="9496" priority="3821" stopIfTrue="1" operator="containsText" text="SKIP">
      <formula>NOT(ISERROR(SEARCH("SKIP",K176)))</formula>
    </cfRule>
  </conditionalFormatting>
  <conditionalFormatting sqref="K226">
    <cfRule type="containsText" dxfId="9495" priority="3820" stopIfTrue="1" operator="containsText" text="SKIP">
      <formula>NOT(ISERROR(SEARCH("SKIP",K226)))</formula>
    </cfRule>
  </conditionalFormatting>
  <conditionalFormatting sqref="H228:I228">
    <cfRule type="containsText" dxfId="9494" priority="3818" stopIfTrue="1" operator="containsText" text="SKIP">
      <formula>NOT(ISERROR(SEARCH("SKIP",H228)))</formula>
    </cfRule>
  </conditionalFormatting>
  <conditionalFormatting sqref="E180:L180">
    <cfRule type="containsText" dxfId="9493" priority="3674" stopIfTrue="1" operator="containsText" text="SKIP">
      <formula>NOT(ISERROR(SEARCH("SKIP",E180)))</formula>
    </cfRule>
  </conditionalFormatting>
  <conditionalFormatting sqref="H230:I230">
    <cfRule type="containsText" dxfId="9492" priority="3653" stopIfTrue="1" operator="containsText" text="SKIP">
      <formula>NOT(ISERROR(SEARCH("SKIP",H230)))</formula>
    </cfRule>
  </conditionalFormatting>
  <conditionalFormatting sqref="B180:C180">
    <cfRule type="containsText" dxfId="9491" priority="3705" stopIfTrue="1" operator="containsText" text="SKIP">
      <formula>NOT(ISERROR(SEARCH("SKIP",B180)))</formula>
    </cfRule>
  </conditionalFormatting>
  <conditionalFormatting sqref="E180:L180">
    <cfRule type="containsText" dxfId="9490" priority="3673" stopIfTrue="1" operator="containsText" text="SKIP">
      <formula>NOT(ISERROR(SEARCH("SKIP",E180)))</formula>
    </cfRule>
  </conditionalFormatting>
  <conditionalFormatting sqref="I81:J81">
    <cfRule type="containsText" dxfId="9489" priority="3745" stopIfTrue="1" operator="containsText" text="SKIP">
      <formula>NOT(ISERROR(SEARCH("SKIP",I81)))</formula>
    </cfRule>
  </conditionalFormatting>
  <conditionalFormatting sqref="F81 H81">
    <cfRule type="containsText" dxfId="9488" priority="3736" stopIfTrue="1" operator="containsText" text="SKIP">
      <formula>NOT(ISERROR(SEARCH("SKIP",F81)))</formula>
    </cfRule>
  </conditionalFormatting>
  <conditionalFormatting sqref="M81">
    <cfRule type="containsText" dxfId="9487" priority="3734" stopIfTrue="1" operator="containsText" text="SKIP">
      <formula>NOT(ISERROR(SEARCH("SKIP",M81)))</formula>
    </cfRule>
  </conditionalFormatting>
  <conditionalFormatting sqref="E81">
    <cfRule type="containsText" dxfId="9486" priority="3741" stopIfTrue="1" operator="containsText" text="SKIP">
      <formula>NOT(ISERROR(SEARCH("SKIP",E81)))</formula>
    </cfRule>
  </conditionalFormatting>
  <conditionalFormatting sqref="K81">
    <cfRule type="containsText" dxfId="9485" priority="3742" stopIfTrue="1" operator="containsText" text="SKIP">
      <formula>NOT(ISERROR(SEARCH("SKIP",K81)))</formula>
    </cfRule>
  </conditionalFormatting>
  <conditionalFormatting sqref="B82:D82">
    <cfRule type="containsText" dxfId="9484" priority="3744" stopIfTrue="1" operator="containsText" text="SKIP">
      <formula>NOT(ISERROR(SEARCH("SKIP",B82)))</formula>
    </cfRule>
  </conditionalFormatting>
  <conditionalFormatting sqref="L81">
    <cfRule type="containsText" dxfId="9483" priority="3743" stopIfTrue="1" operator="containsText" text="SKIP">
      <formula>NOT(ISERROR(SEARCH("SKIP",L81)))</formula>
    </cfRule>
  </conditionalFormatting>
  <conditionalFormatting sqref="B81">
    <cfRule type="containsText" dxfId="9482" priority="3737" stopIfTrue="1" operator="containsText" text="TBN">
      <formula>NOT(ISERROR(SEARCH("TBN",B81)))</formula>
    </cfRule>
    <cfRule type="containsText" dxfId="9481" priority="3738" stopIfTrue="1" operator="containsText" text="SKIP">
      <formula>NOT(ISERROR(SEARCH("SKIP",B81)))</formula>
    </cfRule>
  </conditionalFormatting>
  <conditionalFormatting sqref="B81">
    <cfRule type="cellIs" dxfId="9480" priority="3739" operator="equal">
      <formula>"SKIP"</formula>
    </cfRule>
  </conditionalFormatting>
  <conditionalFormatting sqref="C81">
    <cfRule type="containsText" dxfId="9479" priority="3740" stopIfTrue="1" operator="containsText" text="skip">
      <formula>NOT(ISERROR(SEARCH("skip",C81)))</formula>
    </cfRule>
  </conditionalFormatting>
  <conditionalFormatting sqref="G81">
    <cfRule type="containsText" dxfId="9478" priority="3735" stopIfTrue="1" operator="containsText" text="SKIP">
      <formula>NOT(ISERROR(SEARCH("SKIP",G81)))</formula>
    </cfRule>
  </conditionalFormatting>
  <conditionalFormatting sqref="K129">
    <cfRule type="containsText" dxfId="9477" priority="3726" stopIfTrue="1" operator="containsText" text="SKIP">
      <formula>NOT(ISERROR(SEARCH("SKIP",K129)))</formula>
    </cfRule>
  </conditionalFormatting>
  <conditionalFormatting sqref="N129">
    <cfRule type="containsText" dxfId="9476" priority="3715" stopIfTrue="1" operator="containsText" text="SKIP">
      <formula>NOT(ISERROR(SEARCH("SKIP",N129)))</formula>
    </cfRule>
  </conditionalFormatting>
  <conditionalFormatting sqref="D130">
    <cfRule type="containsText" dxfId="9475" priority="3724" stopIfTrue="1" operator="containsText" text="SKIP">
      <formula>NOT(ISERROR(SEARCH("SKIP",D130)))</formula>
    </cfRule>
  </conditionalFormatting>
  <conditionalFormatting sqref="I129">
    <cfRule type="containsText" dxfId="9474" priority="3727" stopIfTrue="1" operator="containsText" text="SKIP">
      <formula>NOT(ISERROR(SEARCH("SKIP",I129)))</formula>
    </cfRule>
  </conditionalFormatting>
  <conditionalFormatting sqref="M129">
    <cfRule type="containsText" dxfId="9473" priority="3723" stopIfTrue="1" operator="containsText" text="SKIP">
      <formula>NOT(ISERROR(SEARCH("SKIP",M129)))</formula>
    </cfRule>
  </conditionalFormatting>
  <conditionalFormatting sqref="E129:F129">
    <cfRule type="containsText" dxfId="9472" priority="3714" stopIfTrue="1" operator="containsText" text="SKIP">
      <formula>NOT(ISERROR(SEARCH("SKIP",E129)))</formula>
    </cfRule>
  </conditionalFormatting>
  <conditionalFormatting sqref="G129:H129">
    <cfRule type="containsText" dxfId="9471" priority="3722" stopIfTrue="1" operator="containsText" text="SKIP">
      <formula>NOT(ISERROR(SEARCH("SKIP",G129)))</formula>
    </cfRule>
  </conditionalFormatting>
  <conditionalFormatting sqref="D130">
    <cfRule type="containsText" dxfId="9470" priority="3725" stopIfTrue="1" operator="containsText" text="SKIP">
      <formula>NOT(ISERROR(SEARCH("SKIP",D130)))</formula>
    </cfRule>
  </conditionalFormatting>
  <conditionalFormatting sqref="B130:C130">
    <cfRule type="containsText" dxfId="9469" priority="3728" stopIfTrue="1" operator="containsText" text="SKIP">
      <formula>NOT(ISERROR(SEARCH("SKIP",B130)))</formula>
    </cfRule>
  </conditionalFormatting>
  <conditionalFormatting sqref="B129">
    <cfRule type="containsText" dxfId="9468" priority="3716" stopIfTrue="1" operator="containsText" text="TBN">
      <formula>NOT(ISERROR(SEARCH("TBN",B129)))</formula>
    </cfRule>
    <cfRule type="containsText" dxfId="9467" priority="3717" stopIfTrue="1" operator="containsText" text="SKIP">
      <formula>NOT(ISERROR(SEARCH("SKIP",B129)))</formula>
    </cfRule>
  </conditionalFormatting>
  <conditionalFormatting sqref="B129">
    <cfRule type="cellIs" dxfId="9466" priority="3718" operator="equal">
      <formula>"SKIP"</formula>
    </cfRule>
  </conditionalFormatting>
  <conditionalFormatting sqref="C129">
    <cfRule type="containsText" dxfId="9465" priority="3719" stopIfTrue="1" operator="containsText" text="TBN">
      <formula>NOT(ISERROR(SEARCH("TBN",C129)))</formula>
    </cfRule>
    <cfRule type="containsText" dxfId="9464" priority="3720" stopIfTrue="1" operator="containsText" text="SKIP">
      <formula>NOT(ISERROR(SEARCH("SKIP",C129)))</formula>
    </cfRule>
  </conditionalFormatting>
  <conditionalFormatting sqref="C129">
    <cfRule type="cellIs" dxfId="9463" priority="3721" operator="equal">
      <formula>"SKIP"</formula>
    </cfRule>
  </conditionalFormatting>
  <conditionalFormatting sqref="E179:J179">
    <cfRule type="containsText" dxfId="9462" priority="3680" stopIfTrue="1" operator="containsText" text="SKIP">
      <formula>NOT(ISERROR(SEARCH("SKIP",E179)))</formula>
    </cfRule>
  </conditionalFormatting>
  <conditionalFormatting sqref="E179:J179">
    <cfRule type="containsText" dxfId="9461" priority="3681" stopIfTrue="1" operator="containsText" text="SKIP">
      <formula>NOT(ISERROR(SEARCH("SKIP",E179)))</formula>
    </cfRule>
  </conditionalFormatting>
  <conditionalFormatting sqref="H229:I229">
    <cfRule type="containsText" dxfId="9460" priority="3657" stopIfTrue="1" operator="containsText" text="SKIP">
      <formula>NOT(ISERROR(SEARCH("SKIP",H229)))</formula>
    </cfRule>
  </conditionalFormatting>
  <conditionalFormatting sqref="E179:J179">
    <cfRule type="containsText" dxfId="9459" priority="3679" stopIfTrue="1" operator="containsText" text="SKIP">
      <formula>NOT(ISERROR(SEARCH("SKIP",E179)))</formula>
    </cfRule>
  </conditionalFormatting>
  <conditionalFormatting sqref="L179">
    <cfRule type="containsText" dxfId="9458" priority="3698" stopIfTrue="1" operator="containsText" text="SKIP">
      <formula>NOT(ISERROR(SEARCH("SKIP",L179)))</formula>
    </cfRule>
  </conditionalFormatting>
  <conditionalFormatting sqref="K179">
    <cfRule type="containsText" dxfId="9457" priority="3689" stopIfTrue="1" operator="containsText" text="SKIP">
      <formula>NOT(ISERROR(SEARCH("SKIP",K179)))</formula>
    </cfRule>
  </conditionalFormatting>
  <conditionalFormatting sqref="L179">
    <cfRule type="containsText" dxfId="9456" priority="3699" stopIfTrue="1" operator="containsText" text="SKIP">
      <formula>NOT(ISERROR(SEARCH("SKIP",L179)))</formula>
    </cfRule>
  </conditionalFormatting>
  <conditionalFormatting sqref="D180">
    <cfRule type="containsText" dxfId="9455" priority="3706" stopIfTrue="1" operator="containsText" text="SKIP">
      <formula>NOT(ISERROR(SEARCH("SKIP",D180)))</formula>
    </cfRule>
  </conditionalFormatting>
  <conditionalFormatting sqref="D180">
    <cfRule type="containsText" dxfId="9454" priority="3707" stopIfTrue="1" operator="containsText" text="SKIP">
      <formula>NOT(ISERROR(SEARCH("SKIP",D180)))</formula>
    </cfRule>
  </conditionalFormatting>
  <conditionalFormatting sqref="K179">
    <cfRule type="containsText" dxfId="9453" priority="3687" stopIfTrue="1" operator="containsText" text="SKIP">
      <formula>NOT(ISERROR(SEARCH("SKIP",K179)))</formula>
    </cfRule>
  </conditionalFormatting>
  <conditionalFormatting sqref="L179">
    <cfRule type="containsText" dxfId="9452" priority="3701" stopIfTrue="1" operator="containsText" text="SKIP">
      <formula>NOT(ISERROR(SEARCH("SKIP",L179)))</formula>
    </cfRule>
  </conditionalFormatting>
  <conditionalFormatting sqref="K179">
    <cfRule type="containsText" dxfId="9451" priority="3692" stopIfTrue="1" operator="containsText" text="SKIP">
      <formula>NOT(ISERROR(SEARCH("SKIP",K179)))</formula>
    </cfRule>
  </conditionalFormatting>
  <conditionalFormatting sqref="K179">
    <cfRule type="containsText" dxfId="9450" priority="3690" stopIfTrue="1" operator="containsText" text="SKIP">
      <formula>NOT(ISERROR(SEARCH("SKIP",K179)))</formula>
    </cfRule>
  </conditionalFormatting>
  <conditionalFormatting sqref="L179">
    <cfRule type="containsText" dxfId="9449" priority="3697" stopIfTrue="1" operator="containsText" text="SKIP">
      <formula>NOT(ISERROR(SEARCH("SKIP",L179)))</formula>
    </cfRule>
  </conditionalFormatting>
  <conditionalFormatting sqref="L179">
    <cfRule type="containsText" dxfId="9448" priority="3700" stopIfTrue="1" operator="containsText" text="SKIP">
      <formula>NOT(ISERROR(SEARCH("SKIP",L179)))</formula>
    </cfRule>
  </conditionalFormatting>
  <conditionalFormatting sqref="K179">
    <cfRule type="containsText" dxfId="9447" priority="3691" stopIfTrue="1" operator="containsText" text="SKIP">
      <formula>NOT(ISERROR(SEARCH("SKIP",K179)))</formula>
    </cfRule>
  </conditionalFormatting>
  <conditionalFormatting sqref="E179:J179">
    <cfRule type="containsText" dxfId="9446" priority="3678" stopIfTrue="1" operator="containsText" text="SKIP">
      <formula>NOT(ISERROR(SEARCH("SKIP",E179)))</formula>
    </cfRule>
  </conditionalFormatting>
  <conditionalFormatting sqref="K179">
    <cfRule type="containsText" dxfId="9445" priority="3688" stopIfTrue="1" operator="containsText" text="SKIP">
      <formula>NOT(ISERROR(SEARCH("SKIP",K179)))</formula>
    </cfRule>
  </conditionalFormatting>
  <conditionalFormatting sqref="K179">
    <cfRule type="containsText" dxfId="9444" priority="3695" stopIfTrue="1" operator="containsText" text="SKIP">
      <formula>NOT(ISERROR(SEARCH("SKIP",K179)))</formula>
    </cfRule>
  </conditionalFormatting>
  <conditionalFormatting sqref="B180:C180">
    <cfRule type="containsText" dxfId="9443" priority="3704" stopIfTrue="1" operator="containsText" text="SKIP">
      <formula>NOT(ISERROR(SEARCH("SKIP",B180)))</formula>
    </cfRule>
  </conditionalFormatting>
  <conditionalFormatting sqref="M179">
    <cfRule type="containsText" dxfId="9442" priority="3683" stopIfTrue="1" operator="containsText" text="SKIP">
      <formula>NOT(ISERROR(SEARCH("SKIP",M179)))</formula>
    </cfRule>
  </conditionalFormatting>
  <conditionalFormatting sqref="L179">
    <cfRule type="containsText" dxfId="9441" priority="3702" stopIfTrue="1" operator="containsText" text="SKIP">
      <formula>NOT(ISERROR(SEARCH("SKIP",L179)))</formula>
    </cfRule>
  </conditionalFormatting>
  <conditionalFormatting sqref="L179">
    <cfRule type="containsText" dxfId="9440" priority="3703" stopIfTrue="1" operator="containsText" text="SKIP">
      <formula>NOT(ISERROR(SEARCH("SKIP",L179)))</formula>
    </cfRule>
  </conditionalFormatting>
  <conditionalFormatting sqref="L179">
    <cfRule type="containsText" dxfId="9439" priority="3696" stopIfTrue="1" operator="containsText" text="SKIP">
      <formula>NOT(ISERROR(SEARCH("SKIP",L179)))</formula>
    </cfRule>
  </conditionalFormatting>
  <conditionalFormatting sqref="K179">
    <cfRule type="containsText" dxfId="9438" priority="3694" stopIfTrue="1" operator="containsText" text="SKIP">
      <formula>NOT(ISERROR(SEARCH("SKIP",K179)))</formula>
    </cfRule>
  </conditionalFormatting>
  <conditionalFormatting sqref="K179">
    <cfRule type="containsText" dxfId="9437" priority="3693" stopIfTrue="1" operator="containsText" text="SKIP">
      <formula>NOT(ISERROR(SEARCH("SKIP",K179)))</formula>
    </cfRule>
  </conditionalFormatting>
  <conditionalFormatting sqref="B179">
    <cfRule type="containsText" dxfId="9436" priority="3684" stopIfTrue="1" operator="containsText" text="TBN">
      <formula>NOT(ISERROR(SEARCH("TBN",B179)))</formula>
    </cfRule>
    <cfRule type="containsText" dxfId="9435" priority="3685" stopIfTrue="1" operator="containsText" text="SKIP">
      <formula>NOT(ISERROR(SEARCH("SKIP",B179)))</formula>
    </cfRule>
  </conditionalFormatting>
  <conditionalFormatting sqref="B179">
    <cfRule type="cellIs" dxfId="9434" priority="3686" operator="equal">
      <formula>"SKIP"</formula>
    </cfRule>
  </conditionalFormatting>
  <conditionalFormatting sqref="E179:J179">
    <cfRule type="containsText" dxfId="9433" priority="3677" stopIfTrue="1" operator="containsText" text="SKIP">
      <formula>NOT(ISERROR(SEARCH("SKIP",E179)))</formula>
    </cfRule>
  </conditionalFormatting>
  <conditionalFormatting sqref="D230">
    <cfRule type="containsText" dxfId="9432" priority="3665" stopIfTrue="1" operator="containsText" text="SKIP">
      <formula>NOT(ISERROR(SEARCH("SKIP",D230)))</formula>
    </cfRule>
  </conditionalFormatting>
  <conditionalFormatting sqref="N229">
    <cfRule type="containsText" dxfId="9431" priority="3670" stopIfTrue="1" operator="containsText" text="SKIP">
      <formula>NOT(ISERROR(SEARCH("SKIP",N229)))</formula>
    </cfRule>
  </conditionalFormatting>
  <conditionalFormatting sqref="N229">
    <cfRule type="containsText" dxfId="9430" priority="3669" stopIfTrue="1" operator="containsText" text="SKIP">
      <formula>NOT(ISERROR(SEARCH("SKIP",N229)))</formula>
    </cfRule>
  </conditionalFormatting>
  <conditionalFormatting sqref="C230">
    <cfRule type="containsText" dxfId="9429" priority="3668" stopIfTrue="1" operator="containsText" text="SKIP">
      <formula>NOT(ISERROR(SEARCH("SKIP",C230)))</formula>
    </cfRule>
  </conditionalFormatting>
  <conditionalFormatting sqref="C230:D230">
    <cfRule type="containsText" dxfId="9428" priority="3666" stopIfTrue="1" operator="containsText" text="SKIP">
      <formula>NOT(ISERROR(SEARCH("SKIP",C230)))</formula>
    </cfRule>
  </conditionalFormatting>
  <conditionalFormatting sqref="C230">
    <cfRule type="containsText" dxfId="9427" priority="3667" stopIfTrue="1" operator="containsText" text="SKIP">
      <formula>NOT(ISERROR(SEARCH("SKIP",C230)))</formula>
    </cfRule>
  </conditionalFormatting>
  <conditionalFormatting sqref="E230:G230">
    <cfRule type="containsText" dxfId="9426" priority="3654" stopIfTrue="1" operator="containsText" text="SKIP">
      <formula>NOT(ISERROR(SEARCH("SKIP",E230)))</formula>
    </cfRule>
  </conditionalFormatting>
  <conditionalFormatting sqref="O229">
    <cfRule type="containsText" dxfId="9425" priority="3658" stopIfTrue="1" operator="containsText" text="SKIP">
      <formula>NOT(ISERROR(SEARCH("SKIP",O229)))</formula>
    </cfRule>
  </conditionalFormatting>
  <conditionalFormatting sqref="E229:F229">
    <cfRule type="containsText" dxfId="9424" priority="3659" stopIfTrue="1" operator="containsText" text="SKIP">
      <formula>NOT(ISERROR(SEARCH("SKIP",E229)))</formula>
    </cfRule>
  </conditionalFormatting>
  <conditionalFormatting sqref="J230:M230">
    <cfRule type="containsText" dxfId="9423" priority="3655" stopIfTrue="1" operator="containsText" text="SKIP">
      <formula>NOT(ISERROR(SEARCH("SKIP",J230)))</formula>
    </cfRule>
  </conditionalFormatting>
  <conditionalFormatting sqref="M229">
    <cfRule type="containsText" dxfId="9422" priority="3671" stopIfTrue="1" operator="containsText" text="SKIP">
      <formula>NOT(ISERROR(SEARCH("SKIP",M229)))</formula>
    </cfRule>
  </conditionalFormatting>
  <conditionalFormatting sqref="G229">
    <cfRule type="containsText" dxfId="9421" priority="3656" stopIfTrue="1" operator="containsText" text="SKIP">
      <formula>NOT(ISERROR(SEARCH("SKIP",G229)))</formula>
    </cfRule>
  </conditionalFormatting>
  <conditionalFormatting sqref="J229">
    <cfRule type="containsText" dxfId="9420" priority="3663" stopIfTrue="1" operator="containsText" text="SKIP">
      <formula>NOT(ISERROR(SEARCH("SKIP",J229)))</formula>
    </cfRule>
  </conditionalFormatting>
  <conditionalFormatting sqref="K229">
    <cfRule type="containsText" dxfId="9419" priority="3664" stopIfTrue="1" operator="containsText" text="SKIP">
      <formula>NOT(ISERROR(SEARCH("SKIP",K229)))</formula>
    </cfRule>
  </conditionalFormatting>
  <conditionalFormatting sqref="L229">
    <cfRule type="containsText" dxfId="9418" priority="3672" stopIfTrue="1" operator="containsText" text="SKIP">
      <formula>NOT(ISERROR(SEARCH("SKIP",L229)))</formula>
    </cfRule>
  </conditionalFormatting>
  <conditionalFormatting sqref="B229">
    <cfRule type="containsText" dxfId="9417" priority="3650" stopIfTrue="1" operator="containsText" text="TBN">
      <formula>NOT(ISERROR(SEARCH("TBN",B229)))</formula>
    </cfRule>
    <cfRule type="containsText" dxfId="9416" priority="3651" stopIfTrue="1" operator="containsText" text="SKIP">
      <formula>NOT(ISERROR(SEARCH("SKIP",B229)))</formula>
    </cfRule>
  </conditionalFormatting>
  <conditionalFormatting sqref="B229">
    <cfRule type="cellIs" dxfId="9415" priority="3652" operator="equal">
      <formula>"SKIP"</formula>
    </cfRule>
  </conditionalFormatting>
  <conditionalFormatting sqref="C278:D278">
    <cfRule type="containsText" dxfId="9414" priority="3643" stopIfTrue="1" operator="containsText" text="SKIP">
      <formula>NOT(ISERROR(SEARCH("SKIP",C278)))</formula>
    </cfRule>
  </conditionalFormatting>
  <conditionalFormatting sqref="F277">
    <cfRule type="containsText" dxfId="9413" priority="3649" stopIfTrue="1" operator="containsText" text="SKIP">
      <formula>NOT(ISERROR(SEARCH("SKIP",F277)))</formula>
    </cfRule>
  </conditionalFormatting>
  <conditionalFormatting sqref="D278">
    <cfRule type="containsText" dxfId="9412" priority="3642" stopIfTrue="1" operator="containsText" text="SKIP">
      <formula>NOT(ISERROR(SEARCH("SKIP",D278)))</formula>
    </cfRule>
  </conditionalFormatting>
  <conditionalFormatting sqref="I277">
    <cfRule type="containsText" dxfId="9411" priority="3646" stopIfTrue="1" operator="containsText" text="SKIP">
      <formula>NOT(ISERROR(SEARCH("SKIP",I277)))</formula>
    </cfRule>
  </conditionalFormatting>
  <conditionalFormatting sqref="G277">
    <cfRule type="containsText" dxfId="9410" priority="3648" stopIfTrue="1" operator="containsText" text="SKIP">
      <formula>NOT(ISERROR(SEARCH("SKIP",G277)))</formula>
    </cfRule>
  </conditionalFormatting>
  <conditionalFormatting sqref="C278">
    <cfRule type="containsText" dxfId="9409" priority="3645" stopIfTrue="1" operator="containsText" text="SKIP">
      <formula>NOT(ISERROR(SEARCH("SKIP",C278)))</formula>
    </cfRule>
  </conditionalFormatting>
  <conditionalFormatting sqref="I277">
    <cfRule type="containsText" dxfId="9408" priority="3647" stopIfTrue="1" operator="containsText" text="SKIP">
      <formula>NOT(ISERROR(SEARCH("SKIP",I277)))</formula>
    </cfRule>
  </conditionalFormatting>
  <conditionalFormatting sqref="C278">
    <cfRule type="containsText" dxfId="9407" priority="3644" stopIfTrue="1" operator="containsText" text="SKIP">
      <formula>NOT(ISERROR(SEARCH("SKIP",C278)))</formula>
    </cfRule>
  </conditionalFormatting>
  <conditionalFormatting sqref="J277">
    <cfRule type="containsText" dxfId="9406" priority="3638" stopIfTrue="1" operator="containsText" text="SKIP">
      <formula>NOT(ISERROR(SEARCH("SKIP",J277)))</formula>
    </cfRule>
  </conditionalFormatting>
  <conditionalFormatting sqref="B277">
    <cfRule type="containsText" dxfId="9405" priority="3634" stopIfTrue="1" operator="containsText" text="TBN">
      <formula>NOT(ISERROR(SEARCH("TBN",B277)))</formula>
    </cfRule>
    <cfRule type="containsText" dxfId="9404" priority="3635" stopIfTrue="1" operator="containsText" text="SKIP">
      <formula>NOT(ISERROR(SEARCH("SKIP",B277)))</formula>
    </cfRule>
  </conditionalFormatting>
  <conditionalFormatting sqref="B277">
    <cfRule type="cellIs" dxfId="9403" priority="3636" operator="equal">
      <formula>"SKIP"</formula>
    </cfRule>
  </conditionalFormatting>
  <conditionalFormatting sqref="K82">
    <cfRule type="containsText" dxfId="9402" priority="3623" stopIfTrue="1" operator="containsText" text="SKIP">
      <formula>NOT(ISERROR(SEARCH("SKIP",K82)))</formula>
    </cfRule>
  </conditionalFormatting>
  <conditionalFormatting sqref="J228">
    <cfRule type="containsText" dxfId="9401" priority="3620" stopIfTrue="1" operator="containsText" text="SKIP">
      <formula>NOT(ISERROR(SEARCH("SKIP",J228)))</formula>
    </cfRule>
  </conditionalFormatting>
  <conditionalFormatting sqref="J80">
    <cfRule type="containsText" dxfId="9400" priority="3612" stopIfTrue="1" operator="containsText" text="SKIP">
      <formula>NOT(ISERROR(SEARCH("SKIP",J80)))</formula>
    </cfRule>
  </conditionalFormatting>
  <conditionalFormatting sqref="L128">
    <cfRule type="containsText" dxfId="9399" priority="3608" stopIfTrue="1" operator="containsText" text="SKIP">
      <formula>NOT(ISERROR(SEARCH("SKIP",L128)))</formula>
    </cfRule>
  </conditionalFormatting>
  <conditionalFormatting sqref="E130:F130">
    <cfRule type="containsText" dxfId="9398" priority="3607" stopIfTrue="1" operator="containsText" text="SKIP">
      <formula>NOT(ISERROR(SEARCH("SKIP",E130)))</formula>
    </cfRule>
  </conditionalFormatting>
  <conditionalFormatting sqref="E178:H178">
    <cfRule type="containsText" dxfId="9397" priority="3606" stopIfTrue="1" operator="containsText" text="SKIP">
      <formula>NOT(ISERROR(SEARCH("SKIP",E178)))</formula>
    </cfRule>
  </conditionalFormatting>
  <conditionalFormatting sqref="L226:N226">
    <cfRule type="containsText" dxfId="9396" priority="3605" stopIfTrue="1" operator="containsText" text="SKIP">
      <formula>NOT(ISERROR(SEARCH("SKIP",L226)))</formula>
    </cfRule>
  </conditionalFormatting>
  <conditionalFormatting sqref="K228">
    <cfRule type="containsText" dxfId="9395" priority="3604" stopIfTrue="1" operator="containsText" text="SKIP">
      <formula>NOT(ISERROR(SEARCH("SKIP",K228)))</formula>
    </cfRule>
  </conditionalFormatting>
  <conditionalFormatting sqref="F274">
    <cfRule type="containsText" dxfId="9394" priority="3603" stopIfTrue="1" operator="containsText" text="SKIP">
      <formula>NOT(ISERROR(SEARCH("SKIP",F274)))</formula>
    </cfRule>
  </conditionalFormatting>
  <conditionalFormatting sqref="G130:H130">
    <cfRule type="containsText" dxfId="9393" priority="3601" stopIfTrue="1" operator="containsText" text="SKIP">
      <formula>NOT(ISERROR(SEARCH("SKIP",G130)))</formula>
    </cfRule>
  </conditionalFormatting>
  <conditionalFormatting sqref="I178:J178">
    <cfRule type="containsText" dxfId="9392" priority="3595" stopIfTrue="1" operator="containsText" text="SKIP">
      <formula>NOT(ISERROR(SEARCH("SKIP",I178)))</formula>
    </cfRule>
  </conditionalFormatting>
  <conditionalFormatting sqref="L228">
    <cfRule type="containsText" dxfId="9391" priority="3594" stopIfTrue="1" operator="containsText" text="SKIP">
      <formula>NOT(ISERROR(SEARCH("SKIP",L228)))</formula>
    </cfRule>
  </conditionalFormatting>
  <conditionalFormatting sqref="G83">
    <cfRule type="containsText" dxfId="9390" priority="3497" stopIfTrue="1" operator="containsText" text="SKIP">
      <formula>NOT(ISERROR(SEARCH("SKIP",G83)))</formula>
    </cfRule>
  </conditionalFormatting>
  <conditionalFormatting sqref="G132:H132">
    <cfRule type="containsText" dxfId="9389" priority="3471" stopIfTrue="1" operator="containsText" text="SKIP">
      <formula>NOT(ISERROR(SEARCH("SKIP",G132)))</formula>
    </cfRule>
  </conditionalFormatting>
  <conditionalFormatting sqref="L132">
    <cfRule type="containsText" dxfId="9388" priority="3473" stopIfTrue="1" operator="containsText" text="SKIP">
      <formula>NOT(ISERROR(SEARCH("SKIP",L132)))</formula>
    </cfRule>
  </conditionalFormatting>
  <conditionalFormatting sqref="I84:K84">
    <cfRule type="containsText" dxfId="9387" priority="3490" stopIfTrue="1" operator="containsText" text="SKIP">
      <formula>NOT(ISERROR(SEARCH("SKIP",I84)))</formula>
    </cfRule>
  </conditionalFormatting>
  <conditionalFormatting sqref="E182:J182">
    <cfRule type="containsText" dxfId="9386" priority="3436" stopIfTrue="1" operator="containsText" text="SKIP">
      <formula>NOT(ISERROR(SEARCH("SKIP",E182)))</formula>
    </cfRule>
  </conditionalFormatting>
  <conditionalFormatting sqref="I132">
    <cfRule type="containsText" dxfId="9385" priority="3468" stopIfTrue="1" operator="containsText" text="SKIP">
      <formula>NOT(ISERROR(SEARCH("SKIP",I132)))</formula>
    </cfRule>
  </conditionalFormatting>
  <conditionalFormatting sqref="I83:J83">
    <cfRule type="containsText" dxfId="9384" priority="3507" stopIfTrue="1" operator="containsText" text="SKIP">
      <formula>NOT(ISERROR(SEARCH("SKIP",I83)))</formula>
    </cfRule>
  </conditionalFormatting>
  <conditionalFormatting sqref="F83 H83">
    <cfRule type="containsText" dxfId="9383" priority="3498" stopIfTrue="1" operator="containsText" text="SKIP">
      <formula>NOT(ISERROR(SEARCH("SKIP",F83)))</formula>
    </cfRule>
  </conditionalFormatting>
  <conditionalFormatting sqref="M83">
    <cfRule type="containsText" dxfId="9382" priority="3496" stopIfTrue="1" operator="containsText" text="SKIP">
      <formula>NOT(ISERROR(SEARCH("SKIP",M83)))</formula>
    </cfRule>
  </conditionalFormatting>
  <conditionalFormatting sqref="E83">
    <cfRule type="containsText" dxfId="9381" priority="3503" stopIfTrue="1" operator="containsText" text="SKIP">
      <formula>NOT(ISERROR(SEARCH("SKIP",E83)))</formula>
    </cfRule>
  </conditionalFormatting>
  <conditionalFormatting sqref="K83">
    <cfRule type="containsText" dxfId="9380" priority="3504" stopIfTrue="1" operator="containsText" text="SKIP">
      <formula>NOT(ISERROR(SEARCH("SKIP",K83)))</formula>
    </cfRule>
  </conditionalFormatting>
  <conditionalFormatting sqref="B84:D84">
    <cfRule type="containsText" dxfId="9379" priority="3506" stopIfTrue="1" operator="containsText" text="SKIP">
      <formula>NOT(ISERROR(SEARCH("SKIP",B84)))</formula>
    </cfRule>
  </conditionalFormatting>
  <conditionalFormatting sqref="L83">
    <cfRule type="containsText" dxfId="9378" priority="3505" stopIfTrue="1" operator="containsText" text="SKIP">
      <formula>NOT(ISERROR(SEARCH("SKIP",L83)))</formula>
    </cfRule>
  </conditionalFormatting>
  <conditionalFormatting sqref="C83">
    <cfRule type="containsText" dxfId="9377" priority="3502" stopIfTrue="1" operator="containsText" text="skip">
      <formula>NOT(ISERROR(SEARCH("skip",C83)))</formula>
    </cfRule>
  </conditionalFormatting>
  <conditionalFormatting sqref="N131">
    <cfRule type="containsText" dxfId="9376" priority="3475" stopIfTrue="1" operator="containsText" text="SKIP">
      <formula>NOT(ISERROR(SEARCH("SKIP",N131)))</formula>
    </cfRule>
  </conditionalFormatting>
  <conditionalFormatting sqref="E132:F132">
    <cfRule type="containsText" dxfId="9375" priority="3472" stopIfTrue="1" operator="containsText" text="SKIP">
      <formula>NOT(ISERROR(SEARCH("SKIP",E132)))</formula>
    </cfRule>
  </conditionalFormatting>
  <conditionalFormatting sqref="B83">
    <cfRule type="containsText" dxfId="9374" priority="3491" stopIfTrue="1" operator="containsText" text="TBN">
      <formula>NOT(ISERROR(SEARCH("TBN",B83)))</formula>
    </cfRule>
    <cfRule type="containsText" dxfId="9373" priority="3492" stopIfTrue="1" operator="containsText" text="SKIP">
      <formula>NOT(ISERROR(SEARCH("SKIP",B83)))</formula>
    </cfRule>
  </conditionalFormatting>
  <conditionalFormatting sqref="B83">
    <cfRule type="cellIs" dxfId="9372" priority="3493" operator="equal">
      <formula>"SKIP"</formula>
    </cfRule>
  </conditionalFormatting>
  <conditionalFormatting sqref="I82">
    <cfRule type="containsText" dxfId="9371" priority="3431" stopIfTrue="1" operator="containsText" text="SKIP">
      <formula>NOT(ISERROR(SEARCH("SKIP",I82)))</formula>
    </cfRule>
  </conditionalFormatting>
  <conditionalFormatting sqref="K131">
    <cfRule type="containsText" dxfId="9370" priority="3486" stopIfTrue="1" operator="containsText" text="SKIP">
      <formula>NOT(ISERROR(SEARCH("SKIP",K131)))</formula>
    </cfRule>
  </conditionalFormatting>
  <conditionalFormatting sqref="E181:J181">
    <cfRule type="containsText" dxfId="9369" priority="3438" stopIfTrue="1" operator="containsText" text="SKIP">
      <formula>NOT(ISERROR(SEARCH("SKIP",E181)))</formula>
    </cfRule>
  </conditionalFormatting>
  <conditionalFormatting sqref="D132">
    <cfRule type="containsText" dxfId="9368" priority="3484" stopIfTrue="1" operator="containsText" text="SKIP">
      <formula>NOT(ISERROR(SEARCH("SKIP",D132)))</formula>
    </cfRule>
  </conditionalFormatting>
  <conditionalFormatting sqref="I131">
    <cfRule type="containsText" dxfId="9367" priority="3487" stopIfTrue="1" operator="containsText" text="SKIP">
      <formula>NOT(ISERROR(SEARCH("SKIP",I131)))</formula>
    </cfRule>
  </conditionalFormatting>
  <conditionalFormatting sqref="M131">
    <cfRule type="containsText" dxfId="9366" priority="3483" stopIfTrue="1" operator="containsText" text="SKIP">
      <formula>NOT(ISERROR(SEARCH("SKIP",M131)))</formula>
    </cfRule>
  </conditionalFormatting>
  <conditionalFormatting sqref="E131:F131">
    <cfRule type="containsText" dxfId="9365" priority="3474" stopIfTrue="1" operator="containsText" text="SKIP">
      <formula>NOT(ISERROR(SEARCH("SKIP",E131)))</formula>
    </cfRule>
  </conditionalFormatting>
  <conditionalFormatting sqref="G131:H131">
    <cfRule type="containsText" dxfId="9364" priority="3482" stopIfTrue="1" operator="containsText" text="SKIP">
      <formula>NOT(ISERROR(SEARCH("SKIP",G131)))</formula>
    </cfRule>
  </conditionalFormatting>
  <conditionalFormatting sqref="D132">
    <cfRule type="containsText" dxfId="9363" priority="3485" stopIfTrue="1" operator="containsText" text="SKIP">
      <formula>NOT(ISERROR(SEARCH("SKIP",D132)))</formula>
    </cfRule>
  </conditionalFormatting>
  <conditionalFormatting sqref="B132:C132">
    <cfRule type="containsText" dxfId="9362" priority="3488" stopIfTrue="1" operator="containsText" text="SKIP">
      <formula>NOT(ISERROR(SEARCH("SKIP",B132)))</formula>
    </cfRule>
  </conditionalFormatting>
  <conditionalFormatting sqref="B131">
    <cfRule type="containsText" dxfId="9361" priority="3476" stopIfTrue="1" operator="containsText" text="TBN">
      <formula>NOT(ISERROR(SEARCH("TBN",B131)))</formula>
    </cfRule>
    <cfRule type="containsText" dxfId="9360" priority="3477" stopIfTrue="1" operator="containsText" text="SKIP">
      <formula>NOT(ISERROR(SEARCH("SKIP",B131)))</formula>
    </cfRule>
  </conditionalFormatting>
  <conditionalFormatting sqref="B131">
    <cfRule type="cellIs" dxfId="9359" priority="3478" operator="equal">
      <formula>"SKIP"</formula>
    </cfRule>
  </conditionalFormatting>
  <conditionalFormatting sqref="C131">
    <cfRule type="containsText" dxfId="9358" priority="3479" stopIfTrue="1" operator="containsText" text="TBN">
      <formula>NOT(ISERROR(SEARCH("TBN",C131)))</formula>
    </cfRule>
    <cfRule type="containsText" dxfId="9357" priority="3480" stopIfTrue="1" operator="containsText" text="SKIP">
      <formula>NOT(ISERROR(SEARCH("SKIP",C131)))</formula>
    </cfRule>
  </conditionalFormatting>
  <conditionalFormatting sqref="C131">
    <cfRule type="cellIs" dxfId="9356" priority="3481" operator="equal">
      <formula>"SKIP"</formula>
    </cfRule>
  </conditionalFormatting>
  <conditionalFormatting sqref="E182:J182">
    <cfRule type="containsText" dxfId="9355" priority="3437" stopIfTrue="1" operator="containsText" text="SKIP">
      <formula>NOT(ISERROR(SEARCH("SKIP",E182)))</formula>
    </cfRule>
  </conditionalFormatting>
  <conditionalFormatting sqref="B182:C182">
    <cfRule type="containsText" dxfId="9354" priority="3465" stopIfTrue="1" operator="containsText" text="SKIP">
      <formula>NOT(ISERROR(SEARCH("SKIP",B182)))</formula>
    </cfRule>
  </conditionalFormatting>
  <conditionalFormatting sqref="E181:J181">
    <cfRule type="containsText" dxfId="9353" priority="3441" stopIfTrue="1" operator="containsText" text="SKIP">
      <formula>NOT(ISERROR(SEARCH("SKIP",E181)))</formula>
    </cfRule>
  </conditionalFormatting>
  <conditionalFormatting sqref="E181:J181">
    <cfRule type="containsText" dxfId="9352" priority="3442" stopIfTrue="1" operator="containsText" text="SKIP">
      <formula>NOT(ISERROR(SEARCH("SKIP",E181)))</formula>
    </cfRule>
  </conditionalFormatting>
  <conditionalFormatting sqref="E181:J181">
    <cfRule type="containsText" dxfId="9351" priority="3440" stopIfTrue="1" operator="containsText" text="SKIP">
      <formula>NOT(ISERROR(SEARCH("SKIP",E181)))</formula>
    </cfRule>
  </conditionalFormatting>
  <conditionalFormatting sqref="L181">
    <cfRule type="containsText" dxfId="9350" priority="3458" stopIfTrue="1" operator="containsText" text="SKIP">
      <formula>NOT(ISERROR(SEARCH("SKIP",L181)))</formula>
    </cfRule>
  </conditionalFormatting>
  <conditionalFormatting sqref="K181">
    <cfRule type="containsText" dxfId="9349" priority="3449" stopIfTrue="1" operator="containsText" text="SKIP">
      <formula>NOT(ISERROR(SEARCH("SKIP",K181)))</formula>
    </cfRule>
  </conditionalFormatting>
  <conditionalFormatting sqref="L181">
    <cfRule type="containsText" dxfId="9348" priority="3459" stopIfTrue="1" operator="containsText" text="SKIP">
      <formula>NOT(ISERROR(SEARCH("SKIP",L181)))</formula>
    </cfRule>
  </conditionalFormatting>
  <conditionalFormatting sqref="D182">
    <cfRule type="containsText" dxfId="9347" priority="3466" stopIfTrue="1" operator="containsText" text="SKIP">
      <formula>NOT(ISERROR(SEARCH("SKIP",D182)))</formula>
    </cfRule>
  </conditionalFormatting>
  <conditionalFormatting sqref="D182">
    <cfRule type="containsText" dxfId="9346" priority="3467" stopIfTrue="1" operator="containsText" text="SKIP">
      <formula>NOT(ISERROR(SEARCH("SKIP",D182)))</formula>
    </cfRule>
  </conditionalFormatting>
  <conditionalFormatting sqref="K181">
    <cfRule type="containsText" dxfId="9345" priority="3447" stopIfTrue="1" operator="containsText" text="SKIP">
      <formula>NOT(ISERROR(SEARCH("SKIP",K181)))</formula>
    </cfRule>
  </conditionalFormatting>
  <conditionalFormatting sqref="L181">
    <cfRule type="containsText" dxfId="9344" priority="3461" stopIfTrue="1" operator="containsText" text="SKIP">
      <formula>NOT(ISERROR(SEARCH("SKIP",L181)))</formula>
    </cfRule>
  </conditionalFormatting>
  <conditionalFormatting sqref="K181">
    <cfRule type="containsText" dxfId="9343" priority="3452" stopIfTrue="1" operator="containsText" text="SKIP">
      <formula>NOT(ISERROR(SEARCH("SKIP",K181)))</formula>
    </cfRule>
  </conditionalFormatting>
  <conditionalFormatting sqref="K181">
    <cfRule type="containsText" dxfId="9342" priority="3450" stopIfTrue="1" operator="containsText" text="SKIP">
      <formula>NOT(ISERROR(SEARCH("SKIP",K181)))</formula>
    </cfRule>
  </conditionalFormatting>
  <conditionalFormatting sqref="L181">
    <cfRule type="containsText" dxfId="9341" priority="3457" stopIfTrue="1" operator="containsText" text="SKIP">
      <formula>NOT(ISERROR(SEARCH("SKIP",L181)))</formula>
    </cfRule>
  </conditionalFormatting>
  <conditionalFormatting sqref="L181">
    <cfRule type="containsText" dxfId="9340" priority="3460" stopIfTrue="1" operator="containsText" text="SKIP">
      <formula>NOT(ISERROR(SEARCH("SKIP",L181)))</formula>
    </cfRule>
  </conditionalFormatting>
  <conditionalFormatting sqref="K181">
    <cfRule type="containsText" dxfId="9339" priority="3451" stopIfTrue="1" operator="containsText" text="SKIP">
      <formula>NOT(ISERROR(SEARCH("SKIP",K181)))</formula>
    </cfRule>
  </conditionalFormatting>
  <conditionalFormatting sqref="E181:J181">
    <cfRule type="containsText" dxfId="9338" priority="3439" stopIfTrue="1" operator="containsText" text="SKIP">
      <formula>NOT(ISERROR(SEARCH("SKIP",E181)))</formula>
    </cfRule>
  </conditionalFormatting>
  <conditionalFormatting sqref="K181">
    <cfRule type="containsText" dxfId="9337" priority="3448" stopIfTrue="1" operator="containsText" text="SKIP">
      <formula>NOT(ISERROR(SEARCH("SKIP",K181)))</formula>
    </cfRule>
  </conditionalFormatting>
  <conditionalFormatting sqref="K181">
    <cfRule type="containsText" dxfId="9336" priority="3455" stopIfTrue="1" operator="containsText" text="SKIP">
      <formula>NOT(ISERROR(SEARCH("SKIP",K181)))</formula>
    </cfRule>
  </conditionalFormatting>
  <conditionalFormatting sqref="B182:C182">
    <cfRule type="containsText" dxfId="9335" priority="3464" stopIfTrue="1" operator="containsText" text="SKIP">
      <formula>NOT(ISERROR(SEARCH("SKIP",B182)))</formula>
    </cfRule>
  </conditionalFormatting>
  <conditionalFormatting sqref="M181">
    <cfRule type="containsText" dxfId="9334" priority="3443" stopIfTrue="1" operator="containsText" text="SKIP">
      <formula>NOT(ISERROR(SEARCH("SKIP",M181)))</formula>
    </cfRule>
  </conditionalFormatting>
  <conditionalFormatting sqref="L181">
    <cfRule type="containsText" dxfId="9333" priority="3462" stopIfTrue="1" operator="containsText" text="SKIP">
      <formula>NOT(ISERROR(SEARCH("SKIP",L181)))</formula>
    </cfRule>
  </conditionalFormatting>
  <conditionalFormatting sqref="L181">
    <cfRule type="containsText" dxfId="9332" priority="3463" stopIfTrue="1" operator="containsText" text="SKIP">
      <formula>NOT(ISERROR(SEARCH("SKIP",L181)))</formula>
    </cfRule>
  </conditionalFormatting>
  <conditionalFormatting sqref="L181">
    <cfRule type="containsText" dxfId="9331" priority="3456" stopIfTrue="1" operator="containsText" text="SKIP">
      <formula>NOT(ISERROR(SEARCH("SKIP",L181)))</formula>
    </cfRule>
  </conditionalFormatting>
  <conditionalFormatting sqref="K181">
    <cfRule type="containsText" dxfId="9330" priority="3454" stopIfTrue="1" operator="containsText" text="SKIP">
      <formula>NOT(ISERROR(SEARCH("SKIP",K181)))</formula>
    </cfRule>
  </conditionalFormatting>
  <conditionalFormatting sqref="K181">
    <cfRule type="containsText" dxfId="9329" priority="3453" stopIfTrue="1" operator="containsText" text="SKIP">
      <formula>NOT(ISERROR(SEARCH("SKIP",K181)))</formula>
    </cfRule>
  </conditionalFormatting>
  <conditionalFormatting sqref="B181">
    <cfRule type="containsText" dxfId="9328" priority="3433" stopIfTrue="1" operator="containsText" text="TBN">
      <formula>NOT(ISERROR(SEARCH("TBN",B181)))</formula>
    </cfRule>
    <cfRule type="containsText" dxfId="9327" priority="3434" stopIfTrue="1" operator="containsText" text="SKIP">
      <formula>NOT(ISERROR(SEARCH("SKIP",B181)))</formula>
    </cfRule>
  </conditionalFormatting>
  <conditionalFormatting sqref="B181">
    <cfRule type="cellIs" dxfId="9326" priority="3435" operator="equal">
      <formula>"SKIP"</formula>
    </cfRule>
  </conditionalFormatting>
  <conditionalFormatting sqref="H231:I231">
    <cfRule type="containsText" dxfId="9325" priority="3418" stopIfTrue="1" operator="containsText" text="SKIP">
      <formula>NOT(ISERROR(SEARCH("SKIP",H231)))</formula>
    </cfRule>
  </conditionalFormatting>
  <conditionalFormatting sqref="D232">
    <cfRule type="containsText" dxfId="9324" priority="3423" stopIfTrue="1" operator="containsText" text="SKIP">
      <formula>NOT(ISERROR(SEARCH("SKIP",D232)))</formula>
    </cfRule>
  </conditionalFormatting>
  <conditionalFormatting sqref="N231">
    <cfRule type="containsText" dxfId="9323" priority="3428" stopIfTrue="1" operator="containsText" text="SKIP">
      <formula>NOT(ISERROR(SEARCH("SKIP",N231)))</formula>
    </cfRule>
  </conditionalFormatting>
  <conditionalFormatting sqref="N231">
    <cfRule type="containsText" dxfId="9322" priority="3427" stopIfTrue="1" operator="containsText" text="SKIP">
      <formula>NOT(ISERROR(SEARCH("SKIP",N231)))</formula>
    </cfRule>
  </conditionalFormatting>
  <conditionalFormatting sqref="C232">
    <cfRule type="containsText" dxfId="9321" priority="3426" stopIfTrue="1" operator="containsText" text="SKIP">
      <formula>NOT(ISERROR(SEARCH("SKIP",C232)))</formula>
    </cfRule>
  </conditionalFormatting>
  <conditionalFormatting sqref="C232:D232">
    <cfRule type="containsText" dxfId="9320" priority="3424" stopIfTrue="1" operator="containsText" text="SKIP">
      <formula>NOT(ISERROR(SEARCH("SKIP",C232)))</formula>
    </cfRule>
  </conditionalFormatting>
  <conditionalFormatting sqref="C232">
    <cfRule type="containsText" dxfId="9319" priority="3425" stopIfTrue="1" operator="containsText" text="SKIP">
      <formula>NOT(ISERROR(SEARCH("SKIP",C232)))</formula>
    </cfRule>
  </conditionalFormatting>
  <conditionalFormatting sqref="E232:G232">
    <cfRule type="containsText" dxfId="9318" priority="3415" stopIfTrue="1" operator="containsText" text="SKIP">
      <formula>NOT(ISERROR(SEARCH("SKIP",E232)))</formula>
    </cfRule>
  </conditionalFormatting>
  <conditionalFormatting sqref="O231">
    <cfRule type="containsText" dxfId="9317" priority="3419" stopIfTrue="1" operator="containsText" text="SKIP">
      <formula>NOT(ISERROR(SEARCH("SKIP",O231)))</formula>
    </cfRule>
  </conditionalFormatting>
  <conditionalFormatting sqref="E231:F231">
    <cfRule type="containsText" dxfId="9316" priority="3420" stopIfTrue="1" operator="containsText" text="SKIP">
      <formula>NOT(ISERROR(SEARCH("SKIP",E231)))</formula>
    </cfRule>
  </conditionalFormatting>
  <conditionalFormatting sqref="M231">
    <cfRule type="containsText" dxfId="9315" priority="3429" stopIfTrue="1" operator="containsText" text="SKIP">
      <formula>NOT(ISERROR(SEARCH("SKIP",M231)))</formula>
    </cfRule>
  </conditionalFormatting>
  <conditionalFormatting sqref="G231">
    <cfRule type="containsText" dxfId="9314" priority="3417" stopIfTrue="1" operator="containsText" text="SKIP">
      <formula>NOT(ISERROR(SEARCH("SKIP",G231)))</formula>
    </cfRule>
  </conditionalFormatting>
  <conditionalFormatting sqref="J231">
    <cfRule type="containsText" dxfId="9313" priority="3421" stopIfTrue="1" operator="containsText" text="SKIP">
      <formula>NOT(ISERROR(SEARCH("SKIP",J231)))</formula>
    </cfRule>
  </conditionalFormatting>
  <conditionalFormatting sqref="K231">
    <cfRule type="containsText" dxfId="9312" priority="3422" stopIfTrue="1" operator="containsText" text="SKIP">
      <formula>NOT(ISERROR(SEARCH("SKIP",K231)))</formula>
    </cfRule>
  </conditionalFormatting>
  <conditionalFormatting sqref="L231">
    <cfRule type="containsText" dxfId="9311" priority="3430" stopIfTrue="1" operator="containsText" text="SKIP">
      <formula>NOT(ISERROR(SEARCH("SKIP",L231)))</formula>
    </cfRule>
  </conditionalFormatting>
  <conditionalFormatting sqref="B231">
    <cfRule type="containsText" dxfId="9310" priority="3408" stopIfTrue="1" operator="containsText" text="TBN">
      <formula>NOT(ISERROR(SEARCH("TBN",B231)))</formula>
    </cfRule>
    <cfRule type="containsText" dxfId="9309" priority="3409" stopIfTrue="1" operator="containsText" text="SKIP">
      <formula>NOT(ISERROR(SEARCH("SKIP",B231)))</formula>
    </cfRule>
  </conditionalFormatting>
  <conditionalFormatting sqref="B231">
    <cfRule type="cellIs" dxfId="9308" priority="3410" operator="equal">
      <formula>"SKIP"</formula>
    </cfRule>
  </conditionalFormatting>
  <conditionalFormatting sqref="C280:D280">
    <cfRule type="containsText" dxfId="9307" priority="3400" stopIfTrue="1" operator="containsText" text="SKIP">
      <formula>NOT(ISERROR(SEARCH("SKIP",C280)))</formula>
    </cfRule>
  </conditionalFormatting>
  <conditionalFormatting sqref="F279">
    <cfRule type="containsText" dxfId="9306" priority="3406" stopIfTrue="1" operator="containsText" text="SKIP">
      <formula>NOT(ISERROR(SEARCH("SKIP",F279)))</formula>
    </cfRule>
  </conditionalFormatting>
  <conditionalFormatting sqref="D280">
    <cfRule type="containsText" dxfId="9305" priority="3399" stopIfTrue="1" operator="containsText" text="SKIP">
      <formula>NOT(ISERROR(SEARCH("SKIP",D280)))</formula>
    </cfRule>
  </conditionalFormatting>
  <conditionalFormatting sqref="I279">
    <cfRule type="containsText" dxfId="9304" priority="3403" stopIfTrue="1" operator="containsText" text="SKIP">
      <formula>NOT(ISERROR(SEARCH("SKIP",I279)))</formula>
    </cfRule>
  </conditionalFormatting>
  <conditionalFormatting sqref="G279">
    <cfRule type="containsText" dxfId="9303" priority="3405" stopIfTrue="1" operator="containsText" text="SKIP">
      <formula>NOT(ISERROR(SEARCH("SKIP",G279)))</formula>
    </cfRule>
  </conditionalFormatting>
  <conditionalFormatting sqref="C280">
    <cfRule type="containsText" dxfId="9302" priority="3402" stopIfTrue="1" operator="containsText" text="SKIP">
      <formula>NOT(ISERROR(SEARCH("SKIP",C280)))</formula>
    </cfRule>
  </conditionalFormatting>
  <conditionalFormatting sqref="I279">
    <cfRule type="containsText" dxfId="9301" priority="3404" stopIfTrue="1" operator="containsText" text="SKIP">
      <formula>NOT(ISERROR(SEARCH("SKIP",I279)))</formula>
    </cfRule>
  </conditionalFormatting>
  <conditionalFormatting sqref="C280">
    <cfRule type="containsText" dxfId="9300" priority="3401" stopIfTrue="1" operator="containsText" text="SKIP">
      <formula>NOT(ISERROR(SEARCH("SKIP",C280)))</formula>
    </cfRule>
  </conditionalFormatting>
  <conditionalFormatting sqref="J279">
    <cfRule type="containsText" dxfId="9299" priority="3398" stopIfTrue="1" operator="containsText" text="SKIP">
      <formula>NOT(ISERROR(SEARCH("SKIP",J279)))</formula>
    </cfRule>
  </conditionalFormatting>
  <conditionalFormatting sqref="B279">
    <cfRule type="containsText" dxfId="9298" priority="3390" stopIfTrue="1" operator="containsText" text="TBN">
      <formula>NOT(ISERROR(SEARCH("TBN",B279)))</formula>
    </cfRule>
    <cfRule type="containsText" dxfId="9297" priority="3391" stopIfTrue="1" operator="containsText" text="SKIP">
      <formula>NOT(ISERROR(SEARCH("SKIP",B279)))</formula>
    </cfRule>
  </conditionalFormatting>
  <conditionalFormatting sqref="B279">
    <cfRule type="cellIs" dxfId="9296" priority="3392" operator="equal">
      <formula>"SKIP"</formula>
    </cfRule>
  </conditionalFormatting>
  <conditionalFormatting sqref="J82">
    <cfRule type="containsText" dxfId="9295" priority="3387" stopIfTrue="1" operator="containsText" text="SKIP">
      <formula>NOT(ISERROR(SEARCH("SKIP",J82)))</formula>
    </cfRule>
  </conditionalFormatting>
  <conditionalFormatting sqref="I130">
    <cfRule type="containsText" dxfId="9294" priority="3378" stopIfTrue="1" operator="containsText" text="SKIP">
      <formula>NOT(ISERROR(SEARCH("SKIP",I130)))</formula>
    </cfRule>
  </conditionalFormatting>
  <conditionalFormatting sqref="L130">
    <cfRule type="containsText" dxfId="9293" priority="3377" stopIfTrue="1" operator="containsText" text="SKIP">
      <formula>NOT(ISERROR(SEARCH("SKIP",L130)))</formula>
    </cfRule>
  </conditionalFormatting>
  <conditionalFormatting sqref="K178:L178">
    <cfRule type="containsText" dxfId="9292" priority="3374" stopIfTrue="1" operator="containsText" text="SKIP">
      <formula>NOT(ISERROR(SEARCH("SKIP",K178)))</formula>
    </cfRule>
  </conditionalFormatting>
  <conditionalFormatting sqref="K130">
    <cfRule type="containsText" dxfId="9291" priority="3366" stopIfTrue="1" operator="containsText" text="SKIP">
      <formula>NOT(ISERROR(SEARCH("SKIP",K130)))</formula>
    </cfRule>
  </conditionalFormatting>
  <conditionalFormatting sqref="H232:I232">
    <cfRule type="containsText" dxfId="9290" priority="3364" stopIfTrue="1" operator="containsText" text="SKIP">
      <formula>NOT(ISERROR(SEARCH("SKIP",H232)))</formula>
    </cfRule>
  </conditionalFormatting>
  <conditionalFormatting sqref="B85">
    <cfRule type="containsText" dxfId="9289" priority="3268" stopIfTrue="1" operator="containsText" text="TBN">
      <formula>NOT(ISERROR(SEARCH("TBN",B85)))</formula>
    </cfRule>
    <cfRule type="containsText" dxfId="9288" priority="3269" stopIfTrue="1" operator="containsText" text="SKIP">
      <formula>NOT(ISERROR(SEARCH("SKIP",B85)))</formula>
    </cfRule>
  </conditionalFormatting>
  <conditionalFormatting sqref="B85">
    <cfRule type="cellIs" dxfId="9287" priority="3270" operator="equal">
      <formula>"SKIP"</formula>
    </cfRule>
  </conditionalFormatting>
  <conditionalFormatting sqref="G85">
    <cfRule type="containsText" dxfId="9286" priority="3277" stopIfTrue="1" operator="containsText" text="SKIP">
      <formula>NOT(ISERROR(SEARCH("SKIP",G85)))</formula>
    </cfRule>
  </conditionalFormatting>
  <conditionalFormatting sqref="I85:J85">
    <cfRule type="containsText" dxfId="9285" priority="3284" stopIfTrue="1" operator="containsText" text="SKIP">
      <formula>NOT(ISERROR(SEARCH("SKIP",I85)))</formula>
    </cfRule>
  </conditionalFormatting>
  <conditionalFormatting sqref="F85 H85">
    <cfRule type="containsText" dxfId="9284" priority="3278" stopIfTrue="1" operator="containsText" text="SKIP">
      <formula>NOT(ISERROR(SEARCH("SKIP",F85)))</formula>
    </cfRule>
  </conditionalFormatting>
  <conditionalFormatting sqref="M85">
    <cfRule type="containsText" dxfId="9283" priority="3276" stopIfTrue="1" operator="containsText" text="SKIP">
      <formula>NOT(ISERROR(SEARCH("SKIP",M85)))</formula>
    </cfRule>
  </conditionalFormatting>
  <conditionalFormatting sqref="E85">
    <cfRule type="containsText" dxfId="9282" priority="3280" stopIfTrue="1" operator="containsText" text="SKIP">
      <formula>NOT(ISERROR(SEARCH("SKIP",E85)))</formula>
    </cfRule>
  </conditionalFormatting>
  <conditionalFormatting sqref="K85">
    <cfRule type="containsText" dxfId="9281" priority="3281" stopIfTrue="1" operator="containsText" text="SKIP">
      <formula>NOT(ISERROR(SEARCH("SKIP",K85)))</formula>
    </cfRule>
  </conditionalFormatting>
  <conditionalFormatting sqref="B86:D86">
    <cfRule type="containsText" dxfId="9280" priority="3283" stopIfTrue="1" operator="containsText" text="SKIP">
      <formula>NOT(ISERROR(SEARCH("SKIP",B86)))</formula>
    </cfRule>
  </conditionalFormatting>
  <conditionalFormatting sqref="L85">
    <cfRule type="containsText" dxfId="9279" priority="3282" stopIfTrue="1" operator="containsText" text="SKIP">
      <formula>NOT(ISERROR(SEARCH("SKIP",L85)))</formula>
    </cfRule>
  </conditionalFormatting>
  <conditionalFormatting sqref="C85">
    <cfRule type="containsText" dxfId="9278" priority="3279" stopIfTrue="1" operator="containsText" text="skip">
      <formula>NOT(ISERROR(SEARCH("skip",C85)))</formula>
    </cfRule>
  </conditionalFormatting>
  <conditionalFormatting sqref="N133">
    <cfRule type="containsText" dxfId="9277" priority="3252" stopIfTrue="1" operator="containsText" text="SKIP">
      <formula>NOT(ISERROR(SEARCH("SKIP",N133)))</formula>
    </cfRule>
  </conditionalFormatting>
  <conditionalFormatting sqref="E134:F134">
    <cfRule type="containsText" dxfId="9276" priority="3249" stopIfTrue="1" operator="containsText" text="SKIP">
      <formula>NOT(ISERROR(SEARCH("SKIP",E134)))</formula>
    </cfRule>
  </conditionalFormatting>
  <conditionalFormatting sqref="K133">
    <cfRule type="containsText" dxfId="9275" priority="3263" stopIfTrue="1" operator="containsText" text="SKIP">
      <formula>NOT(ISERROR(SEARCH("SKIP",K133)))</formula>
    </cfRule>
  </conditionalFormatting>
  <conditionalFormatting sqref="D134">
    <cfRule type="containsText" dxfId="9274" priority="3261" stopIfTrue="1" operator="containsText" text="SKIP">
      <formula>NOT(ISERROR(SEARCH("SKIP",D134)))</formula>
    </cfRule>
  </conditionalFormatting>
  <conditionalFormatting sqref="I133">
    <cfRule type="containsText" dxfId="9273" priority="3264" stopIfTrue="1" operator="containsText" text="SKIP">
      <formula>NOT(ISERROR(SEARCH("SKIP",I133)))</formula>
    </cfRule>
  </conditionalFormatting>
  <conditionalFormatting sqref="M133">
    <cfRule type="containsText" dxfId="9272" priority="3260" stopIfTrue="1" operator="containsText" text="SKIP">
      <formula>NOT(ISERROR(SEARCH("SKIP",M133)))</formula>
    </cfRule>
  </conditionalFormatting>
  <conditionalFormatting sqref="E133:F133">
    <cfRule type="containsText" dxfId="9271" priority="3251" stopIfTrue="1" operator="containsText" text="SKIP">
      <formula>NOT(ISERROR(SEARCH("SKIP",E133)))</formula>
    </cfRule>
  </conditionalFormatting>
  <conditionalFormatting sqref="G133:H133">
    <cfRule type="containsText" dxfId="9270" priority="3259" stopIfTrue="1" operator="containsText" text="SKIP">
      <formula>NOT(ISERROR(SEARCH("SKIP",G133)))</formula>
    </cfRule>
  </conditionalFormatting>
  <conditionalFormatting sqref="D134">
    <cfRule type="containsText" dxfId="9269" priority="3262" stopIfTrue="1" operator="containsText" text="SKIP">
      <formula>NOT(ISERROR(SEARCH("SKIP",D134)))</formula>
    </cfRule>
  </conditionalFormatting>
  <conditionalFormatting sqref="B134:C134">
    <cfRule type="containsText" dxfId="9268" priority="3265" stopIfTrue="1" operator="containsText" text="SKIP">
      <formula>NOT(ISERROR(SEARCH("SKIP",B134)))</formula>
    </cfRule>
  </conditionalFormatting>
  <conditionalFormatting sqref="B133">
    <cfRule type="containsText" dxfId="9267" priority="3253" stopIfTrue="1" operator="containsText" text="TBN">
      <formula>NOT(ISERROR(SEARCH("TBN",B133)))</formula>
    </cfRule>
    <cfRule type="containsText" dxfId="9266" priority="3254" stopIfTrue="1" operator="containsText" text="SKIP">
      <formula>NOT(ISERROR(SEARCH("SKIP",B133)))</formula>
    </cfRule>
  </conditionalFormatting>
  <conditionalFormatting sqref="B133">
    <cfRule type="cellIs" dxfId="9265" priority="3255" operator="equal">
      <formula>"SKIP"</formula>
    </cfRule>
  </conditionalFormatting>
  <conditionalFormatting sqref="C133">
    <cfRule type="containsText" dxfId="9264" priority="3256" stopIfTrue="1" operator="containsText" text="TBN">
      <formula>NOT(ISERROR(SEARCH("TBN",C133)))</formula>
    </cfRule>
    <cfRule type="containsText" dxfId="9263" priority="3257" stopIfTrue="1" operator="containsText" text="SKIP">
      <formula>NOT(ISERROR(SEARCH("SKIP",C133)))</formula>
    </cfRule>
  </conditionalFormatting>
  <conditionalFormatting sqref="C133">
    <cfRule type="cellIs" dxfId="9262" priority="3258" operator="equal">
      <formula>"SKIP"</formula>
    </cfRule>
  </conditionalFormatting>
  <conditionalFormatting sqref="E234:G234">
    <cfRule type="containsText" dxfId="9261" priority="3192" stopIfTrue="1" operator="containsText" text="SKIP">
      <formula>NOT(ISERROR(SEARCH("SKIP",E234)))</formula>
    </cfRule>
  </conditionalFormatting>
  <conditionalFormatting sqref="E185:J185">
    <cfRule type="containsText" dxfId="9260" priority="3216" stopIfTrue="1" operator="containsText" text="SKIP">
      <formula>NOT(ISERROR(SEARCH("SKIP",E185)))</formula>
    </cfRule>
  </conditionalFormatting>
  <conditionalFormatting sqref="G233">
    <cfRule type="containsText" dxfId="9259" priority="3193" stopIfTrue="1" operator="containsText" text="SKIP">
      <formula>NOT(ISERROR(SEARCH("SKIP",G233)))</formula>
    </cfRule>
  </conditionalFormatting>
  <conditionalFormatting sqref="B186:C186">
    <cfRule type="containsText" dxfId="9258" priority="3240" stopIfTrue="1" operator="containsText" text="SKIP">
      <formula>NOT(ISERROR(SEARCH("SKIP",B186)))</formula>
    </cfRule>
  </conditionalFormatting>
  <conditionalFormatting sqref="E185:J185">
    <cfRule type="containsText" dxfId="9257" priority="3219" stopIfTrue="1" operator="containsText" text="SKIP">
      <formula>NOT(ISERROR(SEARCH("SKIP",E185)))</formula>
    </cfRule>
  </conditionalFormatting>
  <conditionalFormatting sqref="E185:J185">
    <cfRule type="containsText" dxfId="9256" priority="3220" stopIfTrue="1" operator="containsText" text="SKIP">
      <formula>NOT(ISERROR(SEARCH("SKIP",E185)))</formula>
    </cfRule>
  </conditionalFormatting>
  <conditionalFormatting sqref="E185:J185">
    <cfRule type="containsText" dxfId="9255" priority="3218" stopIfTrue="1" operator="containsText" text="SKIP">
      <formula>NOT(ISERROR(SEARCH("SKIP",E185)))</formula>
    </cfRule>
  </conditionalFormatting>
  <conditionalFormatting sqref="L185">
    <cfRule type="containsText" dxfId="9254" priority="3233" stopIfTrue="1" operator="containsText" text="SKIP">
      <formula>NOT(ISERROR(SEARCH("SKIP",L185)))</formula>
    </cfRule>
  </conditionalFormatting>
  <conditionalFormatting sqref="K185">
    <cfRule type="containsText" dxfId="9253" priority="3224" stopIfTrue="1" operator="containsText" text="SKIP">
      <formula>NOT(ISERROR(SEARCH("SKIP",K185)))</formula>
    </cfRule>
  </conditionalFormatting>
  <conditionalFormatting sqref="L185">
    <cfRule type="containsText" dxfId="9252" priority="3234" stopIfTrue="1" operator="containsText" text="SKIP">
      <formula>NOT(ISERROR(SEARCH("SKIP",L185)))</formula>
    </cfRule>
  </conditionalFormatting>
  <conditionalFormatting sqref="D186">
    <cfRule type="containsText" dxfId="9251" priority="3241" stopIfTrue="1" operator="containsText" text="SKIP">
      <formula>NOT(ISERROR(SEARCH("SKIP",D186)))</formula>
    </cfRule>
  </conditionalFormatting>
  <conditionalFormatting sqref="D186">
    <cfRule type="containsText" dxfId="9250" priority="3242" stopIfTrue="1" operator="containsText" text="SKIP">
      <formula>NOT(ISERROR(SEARCH("SKIP",D186)))</formula>
    </cfRule>
  </conditionalFormatting>
  <conditionalFormatting sqref="K185">
    <cfRule type="containsText" dxfId="9249" priority="3222" stopIfTrue="1" operator="containsText" text="SKIP">
      <formula>NOT(ISERROR(SEARCH("SKIP",K185)))</formula>
    </cfRule>
  </conditionalFormatting>
  <conditionalFormatting sqref="L185">
    <cfRule type="containsText" dxfId="9248" priority="3236" stopIfTrue="1" operator="containsText" text="SKIP">
      <formula>NOT(ISERROR(SEARCH("SKIP",L185)))</formula>
    </cfRule>
  </conditionalFormatting>
  <conditionalFormatting sqref="K185">
    <cfRule type="containsText" dxfId="9247" priority="3227" stopIfTrue="1" operator="containsText" text="SKIP">
      <formula>NOT(ISERROR(SEARCH("SKIP",K185)))</formula>
    </cfRule>
  </conditionalFormatting>
  <conditionalFormatting sqref="K185">
    <cfRule type="containsText" dxfId="9246" priority="3225" stopIfTrue="1" operator="containsText" text="SKIP">
      <formula>NOT(ISERROR(SEARCH("SKIP",K185)))</formula>
    </cfRule>
  </conditionalFormatting>
  <conditionalFormatting sqref="L185">
    <cfRule type="containsText" dxfId="9245" priority="3232" stopIfTrue="1" operator="containsText" text="SKIP">
      <formula>NOT(ISERROR(SEARCH("SKIP",L185)))</formula>
    </cfRule>
  </conditionalFormatting>
  <conditionalFormatting sqref="L185">
    <cfRule type="containsText" dxfId="9244" priority="3235" stopIfTrue="1" operator="containsText" text="SKIP">
      <formula>NOT(ISERROR(SEARCH("SKIP",L185)))</formula>
    </cfRule>
  </conditionalFormatting>
  <conditionalFormatting sqref="K185">
    <cfRule type="containsText" dxfId="9243" priority="3226" stopIfTrue="1" operator="containsText" text="SKIP">
      <formula>NOT(ISERROR(SEARCH("SKIP",K185)))</formula>
    </cfRule>
  </conditionalFormatting>
  <conditionalFormatting sqref="E185:J185">
    <cfRule type="containsText" dxfId="9242" priority="3217" stopIfTrue="1" operator="containsText" text="SKIP">
      <formula>NOT(ISERROR(SEARCH("SKIP",E185)))</formula>
    </cfRule>
  </conditionalFormatting>
  <conditionalFormatting sqref="K185">
    <cfRule type="containsText" dxfId="9241" priority="3223" stopIfTrue="1" operator="containsText" text="SKIP">
      <formula>NOT(ISERROR(SEARCH("SKIP",K185)))</formula>
    </cfRule>
  </conditionalFormatting>
  <conditionalFormatting sqref="K185">
    <cfRule type="containsText" dxfId="9240" priority="3230" stopIfTrue="1" operator="containsText" text="SKIP">
      <formula>NOT(ISERROR(SEARCH("SKIP",K185)))</formula>
    </cfRule>
  </conditionalFormatting>
  <conditionalFormatting sqref="B186:C186">
    <cfRule type="containsText" dxfId="9239" priority="3239" stopIfTrue="1" operator="containsText" text="SKIP">
      <formula>NOT(ISERROR(SEARCH("SKIP",B186)))</formula>
    </cfRule>
  </conditionalFormatting>
  <conditionalFormatting sqref="M185">
    <cfRule type="containsText" dxfId="9238" priority="3221" stopIfTrue="1" operator="containsText" text="SKIP">
      <formula>NOT(ISERROR(SEARCH("SKIP",M185)))</formula>
    </cfRule>
  </conditionalFormatting>
  <conditionalFormatting sqref="L185">
    <cfRule type="containsText" dxfId="9237" priority="3237" stopIfTrue="1" operator="containsText" text="SKIP">
      <formula>NOT(ISERROR(SEARCH("SKIP",L185)))</formula>
    </cfRule>
  </conditionalFormatting>
  <conditionalFormatting sqref="L185">
    <cfRule type="containsText" dxfId="9236" priority="3238" stopIfTrue="1" operator="containsText" text="SKIP">
      <formula>NOT(ISERROR(SEARCH("SKIP",L185)))</formula>
    </cfRule>
  </conditionalFormatting>
  <conditionalFormatting sqref="L185">
    <cfRule type="containsText" dxfId="9235" priority="3231" stopIfTrue="1" operator="containsText" text="SKIP">
      <formula>NOT(ISERROR(SEARCH("SKIP",L185)))</formula>
    </cfRule>
  </conditionalFormatting>
  <conditionalFormatting sqref="K185">
    <cfRule type="containsText" dxfId="9234" priority="3229" stopIfTrue="1" operator="containsText" text="SKIP">
      <formula>NOT(ISERROR(SEARCH("SKIP",K185)))</formula>
    </cfRule>
  </conditionalFormatting>
  <conditionalFormatting sqref="K185">
    <cfRule type="containsText" dxfId="9233" priority="3228" stopIfTrue="1" operator="containsText" text="SKIP">
      <formula>NOT(ISERROR(SEARCH("SKIP",K185)))</formula>
    </cfRule>
  </conditionalFormatting>
  <conditionalFormatting sqref="B185">
    <cfRule type="containsText" dxfId="9232" priority="3211" stopIfTrue="1" operator="containsText" text="TBN">
      <formula>NOT(ISERROR(SEARCH("TBN",B185)))</formula>
    </cfRule>
    <cfRule type="containsText" dxfId="9231" priority="3212" stopIfTrue="1" operator="containsText" text="SKIP">
      <formula>NOT(ISERROR(SEARCH("SKIP",B185)))</formula>
    </cfRule>
  </conditionalFormatting>
  <conditionalFormatting sqref="B185">
    <cfRule type="cellIs" dxfId="9230" priority="3213" operator="equal">
      <formula>"SKIP"</formula>
    </cfRule>
  </conditionalFormatting>
  <conditionalFormatting sqref="J186">
    <cfRule type="containsText" dxfId="9229" priority="3207" stopIfTrue="1" operator="containsText" text="SKIP">
      <formula>NOT(ISERROR(SEARCH("SKIP",J186)))</formula>
    </cfRule>
  </conditionalFormatting>
  <conditionalFormatting sqref="H233:I233">
    <cfRule type="containsText" dxfId="9228" priority="3194" stopIfTrue="1" operator="containsText" text="SKIP">
      <formula>NOT(ISERROR(SEARCH("SKIP",H233)))</formula>
    </cfRule>
  </conditionalFormatting>
  <conditionalFormatting sqref="D234">
    <cfRule type="containsText" dxfId="9227" priority="3199" stopIfTrue="1" operator="containsText" text="SKIP">
      <formula>NOT(ISERROR(SEARCH("SKIP",D234)))</formula>
    </cfRule>
  </conditionalFormatting>
  <conditionalFormatting sqref="N233">
    <cfRule type="containsText" dxfId="9226" priority="3204" stopIfTrue="1" operator="containsText" text="SKIP">
      <formula>NOT(ISERROR(SEARCH("SKIP",N233)))</formula>
    </cfRule>
  </conditionalFormatting>
  <conditionalFormatting sqref="N233">
    <cfRule type="containsText" dxfId="9225" priority="3203" stopIfTrue="1" operator="containsText" text="SKIP">
      <formula>NOT(ISERROR(SEARCH("SKIP",N233)))</formula>
    </cfRule>
  </conditionalFormatting>
  <conditionalFormatting sqref="C234">
    <cfRule type="containsText" dxfId="9224" priority="3202" stopIfTrue="1" operator="containsText" text="SKIP">
      <formula>NOT(ISERROR(SEARCH("SKIP",C234)))</formula>
    </cfRule>
  </conditionalFormatting>
  <conditionalFormatting sqref="C234:D234">
    <cfRule type="containsText" dxfId="9223" priority="3200" stopIfTrue="1" operator="containsText" text="SKIP">
      <formula>NOT(ISERROR(SEARCH("SKIP",C234)))</formula>
    </cfRule>
  </conditionalFormatting>
  <conditionalFormatting sqref="C234">
    <cfRule type="containsText" dxfId="9222" priority="3201" stopIfTrue="1" operator="containsText" text="SKIP">
      <formula>NOT(ISERROR(SEARCH("SKIP",C234)))</formula>
    </cfRule>
  </conditionalFormatting>
  <conditionalFormatting sqref="O233">
    <cfRule type="containsText" dxfId="9221" priority="3195" stopIfTrue="1" operator="containsText" text="SKIP">
      <formula>NOT(ISERROR(SEARCH("SKIP",O233)))</formula>
    </cfRule>
  </conditionalFormatting>
  <conditionalFormatting sqref="E233:F233">
    <cfRule type="containsText" dxfId="9220" priority="3196" stopIfTrue="1" operator="containsText" text="SKIP">
      <formula>NOT(ISERROR(SEARCH("SKIP",E233)))</formula>
    </cfRule>
  </conditionalFormatting>
  <conditionalFormatting sqref="M233">
    <cfRule type="containsText" dxfId="9219" priority="3205" stopIfTrue="1" operator="containsText" text="SKIP">
      <formula>NOT(ISERROR(SEARCH("SKIP",M233)))</formula>
    </cfRule>
  </conditionalFormatting>
  <conditionalFormatting sqref="J233">
    <cfRule type="containsText" dxfId="9218" priority="3197" stopIfTrue="1" operator="containsText" text="SKIP">
      <formula>NOT(ISERROR(SEARCH("SKIP",J233)))</formula>
    </cfRule>
  </conditionalFormatting>
  <conditionalFormatting sqref="K233">
    <cfRule type="containsText" dxfId="9217" priority="3198" stopIfTrue="1" operator="containsText" text="SKIP">
      <formula>NOT(ISERROR(SEARCH("SKIP",K233)))</formula>
    </cfRule>
  </conditionalFormatting>
  <conditionalFormatting sqref="L233">
    <cfRule type="containsText" dxfId="9216" priority="3206" stopIfTrue="1" operator="containsText" text="SKIP">
      <formula>NOT(ISERROR(SEARCH("SKIP",L233)))</formula>
    </cfRule>
  </conditionalFormatting>
  <conditionalFormatting sqref="B233">
    <cfRule type="containsText" dxfId="9215" priority="3189" stopIfTrue="1" operator="containsText" text="TBN">
      <formula>NOT(ISERROR(SEARCH("TBN",B233)))</formula>
    </cfRule>
    <cfRule type="containsText" dxfId="9214" priority="3190" stopIfTrue="1" operator="containsText" text="SKIP">
      <formula>NOT(ISERROR(SEARCH("SKIP",B233)))</formula>
    </cfRule>
  </conditionalFormatting>
  <conditionalFormatting sqref="B233">
    <cfRule type="cellIs" dxfId="9213" priority="3191" operator="equal">
      <formula>"SKIP"</formula>
    </cfRule>
  </conditionalFormatting>
  <conditionalFormatting sqref="H234:J234">
    <cfRule type="containsText" dxfId="9212" priority="3186" stopIfTrue="1" operator="containsText" text="SKIP">
      <formula>NOT(ISERROR(SEARCH("SKIP",H234)))</formula>
    </cfRule>
  </conditionalFormatting>
  <conditionalFormatting sqref="C282:D282">
    <cfRule type="containsText" dxfId="9211" priority="3179" stopIfTrue="1" operator="containsText" text="SKIP">
      <formula>NOT(ISERROR(SEARCH("SKIP",C282)))</formula>
    </cfRule>
  </conditionalFormatting>
  <conditionalFormatting sqref="F281">
    <cfRule type="containsText" dxfId="9210" priority="3185" stopIfTrue="1" operator="containsText" text="SKIP">
      <formula>NOT(ISERROR(SEARCH("SKIP",F281)))</formula>
    </cfRule>
  </conditionalFormatting>
  <conditionalFormatting sqref="D282">
    <cfRule type="containsText" dxfId="9209" priority="3178" stopIfTrue="1" operator="containsText" text="SKIP">
      <formula>NOT(ISERROR(SEARCH("SKIP",D282)))</formula>
    </cfRule>
  </conditionalFormatting>
  <conditionalFormatting sqref="I281">
    <cfRule type="containsText" dxfId="9208" priority="3182" stopIfTrue="1" operator="containsText" text="SKIP">
      <formula>NOT(ISERROR(SEARCH("SKIP",I281)))</formula>
    </cfRule>
  </conditionalFormatting>
  <conditionalFormatting sqref="G281">
    <cfRule type="containsText" dxfId="9207" priority="3184" stopIfTrue="1" operator="containsText" text="SKIP">
      <formula>NOT(ISERROR(SEARCH("SKIP",G281)))</formula>
    </cfRule>
  </conditionalFormatting>
  <conditionalFormatting sqref="C282">
    <cfRule type="containsText" dxfId="9206" priority="3181" stopIfTrue="1" operator="containsText" text="SKIP">
      <formula>NOT(ISERROR(SEARCH("SKIP",C282)))</formula>
    </cfRule>
  </conditionalFormatting>
  <conditionalFormatting sqref="I281">
    <cfRule type="containsText" dxfId="9205" priority="3183" stopIfTrue="1" operator="containsText" text="SKIP">
      <formula>NOT(ISERROR(SEARCH("SKIP",I281)))</formula>
    </cfRule>
  </conditionalFormatting>
  <conditionalFormatting sqref="C282">
    <cfRule type="containsText" dxfId="9204" priority="3180" stopIfTrue="1" operator="containsText" text="SKIP">
      <formula>NOT(ISERROR(SEARCH("SKIP",C282)))</formula>
    </cfRule>
  </conditionalFormatting>
  <conditionalFormatting sqref="J281">
    <cfRule type="containsText" dxfId="9203" priority="3177" stopIfTrue="1" operator="containsText" text="SKIP">
      <formula>NOT(ISERROR(SEARCH("SKIP",J281)))</formula>
    </cfRule>
  </conditionalFormatting>
  <conditionalFormatting sqref="B281">
    <cfRule type="containsText" dxfId="9202" priority="3174" stopIfTrue="1" operator="containsText" text="TBN">
      <formula>NOT(ISERROR(SEARCH("TBN",B281)))</formula>
    </cfRule>
    <cfRule type="containsText" dxfId="9201" priority="3175" stopIfTrue="1" operator="containsText" text="SKIP">
      <formula>NOT(ISERROR(SEARCH("SKIP",B281)))</formula>
    </cfRule>
  </conditionalFormatting>
  <conditionalFormatting sqref="B281">
    <cfRule type="cellIs" dxfId="9200" priority="3176" operator="equal">
      <formula>"SKIP"</formula>
    </cfRule>
  </conditionalFormatting>
  <conditionalFormatting sqref="G282">
    <cfRule type="containsText" dxfId="9199" priority="3173" stopIfTrue="1" operator="containsText" text="SKIP">
      <formula>NOT(ISERROR(SEARCH("SKIP",G282)))</formula>
    </cfRule>
  </conditionalFormatting>
  <conditionalFormatting sqref="E86">
    <cfRule type="containsText" dxfId="9198" priority="3167" stopIfTrue="1" operator="containsText" text="SKIP">
      <formula>NOT(ISERROR(SEARCH("SKIP",E86)))</formula>
    </cfRule>
  </conditionalFormatting>
  <conditionalFormatting sqref="M130">
    <cfRule type="containsText" dxfId="9197" priority="3166" stopIfTrue="1" operator="containsText" text="SKIP">
      <formula>NOT(ISERROR(SEARCH("SKIP",M130)))</formula>
    </cfRule>
  </conditionalFormatting>
  <conditionalFormatting sqref="K132">
    <cfRule type="containsText" dxfId="9196" priority="3165" stopIfTrue="1" operator="containsText" text="SKIP">
      <formula>NOT(ISERROR(SEARCH("SKIP",K132)))</formula>
    </cfRule>
  </conditionalFormatting>
  <conditionalFormatting sqref="J232">
    <cfRule type="containsText" dxfId="9195" priority="3162" stopIfTrue="1" operator="containsText" text="SKIP">
      <formula>NOT(ISERROR(SEARCH("SKIP",J232)))</formula>
    </cfRule>
  </conditionalFormatting>
  <conditionalFormatting sqref="F276:G276">
    <cfRule type="containsText" dxfId="9194" priority="3161" stopIfTrue="1" operator="containsText" text="SKIP">
      <formula>NOT(ISERROR(SEARCH("SKIP",F276)))</formula>
    </cfRule>
  </conditionalFormatting>
  <conditionalFormatting sqref="K86">
    <cfRule type="containsText" dxfId="9193" priority="3155" stopIfTrue="1" operator="containsText" text="SKIP">
      <formula>NOT(ISERROR(SEARCH("SKIP",K86)))</formula>
    </cfRule>
  </conditionalFormatting>
  <conditionalFormatting sqref="F86:G86">
    <cfRule type="containsText" dxfId="9192" priority="3154" stopIfTrue="1" operator="containsText" text="SKIP">
      <formula>NOT(ISERROR(SEARCH("SKIP",F86)))</formula>
    </cfRule>
  </conditionalFormatting>
  <conditionalFormatting sqref="K232">
    <cfRule type="containsText" dxfId="9191" priority="3153" stopIfTrue="1" operator="containsText" text="SKIP">
      <formula>NOT(ISERROR(SEARCH("SKIP",K232)))</formula>
    </cfRule>
  </conditionalFormatting>
  <conditionalFormatting sqref="H86">
    <cfRule type="containsText" dxfId="9190" priority="3147" stopIfTrue="1" operator="containsText" text="SKIP">
      <formula>NOT(ISERROR(SEARCH("SKIP",H86)))</formula>
    </cfRule>
  </conditionalFormatting>
  <conditionalFormatting sqref="G134:H134">
    <cfRule type="containsText" dxfId="9189" priority="3146" stopIfTrue="1" operator="containsText" text="SKIP">
      <formula>NOT(ISERROR(SEARCH("SKIP",G134)))</formula>
    </cfRule>
  </conditionalFormatting>
  <conditionalFormatting sqref="K182">
    <cfRule type="containsText" dxfId="9188" priority="3145" stopIfTrue="1" operator="containsText" text="SKIP">
      <formula>NOT(ISERROR(SEARCH("SKIP",K182)))</formula>
    </cfRule>
  </conditionalFormatting>
  <conditionalFormatting sqref="L232">
    <cfRule type="containsText" dxfId="9187" priority="3142" stopIfTrue="1" operator="containsText" text="SKIP">
      <formula>NOT(ISERROR(SEARCH("SKIP",L232)))</formula>
    </cfRule>
  </conditionalFormatting>
  <conditionalFormatting sqref="M232">
    <cfRule type="containsText" dxfId="9186" priority="3141" stopIfTrue="1" operator="containsText" text="SKIP">
      <formula>NOT(ISERROR(SEARCH("SKIP",M232)))</formula>
    </cfRule>
  </conditionalFormatting>
  <conditionalFormatting sqref="I134">
    <cfRule type="containsText" dxfId="9185" priority="3137" stopIfTrue="1" operator="containsText" text="SKIP">
      <formula>NOT(ISERROR(SEARCH("SKIP",I134)))</formula>
    </cfRule>
  </conditionalFormatting>
  <conditionalFormatting sqref="E186:G186">
    <cfRule type="containsText" dxfId="9184" priority="3136" stopIfTrue="1" operator="containsText" text="SKIP">
      <formula>NOT(ISERROR(SEARCH("SKIP",E186)))</formula>
    </cfRule>
  </conditionalFormatting>
  <conditionalFormatting sqref="E184:J184">
    <cfRule type="containsText" dxfId="9183" priority="2959" stopIfTrue="1" operator="containsText" text="SKIP">
      <formula>NOT(ISERROR(SEARCH("SKIP",E184)))</formula>
    </cfRule>
  </conditionalFormatting>
  <conditionalFormatting sqref="F280">
    <cfRule type="containsText" dxfId="9182" priority="2911" stopIfTrue="1" operator="containsText" text="SKIP">
      <formula>NOT(ISERROR(SEARCH("SKIP",F280)))</formula>
    </cfRule>
  </conditionalFormatting>
  <conditionalFormatting sqref="D136">
    <cfRule type="containsText" dxfId="9181" priority="3041" stopIfTrue="1" operator="containsText" text="SKIP">
      <formula>NOT(ISERROR(SEARCH("SKIP",D136)))</formula>
    </cfRule>
  </conditionalFormatting>
  <conditionalFormatting sqref="B188:C188">
    <cfRule type="containsText" dxfId="9180" priority="3019" stopIfTrue="1" operator="containsText" text="SKIP">
      <formula>NOT(ISERROR(SEARCH("SKIP",B188)))</formula>
    </cfRule>
  </conditionalFormatting>
  <conditionalFormatting sqref="B87">
    <cfRule type="containsText" dxfId="9179" priority="3051" stopIfTrue="1" operator="containsText" text="TBN">
      <formula>NOT(ISERROR(SEARCH("TBN",B87)))</formula>
    </cfRule>
    <cfRule type="containsText" dxfId="9178" priority="3052" stopIfTrue="1" operator="containsText" text="SKIP">
      <formula>NOT(ISERROR(SEARCH("SKIP",B87)))</formula>
    </cfRule>
  </conditionalFormatting>
  <conditionalFormatting sqref="B87">
    <cfRule type="cellIs" dxfId="9177" priority="3053" operator="equal">
      <formula>"SKIP"</formula>
    </cfRule>
  </conditionalFormatting>
  <conditionalFormatting sqref="G87">
    <cfRule type="containsText" dxfId="9176" priority="3055" stopIfTrue="1" operator="containsText" text="SKIP">
      <formula>NOT(ISERROR(SEARCH("SKIP",G87)))</formula>
    </cfRule>
  </conditionalFormatting>
  <conditionalFormatting sqref="I87:J87">
    <cfRule type="containsText" dxfId="9175" priority="3062" stopIfTrue="1" operator="containsText" text="SKIP">
      <formula>NOT(ISERROR(SEARCH("SKIP",I87)))</formula>
    </cfRule>
  </conditionalFormatting>
  <conditionalFormatting sqref="F87 H87">
    <cfRule type="containsText" dxfId="9174" priority="3056" stopIfTrue="1" operator="containsText" text="SKIP">
      <formula>NOT(ISERROR(SEARCH("SKIP",F87)))</formula>
    </cfRule>
  </conditionalFormatting>
  <conditionalFormatting sqref="M87">
    <cfRule type="containsText" dxfId="9173" priority="3054" stopIfTrue="1" operator="containsText" text="SKIP">
      <formula>NOT(ISERROR(SEARCH("SKIP",M87)))</formula>
    </cfRule>
  </conditionalFormatting>
  <conditionalFormatting sqref="E87">
    <cfRule type="containsText" dxfId="9172" priority="3058" stopIfTrue="1" operator="containsText" text="SKIP">
      <formula>NOT(ISERROR(SEARCH("SKIP",E87)))</formula>
    </cfRule>
  </conditionalFormatting>
  <conditionalFormatting sqref="K87">
    <cfRule type="containsText" dxfId="9171" priority="3059" stopIfTrue="1" operator="containsText" text="SKIP">
      <formula>NOT(ISERROR(SEARCH("SKIP",K87)))</formula>
    </cfRule>
  </conditionalFormatting>
  <conditionalFormatting sqref="B88:D88">
    <cfRule type="containsText" dxfId="9170" priority="3061" stopIfTrue="1" operator="containsText" text="SKIP">
      <formula>NOT(ISERROR(SEARCH("SKIP",B88)))</formula>
    </cfRule>
  </conditionalFormatting>
  <conditionalFormatting sqref="L87">
    <cfRule type="containsText" dxfId="9169" priority="3060" stopIfTrue="1" operator="containsText" text="SKIP">
      <formula>NOT(ISERROR(SEARCH("SKIP",L87)))</formula>
    </cfRule>
  </conditionalFormatting>
  <conditionalFormatting sqref="C87">
    <cfRule type="containsText" dxfId="9168" priority="3057" stopIfTrue="1" operator="containsText" text="skip">
      <formula>NOT(ISERROR(SEARCH("skip",C87)))</formula>
    </cfRule>
  </conditionalFormatting>
  <conditionalFormatting sqref="J188">
    <cfRule type="containsText" dxfId="9167" priority="2991" stopIfTrue="1" operator="containsText" text="SKIP">
      <formula>NOT(ISERROR(SEARCH("SKIP",J188)))</formula>
    </cfRule>
  </conditionalFormatting>
  <conditionalFormatting sqref="E184:J184">
    <cfRule type="containsText" dxfId="9166" priority="2960" stopIfTrue="1" operator="containsText" text="SKIP">
      <formula>NOT(ISERROR(SEARCH("SKIP",E184)))</formula>
    </cfRule>
  </conditionalFormatting>
  <conditionalFormatting sqref="N135">
    <cfRule type="containsText" dxfId="9165" priority="3031" stopIfTrue="1" operator="containsText" text="SKIP">
      <formula>NOT(ISERROR(SEARCH("SKIP",N135)))</formula>
    </cfRule>
  </conditionalFormatting>
  <conditionalFormatting sqref="K135">
    <cfRule type="containsText" dxfId="9164" priority="3042" stopIfTrue="1" operator="containsText" text="SKIP">
      <formula>NOT(ISERROR(SEARCH("SKIP",K135)))</formula>
    </cfRule>
  </conditionalFormatting>
  <conditionalFormatting sqref="D136">
    <cfRule type="containsText" dxfId="9163" priority="3040" stopIfTrue="1" operator="containsText" text="SKIP">
      <formula>NOT(ISERROR(SEARCH("SKIP",D136)))</formula>
    </cfRule>
  </conditionalFormatting>
  <conditionalFormatting sqref="I135">
    <cfRule type="containsText" dxfId="9162" priority="3043" stopIfTrue="1" operator="containsText" text="SKIP">
      <formula>NOT(ISERROR(SEARCH("SKIP",I135)))</formula>
    </cfRule>
  </conditionalFormatting>
  <conditionalFormatting sqref="M135">
    <cfRule type="containsText" dxfId="9161" priority="3039" stopIfTrue="1" operator="containsText" text="SKIP">
      <formula>NOT(ISERROR(SEARCH("SKIP",M135)))</formula>
    </cfRule>
  </conditionalFormatting>
  <conditionalFormatting sqref="E135:F135">
    <cfRule type="containsText" dxfId="9160" priority="3030" stopIfTrue="1" operator="containsText" text="SKIP">
      <formula>NOT(ISERROR(SEARCH("SKIP",E135)))</formula>
    </cfRule>
  </conditionalFormatting>
  <conditionalFormatting sqref="G135:H135">
    <cfRule type="containsText" dxfId="9159" priority="3038" stopIfTrue="1" operator="containsText" text="SKIP">
      <formula>NOT(ISERROR(SEARCH("SKIP",G135)))</formula>
    </cfRule>
  </conditionalFormatting>
  <conditionalFormatting sqref="B136:C136">
    <cfRule type="containsText" dxfId="9158" priority="3044" stopIfTrue="1" operator="containsText" text="SKIP">
      <formula>NOT(ISERROR(SEARCH("SKIP",B136)))</formula>
    </cfRule>
  </conditionalFormatting>
  <conditionalFormatting sqref="B135">
    <cfRule type="containsText" dxfId="9157" priority="3032" stopIfTrue="1" operator="containsText" text="TBN">
      <formula>NOT(ISERROR(SEARCH("TBN",B135)))</formula>
    </cfRule>
    <cfRule type="containsText" dxfId="9156" priority="3033" stopIfTrue="1" operator="containsText" text="SKIP">
      <formula>NOT(ISERROR(SEARCH("SKIP",B135)))</formula>
    </cfRule>
  </conditionalFormatting>
  <conditionalFormatting sqref="B135">
    <cfRule type="cellIs" dxfId="9155" priority="3034" operator="equal">
      <formula>"SKIP"</formula>
    </cfRule>
  </conditionalFormatting>
  <conditionalFormatting sqref="C135">
    <cfRule type="containsText" dxfId="9154" priority="3035" stopIfTrue="1" operator="containsText" text="TBN">
      <formula>NOT(ISERROR(SEARCH("TBN",C135)))</formula>
    </cfRule>
    <cfRule type="containsText" dxfId="9153" priority="3036" stopIfTrue="1" operator="containsText" text="SKIP">
      <formula>NOT(ISERROR(SEARCH("SKIP",C135)))</formula>
    </cfRule>
  </conditionalFormatting>
  <conditionalFormatting sqref="C135">
    <cfRule type="cellIs" dxfId="9152" priority="3037" operator="equal">
      <formula>"SKIP"</formula>
    </cfRule>
  </conditionalFormatting>
  <conditionalFormatting sqref="E187:J187">
    <cfRule type="containsText" dxfId="9151" priority="2996" stopIfTrue="1" operator="containsText" text="SKIP">
      <formula>NOT(ISERROR(SEARCH("SKIP",E187)))</formula>
    </cfRule>
  </conditionalFormatting>
  <conditionalFormatting sqref="B188:C188">
    <cfRule type="containsText" dxfId="9150" priority="3020" stopIfTrue="1" operator="containsText" text="SKIP">
      <formula>NOT(ISERROR(SEARCH("SKIP",B188)))</formula>
    </cfRule>
  </conditionalFormatting>
  <conditionalFormatting sqref="E187:J187">
    <cfRule type="containsText" dxfId="9149" priority="2999" stopIfTrue="1" operator="containsText" text="SKIP">
      <formula>NOT(ISERROR(SEARCH("SKIP",E187)))</formula>
    </cfRule>
  </conditionalFormatting>
  <conditionalFormatting sqref="E187:J187">
    <cfRule type="containsText" dxfId="9148" priority="3000" stopIfTrue="1" operator="containsText" text="SKIP">
      <formula>NOT(ISERROR(SEARCH("SKIP",E187)))</formula>
    </cfRule>
  </conditionalFormatting>
  <conditionalFormatting sqref="E187:J187">
    <cfRule type="containsText" dxfId="9147" priority="2998" stopIfTrue="1" operator="containsText" text="SKIP">
      <formula>NOT(ISERROR(SEARCH("SKIP",E187)))</formula>
    </cfRule>
  </conditionalFormatting>
  <conditionalFormatting sqref="L187">
    <cfRule type="containsText" dxfId="9146" priority="3013" stopIfTrue="1" operator="containsText" text="SKIP">
      <formula>NOT(ISERROR(SEARCH("SKIP",L187)))</formula>
    </cfRule>
  </conditionalFormatting>
  <conditionalFormatting sqref="K187">
    <cfRule type="containsText" dxfId="9145" priority="3004" stopIfTrue="1" operator="containsText" text="SKIP">
      <formula>NOT(ISERROR(SEARCH("SKIP",K187)))</formula>
    </cfRule>
  </conditionalFormatting>
  <conditionalFormatting sqref="L187">
    <cfRule type="containsText" dxfId="9144" priority="3014" stopIfTrue="1" operator="containsText" text="SKIP">
      <formula>NOT(ISERROR(SEARCH("SKIP",L187)))</formula>
    </cfRule>
  </conditionalFormatting>
  <conditionalFormatting sqref="D188">
    <cfRule type="containsText" dxfId="9143" priority="3021" stopIfTrue="1" operator="containsText" text="SKIP">
      <formula>NOT(ISERROR(SEARCH("SKIP",D188)))</formula>
    </cfRule>
  </conditionalFormatting>
  <conditionalFormatting sqref="D188">
    <cfRule type="containsText" dxfId="9142" priority="3022" stopIfTrue="1" operator="containsText" text="SKIP">
      <formula>NOT(ISERROR(SEARCH("SKIP",D188)))</formula>
    </cfRule>
  </conditionalFormatting>
  <conditionalFormatting sqref="K187">
    <cfRule type="containsText" dxfId="9141" priority="3002" stopIfTrue="1" operator="containsText" text="SKIP">
      <formula>NOT(ISERROR(SEARCH("SKIP",K187)))</formula>
    </cfRule>
  </conditionalFormatting>
  <conditionalFormatting sqref="L187">
    <cfRule type="containsText" dxfId="9140" priority="3016" stopIfTrue="1" operator="containsText" text="SKIP">
      <formula>NOT(ISERROR(SEARCH("SKIP",L187)))</formula>
    </cfRule>
  </conditionalFormatting>
  <conditionalFormatting sqref="K187">
    <cfRule type="containsText" dxfId="9139" priority="3007" stopIfTrue="1" operator="containsText" text="SKIP">
      <formula>NOT(ISERROR(SEARCH("SKIP",K187)))</formula>
    </cfRule>
  </conditionalFormatting>
  <conditionalFormatting sqref="K187">
    <cfRule type="containsText" dxfId="9138" priority="3005" stopIfTrue="1" operator="containsText" text="SKIP">
      <formula>NOT(ISERROR(SEARCH("SKIP",K187)))</formula>
    </cfRule>
  </conditionalFormatting>
  <conditionalFormatting sqref="L187">
    <cfRule type="containsText" dxfId="9137" priority="3012" stopIfTrue="1" operator="containsText" text="SKIP">
      <formula>NOT(ISERROR(SEARCH("SKIP",L187)))</formula>
    </cfRule>
  </conditionalFormatting>
  <conditionalFormatting sqref="L187">
    <cfRule type="containsText" dxfId="9136" priority="3015" stopIfTrue="1" operator="containsText" text="SKIP">
      <formula>NOT(ISERROR(SEARCH("SKIP",L187)))</formula>
    </cfRule>
  </conditionalFormatting>
  <conditionalFormatting sqref="K187">
    <cfRule type="containsText" dxfId="9135" priority="3006" stopIfTrue="1" operator="containsText" text="SKIP">
      <formula>NOT(ISERROR(SEARCH("SKIP",K187)))</formula>
    </cfRule>
  </conditionalFormatting>
  <conditionalFormatting sqref="E187:J187">
    <cfRule type="containsText" dxfId="9134" priority="2997" stopIfTrue="1" operator="containsText" text="SKIP">
      <formula>NOT(ISERROR(SEARCH("SKIP",E187)))</formula>
    </cfRule>
  </conditionalFormatting>
  <conditionalFormatting sqref="K187">
    <cfRule type="containsText" dxfId="9133" priority="3003" stopIfTrue="1" operator="containsText" text="SKIP">
      <formula>NOT(ISERROR(SEARCH("SKIP",K187)))</formula>
    </cfRule>
  </conditionalFormatting>
  <conditionalFormatting sqref="K187">
    <cfRule type="containsText" dxfId="9132" priority="3010" stopIfTrue="1" operator="containsText" text="SKIP">
      <formula>NOT(ISERROR(SEARCH("SKIP",K187)))</formula>
    </cfRule>
  </conditionalFormatting>
  <conditionalFormatting sqref="M187">
    <cfRule type="containsText" dxfId="9131" priority="3001" stopIfTrue="1" operator="containsText" text="SKIP">
      <formula>NOT(ISERROR(SEARCH("SKIP",M187)))</formula>
    </cfRule>
  </conditionalFormatting>
  <conditionalFormatting sqref="L187">
    <cfRule type="containsText" dxfId="9130" priority="3017" stopIfTrue="1" operator="containsText" text="SKIP">
      <formula>NOT(ISERROR(SEARCH("SKIP",L187)))</formula>
    </cfRule>
  </conditionalFormatting>
  <conditionalFormatting sqref="L187">
    <cfRule type="containsText" dxfId="9129" priority="3018" stopIfTrue="1" operator="containsText" text="SKIP">
      <formula>NOT(ISERROR(SEARCH("SKIP",L187)))</formula>
    </cfRule>
  </conditionalFormatting>
  <conditionalFormatting sqref="L187">
    <cfRule type="containsText" dxfId="9128" priority="3011" stopIfTrue="1" operator="containsText" text="SKIP">
      <formula>NOT(ISERROR(SEARCH("SKIP",L187)))</formula>
    </cfRule>
  </conditionalFormatting>
  <conditionalFormatting sqref="K187">
    <cfRule type="containsText" dxfId="9127" priority="3009" stopIfTrue="1" operator="containsText" text="SKIP">
      <formula>NOT(ISERROR(SEARCH("SKIP",K187)))</formula>
    </cfRule>
  </conditionalFormatting>
  <conditionalFormatting sqref="K187">
    <cfRule type="containsText" dxfId="9126" priority="3008" stopIfTrue="1" operator="containsText" text="SKIP">
      <formula>NOT(ISERROR(SEARCH("SKIP",K187)))</formula>
    </cfRule>
  </conditionalFormatting>
  <conditionalFormatting sqref="B187">
    <cfRule type="containsText" dxfId="9125" priority="2993" stopIfTrue="1" operator="containsText" text="TBN">
      <formula>NOT(ISERROR(SEARCH("TBN",B187)))</formula>
    </cfRule>
    <cfRule type="containsText" dxfId="9124" priority="2994" stopIfTrue="1" operator="containsText" text="SKIP">
      <formula>NOT(ISERROR(SEARCH("SKIP",B187)))</formula>
    </cfRule>
  </conditionalFormatting>
  <conditionalFormatting sqref="B187">
    <cfRule type="cellIs" dxfId="9123" priority="2995" operator="equal">
      <formula>"SKIP"</formula>
    </cfRule>
  </conditionalFormatting>
  <conditionalFormatting sqref="E183:J183">
    <cfRule type="containsText" dxfId="9122" priority="2961" stopIfTrue="1" operator="containsText" text="SKIP">
      <formula>NOT(ISERROR(SEARCH("SKIP",E183)))</formula>
    </cfRule>
  </conditionalFormatting>
  <conditionalFormatting sqref="B184:C184">
    <cfRule type="containsText" dxfId="9121" priority="2985" stopIfTrue="1" operator="containsText" text="SKIP">
      <formula>NOT(ISERROR(SEARCH("SKIP",B184)))</formula>
    </cfRule>
  </conditionalFormatting>
  <conditionalFormatting sqref="E183:J183">
    <cfRule type="containsText" dxfId="9120" priority="2964" stopIfTrue="1" operator="containsText" text="SKIP">
      <formula>NOT(ISERROR(SEARCH("SKIP",E183)))</formula>
    </cfRule>
  </conditionalFormatting>
  <conditionalFormatting sqref="E183:J183">
    <cfRule type="containsText" dxfId="9119" priority="2965" stopIfTrue="1" operator="containsText" text="SKIP">
      <formula>NOT(ISERROR(SEARCH("SKIP",E183)))</formula>
    </cfRule>
  </conditionalFormatting>
  <conditionalFormatting sqref="E183:J183">
    <cfRule type="containsText" dxfId="9118" priority="2963" stopIfTrue="1" operator="containsText" text="SKIP">
      <formula>NOT(ISERROR(SEARCH("SKIP",E183)))</formula>
    </cfRule>
  </conditionalFormatting>
  <conditionalFormatting sqref="L183">
    <cfRule type="containsText" dxfId="9117" priority="2978" stopIfTrue="1" operator="containsText" text="SKIP">
      <formula>NOT(ISERROR(SEARCH("SKIP",L183)))</formula>
    </cfRule>
  </conditionalFormatting>
  <conditionalFormatting sqref="K183">
    <cfRule type="containsText" dxfId="9116" priority="2969" stopIfTrue="1" operator="containsText" text="SKIP">
      <formula>NOT(ISERROR(SEARCH("SKIP",K183)))</formula>
    </cfRule>
  </conditionalFormatting>
  <conditionalFormatting sqref="L183">
    <cfRule type="containsText" dxfId="9115" priority="2979" stopIfTrue="1" operator="containsText" text="SKIP">
      <formula>NOT(ISERROR(SEARCH("SKIP",L183)))</formula>
    </cfRule>
  </conditionalFormatting>
  <conditionalFormatting sqref="D184">
    <cfRule type="containsText" dxfId="9114" priority="2986" stopIfTrue="1" operator="containsText" text="SKIP">
      <formula>NOT(ISERROR(SEARCH("SKIP",D184)))</formula>
    </cfRule>
  </conditionalFormatting>
  <conditionalFormatting sqref="D184">
    <cfRule type="containsText" dxfId="9113" priority="2987" stopIfTrue="1" operator="containsText" text="SKIP">
      <formula>NOT(ISERROR(SEARCH("SKIP",D184)))</formula>
    </cfRule>
  </conditionalFormatting>
  <conditionalFormatting sqref="K183">
    <cfRule type="containsText" dxfId="9112" priority="2967" stopIfTrue="1" operator="containsText" text="SKIP">
      <formula>NOT(ISERROR(SEARCH("SKIP",K183)))</formula>
    </cfRule>
  </conditionalFormatting>
  <conditionalFormatting sqref="L183">
    <cfRule type="containsText" dxfId="9111" priority="2981" stopIfTrue="1" operator="containsText" text="SKIP">
      <formula>NOT(ISERROR(SEARCH("SKIP",L183)))</formula>
    </cfRule>
  </conditionalFormatting>
  <conditionalFormatting sqref="K183">
    <cfRule type="containsText" dxfId="9110" priority="2972" stopIfTrue="1" operator="containsText" text="SKIP">
      <formula>NOT(ISERROR(SEARCH("SKIP",K183)))</formula>
    </cfRule>
  </conditionalFormatting>
  <conditionalFormatting sqref="K183">
    <cfRule type="containsText" dxfId="9109" priority="2970" stopIfTrue="1" operator="containsText" text="SKIP">
      <formula>NOT(ISERROR(SEARCH("SKIP",K183)))</formula>
    </cfRule>
  </conditionalFormatting>
  <conditionalFormatting sqref="L183">
    <cfRule type="containsText" dxfId="9108" priority="2977" stopIfTrue="1" operator="containsText" text="SKIP">
      <formula>NOT(ISERROR(SEARCH("SKIP",L183)))</formula>
    </cfRule>
  </conditionalFormatting>
  <conditionalFormatting sqref="L183">
    <cfRule type="containsText" dxfId="9107" priority="2980" stopIfTrue="1" operator="containsText" text="SKIP">
      <formula>NOT(ISERROR(SEARCH("SKIP",L183)))</formula>
    </cfRule>
  </conditionalFormatting>
  <conditionalFormatting sqref="K183">
    <cfRule type="containsText" dxfId="9106" priority="2971" stopIfTrue="1" operator="containsText" text="SKIP">
      <formula>NOT(ISERROR(SEARCH("SKIP",K183)))</formula>
    </cfRule>
  </conditionalFormatting>
  <conditionalFormatting sqref="E183:J183">
    <cfRule type="containsText" dxfId="9105" priority="2962" stopIfTrue="1" operator="containsText" text="SKIP">
      <formula>NOT(ISERROR(SEARCH("SKIP",E183)))</formula>
    </cfRule>
  </conditionalFormatting>
  <conditionalFormatting sqref="K183">
    <cfRule type="containsText" dxfId="9104" priority="2968" stopIfTrue="1" operator="containsText" text="SKIP">
      <formula>NOT(ISERROR(SEARCH("SKIP",K183)))</formula>
    </cfRule>
  </conditionalFormatting>
  <conditionalFormatting sqref="K183">
    <cfRule type="containsText" dxfId="9103" priority="2975" stopIfTrue="1" operator="containsText" text="SKIP">
      <formula>NOT(ISERROR(SEARCH("SKIP",K183)))</formula>
    </cfRule>
  </conditionalFormatting>
  <conditionalFormatting sqref="B184:C184">
    <cfRule type="containsText" dxfId="9102" priority="2984" stopIfTrue="1" operator="containsText" text="SKIP">
      <formula>NOT(ISERROR(SEARCH("SKIP",B184)))</formula>
    </cfRule>
  </conditionalFormatting>
  <conditionalFormatting sqref="M183">
    <cfRule type="containsText" dxfId="9101" priority="2966" stopIfTrue="1" operator="containsText" text="SKIP">
      <formula>NOT(ISERROR(SEARCH("SKIP",M183)))</formula>
    </cfRule>
  </conditionalFormatting>
  <conditionalFormatting sqref="L183">
    <cfRule type="containsText" dxfId="9100" priority="2982" stopIfTrue="1" operator="containsText" text="SKIP">
      <formula>NOT(ISERROR(SEARCH("SKIP",L183)))</formula>
    </cfRule>
  </conditionalFormatting>
  <conditionalFormatting sqref="L183">
    <cfRule type="containsText" dxfId="9099" priority="2983" stopIfTrue="1" operator="containsText" text="SKIP">
      <formula>NOT(ISERROR(SEARCH("SKIP",L183)))</formula>
    </cfRule>
  </conditionalFormatting>
  <conditionalFormatting sqref="L183">
    <cfRule type="containsText" dxfId="9098" priority="2976" stopIfTrue="1" operator="containsText" text="SKIP">
      <formula>NOT(ISERROR(SEARCH("SKIP",L183)))</formula>
    </cfRule>
  </conditionalFormatting>
  <conditionalFormatting sqref="K183">
    <cfRule type="containsText" dxfId="9097" priority="2974" stopIfTrue="1" operator="containsText" text="SKIP">
      <formula>NOT(ISERROR(SEARCH("SKIP",K183)))</formula>
    </cfRule>
  </conditionalFormatting>
  <conditionalFormatting sqref="K183">
    <cfRule type="containsText" dxfId="9096" priority="2973" stopIfTrue="1" operator="containsText" text="SKIP">
      <formula>NOT(ISERROR(SEARCH("SKIP",K183)))</formula>
    </cfRule>
  </conditionalFormatting>
  <conditionalFormatting sqref="B183">
    <cfRule type="containsText" dxfId="9095" priority="2956" stopIfTrue="1" operator="containsText" text="TBN">
      <formula>NOT(ISERROR(SEARCH("TBN",B183)))</formula>
    </cfRule>
    <cfRule type="containsText" dxfId="9094" priority="2957" stopIfTrue="1" operator="containsText" text="SKIP">
      <formula>NOT(ISERROR(SEARCH("SKIP",B183)))</formula>
    </cfRule>
  </conditionalFormatting>
  <conditionalFormatting sqref="B183">
    <cfRule type="cellIs" dxfId="9093" priority="2958" operator="equal">
      <formula>"SKIP"</formula>
    </cfRule>
  </conditionalFormatting>
  <conditionalFormatting sqref="G235">
    <cfRule type="containsText" dxfId="9092" priority="2940" stopIfTrue="1" operator="containsText" text="SKIP">
      <formula>NOT(ISERROR(SEARCH("SKIP",G235)))</formula>
    </cfRule>
  </conditionalFormatting>
  <conditionalFormatting sqref="H235:I235">
    <cfRule type="containsText" dxfId="9091" priority="2941" stopIfTrue="1" operator="containsText" text="SKIP">
      <formula>NOT(ISERROR(SEARCH("SKIP",H235)))</formula>
    </cfRule>
  </conditionalFormatting>
  <conditionalFormatting sqref="N235">
    <cfRule type="containsText" dxfId="9090" priority="2951" stopIfTrue="1" operator="containsText" text="SKIP">
      <formula>NOT(ISERROR(SEARCH("SKIP",N235)))</formula>
    </cfRule>
  </conditionalFormatting>
  <conditionalFormatting sqref="N235">
    <cfRule type="containsText" dxfId="9089" priority="2950" stopIfTrue="1" operator="containsText" text="SKIP">
      <formula>NOT(ISERROR(SEARCH("SKIP",N235)))</formula>
    </cfRule>
  </conditionalFormatting>
  <conditionalFormatting sqref="C236">
    <cfRule type="containsText" dxfId="9088" priority="2949" stopIfTrue="1" operator="containsText" text="SKIP">
      <formula>NOT(ISERROR(SEARCH("SKIP",C236)))</formula>
    </cfRule>
  </conditionalFormatting>
  <conditionalFormatting sqref="C236">
    <cfRule type="containsText" dxfId="9087" priority="2947" stopIfTrue="1" operator="containsText" text="SKIP">
      <formula>NOT(ISERROR(SEARCH("SKIP",C236)))</formula>
    </cfRule>
  </conditionalFormatting>
  <conditionalFormatting sqref="C236">
    <cfRule type="containsText" dxfId="9086" priority="2948" stopIfTrue="1" operator="containsText" text="SKIP">
      <formula>NOT(ISERROR(SEARCH("SKIP",C236)))</formula>
    </cfRule>
  </conditionalFormatting>
  <conditionalFormatting sqref="O235">
    <cfRule type="containsText" dxfId="9085" priority="2942" stopIfTrue="1" operator="containsText" text="SKIP">
      <formula>NOT(ISERROR(SEARCH("SKIP",O235)))</formula>
    </cfRule>
  </conditionalFormatting>
  <conditionalFormatting sqref="E235:F235">
    <cfRule type="containsText" dxfId="9084" priority="2943" stopIfTrue="1" operator="containsText" text="SKIP">
      <formula>NOT(ISERROR(SEARCH("SKIP",E235)))</formula>
    </cfRule>
  </conditionalFormatting>
  <conditionalFormatting sqref="M235">
    <cfRule type="containsText" dxfId="9083" priority="2952" stopIfTrue="1" operator="containsText" text="SKIP">
      <formula>NOT(ISERROR(SEARCH("SKIP",M235)))</formula>
    </cfRule>
  </conditionalFormatting>
  <conditionalFormatting sqref="J235">
    <cfRule type="containsText" dxfId="9082" priority="2944" stopIfTrue="1" operator="containsText" text="SKIP">
      <formula>NOT(ISERROR(SEARCH("SKIP",J235)))</formula>
    </cfRule>
  </conditionalFormatting>
  <conditionalFormatting sqref="K235">
    <cfRule type="containsText" dxfId="9081" priority="2945" stopIfTrue="1" operator="containsText" text="SKIP">
      <formula>NOT(ISERROR(SEARCH("SKIP",K235)))</formula>
    </cfRule>
  </conditionalFormatting>
  <conditionalFormatting sqref="L235">
    <cfRule type="containsText" dxfId="9080" priority="2953" stopIfTrue="1" operator="containsText" text="SKIP">
      <formula>NOT(ISERROR(SEARCH("SKIP",L235)))</formula>
    </cfRule>
  </conditionalFormatting>
  <conditionalFormatting sqref="B235">
    <cfRule type="containsText" dxfId="9079" priority="2936" stopIfTrue="1" operator="containsText" text="TBN">
      <formula>NOT(ISERROR(SEARCH("TBN",B235)))</formula>
    </cfRule>
    <cfRule type="containsText" dxfId="9078" priority="2937" stopIfTrue="1" operator="containsText" text="SKIP">
      <formula>NOT(ISERROR(SEARCH("SKIP",B235)))</formula>
    </cfRule>
  </conditionalFormatting>
  <conditionalFormatting sqref="B235">
    <cfRule type="cellIs" dxfId="9077" priority="2938" operator="equal">
      <formula>"SKIP"</formula>
    </cfRule>
  </conditionalFormatting>
  <conditionalFormatting sqref="C284:D284">
    <cfRule type="containsText" dxfId="9076" priority="2926" stopIfTrue="1" operator="containsText" text="SKIP">
      <formula>NOT(ISERROR(SEARCH("SKIP",C284)))</formula>
    </cfRule>
  </conditionalFormatting>
  <conditionalFormatting sqref="F283">
    <cfRule type="containsText" dxfId="9075" priority="2932" stopIfTrue="1" operator="containsText" text="SKIP">
      <formula>NOT(ISERROR(SEARCH("SKIP",F283)))</formula>
    </cfRule>
  </conditionalFormatting>
  <conditionalFormatting sqref="D284">
    <cfRule type="containsText" dxfId="9074" priority="2925" stopIfTrue="1" operator="containsText" text="SKIP">
      <formula>NOT(ISERROR(SEARCH("SKIP",D284)))</formula>
    </cfRule>
  </conditionalFormatting>
  <conditionalFormatting sqref="I283">
    <cfRule type="containsText" dxfId="9073" priority="2929" stopIfTrue="1" operator="containsText" text="SKIP">
      <formula>NOT(ISERROR(SEARCH("SKIP",I283)))</formula>
    </cfRule>
  </conditionalFormatting>
  <conditionalFormatting sqref="G283">
    <cfRule type="containsText" dxfId="9072" priority="2931" stopIfTrue="1" operator="containsText" text="SKIP">
      <formula>NOT(ISERROR(SEARCH("SKIP",G283)))</formula>
    </cfRule>
  </conditionalFormatting>
  <conditionalFormatting sqref="C284">
    <cfRule type="containsText" dxfId="9071" priority="2928" stopIfTrue="1" operator="containsText" text="SKIP">
      <formula>NOT(ISERROR(SEARCH("SKIP",C284)))</formula>
    </cfRule>
  </conditionalFormatting>
  <conditionalFormatting sqref="I283">
    <cfRule type="containsText" dxfId="9070" priority="2930" stopIfTrue="1" operator="containsText" text="SKIP">
      <formula>NOT(ISERROR(SEARCH("SKIP",I283)))</formula>
    </cfRule>
  </conditionalFormatting>
  <conditionalFormatting sqref="C284">
    <cfRule type="containsText" dxfId="9069" priority="2927" stopIfTrue="1" operator="containsText" text="SKIP">
      <formula>NOT(ISERROR(SEARCH("SKIP",C284)))</formula>
    </cfRule>
  </conditionalFormatting>
  <conditionalFormatting sqref="J283">
    <cfRule type="containsText" dxfId="9068" priority="2924" stopIfTrue="1" operator="containsText" text="SKIP">
      <formula>NOT(ISERROR(SEARCH("SKIP",J283)))</formula>
    </cfRule>
  </conditionalFormatting>
  <conditionalFormatting sqref="B283">
    <cfRule type="containsText" dxfId="9067" priority="2921" stopIfTrue="1" operator="containsText" text="TBN">
      <formula>NOT(ISERROR(SEARCH("TBN",B283)))</formula>
    </cfRule>
    <cfRule type="containsText" dxfId="9066" priority="2922" stopIfTrue="1" operator="containsText" text="SKIP">
      <formula>NOT(ISERROR(SEARCH("SKIP",B283)))</formula>
    </cfRule>
  </conditionalFormatting>
  <conditionalFormatting sqref="B283">
    <cfRule type="cellIs" dxfId="9065" priority="2923" operator="equal">
      <formula>"SKIP"</formula>
    </cfRule>
  </conditionalFormatting>
  <conditionalFormatting sqref="K184">
    <cfRule type="containsText" dxfId="9064" priority="2908" stopIfTrue="1" operator="containsText" text="SKIP">
      <formula>NOT(ISERROR(SEARCH("SKIP",K184)))</formula>
    </cfRule>
  </conditionalFormatting>
  <conditionalFormatting sqref="I86">
    <cfRule type="containsText" dxfId="9063" priority="2903" stopIfTrue="1" operator="containsText" text="SKIP">
      <formula>NOT(ISERROR(SEARCH("SKIP",I86)))</formula>
    </cfRule>
  </conditionalFormatting>
  <conditionalFormatting sqref="E88:H88">
    <cfRule type="containsText" dxfId="9062" priority="2902" stopIfTrue="1" operator="containsText" text="SKIP">
      <formula>NOT(ISERROR(SEARCH("SKIP",E88)))</formula>
    </cfRule>
  </conditionalFormatting>
  <conditionalFormatting sqref="K134">
    <cfRule type="containsText" dxfId="9061" priority="2901" stopIfTrue="1" operator="containsText" text="SKIP">
      <formula>NOT(ISERROR(SEARCH("SKIP",K134)))</formula>
    </cfRule>
  </conditionalFormatting>
  <conditionalFormatting sqref="H186:I186">
    <cfRule type="containsText" dxfId="9060" priority="2898" stopIfTrue="1" operator="containsText" text="SKIP">
      <formula>NOT(ISERROR(SEARCH("SKIP",H186)))</formula>
    </cfRule>
  </conditionalFormatting>
  <conditionalFormatting sqref="K234">
    <cfRule type="containsText" dxfId="9059" priority="2895" stopIfTrue="1" operator="containsText" text="SKIP">
      <formula>NOT(ISERROR(SEARCH("SKIP",K234)))</formula>
    </cfRule>
  </conditionalFormatting>
  <conditionalFormatting sqref="E236:G236">
    <cfRule type="containsText" dxfId="9058" priority="2894" stopIfTrue="1" operator="containsText" text="SKIP">
      <formula>NOT(ISERROR(SEARCH("SKIP",E236)))</formula>
    </cfRule>
  </conditionalFormatting>
  <conditionalFormatting sqref="M134">
    <cfRule type="containsText" dxfId="9057" priority="2893" stopIfTrue="1" operator="containsText" text="SKIP">
      <formula>NOT(ISERROR(SEARCH("SKIP",M134)))</formula>
    </cfRule>
  </conditionalFormatting>
  <conditionalFormatting sqref="J86">
    <cfRule type="containsText" dxfId="9056" priority="2889" stopIfTrue="1" operator="containsText" text="SKIP">
      <formula>NOT(ISERROR(SEARCH("SKIP",J86)))</formula>
    </cfRule>
  </conditionalFormatting>
  <conditionalFormatting sqref="K88">
    <cfRule type="containsText" dxfId="9055" priority="2888" stopIfTrue="1" operator="containsText" text="SKIP">
      <formula>NOT(ISERROR(SEARCH("SKIP",K88)))</formula>
    </cfRule>
  </conditionalFormatting>
  <conditionalFormatting sqref="L134">
    <cfRule type="containsText" dxfId="9054" priority="2887" stopIfTrue="1" operator="containsText" text="SKIP">
      <formula>NOT(ISERROR(SEARCH("SKIP",L134)))</formula>
    </cfRule>
  </conditionalFormatting>
  <conditionalFormatting sqref="E136">
    <cfRule type="containsText" dxfId="9053" priority="2886" stopIfTrue="1" operator="containsText" text="SKIP">
      <formula>NOT(ISERROR(SEARCH("SKIP",E136)))</formula>
    </cfRule>
  </conditionalFormatting>
  <conditionalFormatting sqref="L234">
    <cfRule type="containsText" dxfId="9052" priority="2883" stopIfTrue="1" operator="containsText" text="SKIP">
      <formula>NOT(ISERROR(SEARCH("SKIP",L234)))</formula>
    </cfRule>
  </conditionalFormatting>
  <conditionalFormatting sqref="E188">
    <cfRule type="containsText" dxfId="9051" priority="2884" stopIfTrue="1" operator="containsText" text="SKIP">
      <formula>NOT(ISERROR(SEARCH("SKIP",E188)))</formula>
    </cfRule>
  </conditionalFormatting>
  <conditionalFormatting sqref="I88">
    <cfRule type="containsText" dxfId="9050" priority="2878" stopIfTrue="1" operator="containsText" text="SKIP">
      <formula>NOT(ISERROR(SEARCH("SKIP",I88)))</formula>
    </cfRule>
  </conditionalFormatting>
  <conditionalFormatting sqref="F136">
    <cfRule type="containsText" dxfId="9049" priority="2877" stopIfTrue="1" operator="containsText" text="SKIP">
      <formula>NOT(ISERROR(SEARCH("SKIP",F136)))</formula>
    </cfRule>
  </conditionalFormatting>
  <conditionalFormatting sqref="K186">
    <cfRule type="containsText" dxfId="9048" priority="2876" stopIfTrue="1" operator="containsText" text="SKIP">
      <formula>NOT(ISERROR(SEARCH("SKIP",K186)))</formula>
    </cfRule>
  </conditionalFormatting>
  <conditionalFormatting sqref="F188:G188">
    <cfRule type="containsText" dxfId="9047" priority="2875" stopIfTrue="1" operator="containsText" text="SKIP">
      <formula>NOT(ISERROR(SEARCH("SKIP",F188)))</formula>
    </cfRule>
  </conditionalFormatting>
  <conditionalFormatting sqref="M234">
    <cfRule type="containsText" dxfId="9046" priority="2874" stopIfTrue="1" operator="containsText" text="SKIP">
      <formula>NOT(ISERROR(SEARCH("SKIP",M234)))</formula>
    </cfRule>
  </conditionalFormatting>
  <conditionalFormatting sqref="H236">
    <cfRule type="containsText" dxfId="9045" priority="2873" stopIfTrue="1" operator="containsText" text="SKIP">
      <formula>NOT(ISERROR(SEARCH("SKIP",H236)))</formula>
    </cfRule>
  </conditionalFormatting>
  <conditionalFormatting sqref="F282">
    <cfRule type="containsText" dxfId="9044" priority="2872" stopIfTrue="1" operator="containsText" text="SKIP">
      <formula>NOT(ISERROR(SEARCH("SKIP",F282)))</formula>
    </cfRule>
  </conditionalFormatting>
  <conditionalFormatting sqref="K90">
    <cfRule type="containsText" dxfId="9043" priority="2785" stopIfTrue="1" operator="containsText" text="SKIP">
      <formula>NOT(ISERROR(SEARCH("SKIP",K90)))</formula>
    </cfRule>
  </conditionalFormatting>
  <conditionalFormatting sqref="B89">
    <cfRule type="containsText" dxfId="9042" priority="2789" stopIfTrue="1" operator="containsText" text="TBN">
      <formula>NOT(ISERROR(SEARCH("TBN",B89)))</formula>
    </cfRule>
    <cfRule type="containsText" dxfId="9041" priority="2790" stopIfTrue="1" operator="containsText" text="SKIP">
      <formula>NOT(ISERROR(SEARCH("SKIP",B89)))</formula>
    </cfRule>
  </conditionalFormatting>
  <conditionalFormatting sqref="B89">
    <cfRule type="cellIs" dxfId="9040" priority="2791" operator="equal">
      <formula>"SKIP"</formula>
    </cfRule>
  </conditionalFormatting>
  <conditionalFormatting sqref="G89">
    <cfRule type="containsText" dxfId="9039" priority="2793" stopIfTrue="1" operator="containsText" text="SKIP">
      <formula>NOT(ISERROR(SEARCH("SKIP",G89)))</formula>
    </cfRule>
  </conditionalFormatting>
  <conditionalFormatting sqref="I89:J89">
    <cfRule type="containsText" dxfId="9038" priority="2800" stopIfTrue="1" operator="containsText" text="SKIP">
      <formula>NOT(ISERROR(SEARCH("SKIP",I89)))</formula>
    </cfRule>
  </conditionalFormatting>
  <conditionalFormatting sqref="F89 H89">
    <cfRule type="containsText" dxfId="9037" priority="2794" stopIfTrue="1" operator="containsText" text="SKIP">
      <formula>NOT(ISERROR(SEARCH("SKIP",F89)))</formula>
    </cfRule>
  </conditionalFormatting>
  <conditionalFormatting sqref="M89">
    <cfRule type="containsText" dxfId="9036" priority="2792" stopIfTrue="1" operator="containsText" text="SKIP">
      <formula>NOT(ISERROR(SEARCH("SKIP",M89)))</formula>
    </cfRule>
  </conditionalFormatting>
  <conditionalFormatting sqref="E89">
    <cfRule type="containsText" dxfId="9035" priority="2796" stopIfTrue="1" operator="containsText" text="SKIP">
      <formula>NOT(ISERROR(SEARCH("SKIP",E89)))</formula>
    </cfRule>
  </conditionalFormatting>
  <conditionalFormatting sqref="K89">
    <cfRule type="containsText" dxfId="9034" priority="2797" stopIfTrue="1" operator="containsText" text="SKIP">
      <formula>NOT(ISERROR(SEARCH("SKIP",K89)))</formula>
    </cfRule>
  </conditionalFormatting>
  <conditionalFormatting sqref="B90:D90">
    <cfRule type="containsText" dxfId="9033" priority="2799" stopIfTrue="1" operator="containsText" text="SKIP">
      <formula>NOT(ISERROR(SEARCH("SKIP",B90)))</formula>
    </cfRule>
  </conditionalFormatting>
  <conditionalFormatting sqref="L89">
    <cfRule type="containsText" dxfId="9032" priority="2798" stopIfTrue="1" operator="containsText" text="SKIP">
      <formula>NOT(ISERROR(SEARCH("SKIP",L89)))</formula>
    </cfRule>
  </conditionalFormatting>
  <conditionalFormatting sqref="C89">
    <cfRule type="containsText" dxfId="9031" priority="2795" stopIfTrue="1" operator="containsText" text="skip">
      <formula>NOT(ISERROR(SEARCH("skip",C89)))</formula>
    </cfRule>
  </conditionalFormatting>
  <conditionalFormatting sqref="D138">
    <cfRule type="containsText" dxfId="9030" priority="2780" stopIfTrue="1" operator="containsText" text="SKIP">
      <formula>NOT(ISERROR(SEARCH("SKIP",D138)))</formula>
    </cfRule>
  </conditionalFormatting>
  <conditionalFormatting sqref="N137">
    <cfRule type="containsText" dxfId="9029" priority="2770" stopIfTrue="1" operator="containsText" text="SKIP">
      <formula>NOT(ISERROR(SEARCH("SKIP",N137)))</formula>
    </cfRule>
  </conditionalFormatting>
  <conditionalFormatting sqref="K137">
    <cfRule type="containsText" dxfId="9028" priority="2781" stopIfTrue="1" operator="containsText" text="SKIP">
      <formula>NOT(ISERROR(SEARCH("SKIP",K137)))</formula>
    </cfRule>
  </conditionalFormatting>
  <conditionalFormatting sqref="D138">
    <cfRule type="containsText" dxfId="9027" priority="2779" stopIfTrue="1" operator="containsText" text="SKIP">
      <formula>NOT(ISERROR(SEARCH("SKIP",D138)))</formula>
    </cfRule>
  </conditionalFormatting>
  <conditionalFormatting sqref="I137">
    <cfRule type="containsText" dxfId="9026" priority="2782" stopIfTrue="1" operator="containsText" text="SKIP">
      <formula>NOT(ISERROR(SEARCH("SKIP",I137)))</formula>
    </cfRule>
  </conditionalFormatting>
  <conditionalFormatting sqref="M137">
    <cfRule type="containsText" dxfId="9025" priority="2778" stopIfTrue="1" operator="containsText" text="SKIP">
      <formula>NOT(ISERROR(SEARCH("SKIP",M137)))</formula>
    </cfRule>
  </conditionalFormatting>
  <conditionalFormatting sqref="E137:F137">
    <cfRule type="containsText" dxfId="9024" priority="2769" stopIfTrue="1" operator="containsText" text="SKIP">
      <formula>NOT(ISERROR(SEARCH("SKIP",E137)))</formula>
    </cfRule>
  </conditionalFormatting>
  <conditionalFormatting sqref="G137:H137">
    <cfRule type="containsText" dxfId="9023" priority="2777" stopIfTrue="1" operator="containsText" text="SKIP">
      <formula>NOT(ISERROR(SEARCH("SKIP",G137)))</formula>
    </cfRule>
  </conditionalFormatting>
  <conditionalFormatting sqref="B138:C138">
    <cfRule type="containsText" dxfId="9022" priority="2783" stopIfTrue="1" operator="containsText" text="SKIP">
      <formula>NOT(ISERROR(SEARCH("SKIP",B138)))</formula>
    </cfRule>
  </conditionalFormatting>
  <conditionalFormatting sqref="B137">
    <cfRule type="containsText" dxfId="9021" priority="2771" stopIfTrue="1" operator="containsText" text="TBN">
      <formula>NOT(ISERROR(SEARCH("TBN",B137)))</formula>
    </cfRule>
    <cfRule type="containsText" dxfId="9020" priority="2772" stopIfTrue="1" operator="containsText" text="SKIP">
      <formula>NOT(ISERROR(SEARCH("SKIP",B137)))</formula>
    </cfRule>
  </conditionalFormatting>
  <conditionalFormatting sqref="B137">
    <cfRule type="cellIs" dxfId="9019" priority="2773" operator="equal">
      <formula>"SKIP"</formula>
    </cfRule>
  </conditionalFormatting>
  <conditionalFormatting sqref="C137">
    <cfRule type="containsText" dxfId="9018" priority="2774" stopIfTrue="1" operator="containsText" text="TBN">
      <formula>NOT(ISERROR(SEARCH("TBN",C137)))</formula>
    </cfRule>
    <cfRule type="containsText" dxfId="9017" priority="2775" stopIfTrue="1" operator="containsText" text="SKIP">
      <formula>NOT(ISERROR(SEARCH("SKIP",C137)))</formula>
    </cfRule>
  </conditionalFormatting>
  <conditionalFormatting sqref="C137">
    <cfRule type="cellIs" dxfId="9016" priority="2776" operator="equal">
      <formula>"SKIP"</formula>
    </cfRule>
  </conditionalFormatting>
  <conditionalFormatting sqref="B190:C190">
    <cfRule type="containsText" dxfId="9015" priority="2758" stopIfTrue="1" operator="containsText" text="SKIP">
      <formula>NOT(ISERROR(SEARCH("SKIP",B190)))</formula>
    </cfRule>
  </conditionalFormatting>
  <conditionalFormatting sqref="J190">
    <cfRule type="containsText" dxfId="9014" priority="2730" stopIfTrue="1" operator="containsText" text="SKIP">
      <formula>NOT(ISERROR(SEARCH("SKIP",J190)))</formula>
    </cfRule>
  </conditionalFormatting>
  <conditionalFormatting sqref="E189:F189 J189">
    <cfRule type="containsText" dxfId="9013" priority="2735" stopIfTrue="1" operator="containsText" text="SKIP">
      <formula>NOT(ISERROR(SEARCH("SKIP",E189)))</formula>
    </cfRule>
  </conditionalFormatting>
  <conditionalFormatting sqref="B190:C190">
    <cfRule type="containsText" dxfId="9012" priority="2759" stopIfTrue="1" operator="containsText" text="SKIP">
      <formula>NOT(ISERROR(SEARCH("SKIP",B190)))</formula>
    </cfRule>
  </conditionalFormatting>
  <conditionalFormatting sqref="E189:F189 J189">
    <cfRule type="containsText" dxfId="9011" priority="2738" stopIfTrue="1" operator="containsText" text="SKIP">
      <formula>NOT(ISERROR(SEARCH("SKIP",E189)))</formula>
    </cfRule>
  </conditionalFormatting>
  <conditionalFormatting sqref="E189:F189 J189">
    <cfRule type="containsText" dxfId="9010" priority="2739" stopIfTrue="1" operator="containsText" text="SKIP">
      <formula>NOT(ISERROR(SEARCH("SKIP",E189)))</formula>
    </cfRule>
  </conditionalFormatting>
  <conditionalFormatting sqref="E189:F189 J189">
    <cfRule type="containsText" dxfId="9009" priority="2737" stopIfTrue="1" operator="containsText" text="SKIP">
      <formula>NOT(ISERROR(SEARCH("SKIP",E189)))</formula>
    </cfRule>
  </conditionalFormatting>
  <conditionalFormatting sqref="L189">
    <cfRule type="containsText" dxfId="9008" priority="2752" stopIfTrue="1" operator="containsText" text="SKIP">
      <formula>NOT(ISERROR(SEARCH("SKIP",L189)))</formula>
    </cfRule>
  </conditionalFormatting>
  <conditionalFormatting sqref="K189">
    <cfRule type="containsText" dxfId="9007" priority="2743" stopIfTrue="1" operator="containsText" text="SKIP">
      <formula>NOT(ISERROR(SEARCH("SKIP",K189)))</formula>
    </cfRule>
  </conditionalFormatting>
  <conditionalFormatting sqref="L189">
    <cfRule type="containsText" dxfId="9006" priority="2753" stopIfTrue="1" operator="containsText" text="SKIP">
      <formula>NOT(ISERROR(SEARCH("SKIP",L189)))</formula>
    </cfRule>
  </conditionalFormatting>
  <conditionalFormatting sqref="D190">
    <cfRule type="containsText" dxfId="9005" priority="2760" stopIfTrue="1" operator="containsText" text="SKIP">
      <formula>NOT(ISERROR(SEARCH("SKIP",D190)))</formula>
    </cfRule>
  </conditionalFormatting>
  <conditionalFormatting sqref="D190">
    <cfRule type="containsText" dxfId="9004" priority="2761" stopIfTrue="1" operator="containsText" text="SKIP">
      <formula>NOT(ISERROR(SEARCH("SKIP",D190)))</formula>
    </cfRule>
  </conditionalFormatting>
  <conditionalFormatting sqref="K189">
    <cfRule type="containsText" dxfId="9003" priority="2741" stopIfTrue="1" operator="containsText" text="SKIP">
      <formula>NOT(ISERROR(SEARCH("SKIP",K189)))</formula>
    </cfRule>
  </conditionalFormatting>
  <conditionalFormatting sqref="L189">
    <cfRule type="containsText" dxfId="9002" priority="2755" stopIfTrue="1" operator="containsText" text="SKIP">
      <formula>NOT(ISERROR(SEARCH("SKIP",L189)))</formula>
    </cfRule>
  </conditionalFormatting>
  <conditionalFormatting sqref="K189">
    <cfRule type="containsText" dxfId="9001" priority="2746" stopIfTrue="1" operator="containsText" text="SKIP">
      <formula>NOT(ISERROR(SEARCH("SKIP",K189)))</formula>
    </cfRule>
  </conditionalFormatting>
  <conditionalFormatting sqref="K189">
    <cfRule type="containsText" dxfId="9000" priority="2744" stopIfTrue="1" operator="containsText" text="SKIP">
      <formula>NOT(ISERROR(SEARCH("SKIP",K189)))</formula>
    </cfRule>
  </conditionalFormatting>
  <conditionalFormatting sqref="L189">
    <cfRule type="containsText" dxfId="8999" priority="2751" stopIfTrue="1" operator="containsText" text="SKIP">
      <formula>NOT(ISERROR(SEARCH("SKIP",L189)))</formula>
    </cfRule>
  </conditionalFormatting>
  <conditionalFormatting sqref="L189">
    <cfRule type="containsText" dxfId="8998" priority="2754" stopIfTrue="1" operator="containsText" text="SKIP">
      <formula>NOT(ISERROR(SEARCH("SKIP",L189)))</formula>
    </cfRule>
  </conditionalFormatting>
  <conditionalFormatting sqref="K189">
    <cfRule type="containsText" dxfId="8997" priority="2745" stopIfTrue="1" operator="containsText" text="SKIP">
      <formula>NOT(ISERROR(SEARCH("SKIP",K189)))</formula>
    </cfRule>
  </conditionalFormatting>
  <conditionalFormatting sqref="E189:F189 J189">
    <cfRule type="containsText" dxfId="8996" priority="2736" stopIfTrue="1" operator="containsText" text="SKIP">
      <formula>NOT(ISERROR(SEARCH("SKIP",E189)))</formula>
    </cfRule>
  </conditionalFormatting>
  <conditionalFormatting sqref="K189">
    <cfRule type="containsText" dxfId="8995" priority="2742" stopIfTrue="1" operator="containsText" text="SKIP">
      <formula>NOT(ISERROR(SEARCH("SKIP",K189)))</formula>
    </cfRule>
  </conditionalFormatting>
  <conditionalFormatting sqref="K189">
    <cfRule type="containsText" dxfId="8994" priority="2749" stopIfTrue="1" operator="containsText" text="SKIP">
      <formula>NOT(ISERROR(SEARCH("SKIP",K189)))</formula>
    </cfRule>
  </conditionalFormatting>
  <conditionalFormatting sqref="M189">
    <cfRule type="containsText" dxfId="8993" priority="2740" stopIfTrue="1" operator="containsText" text="SKIP">
      <formula>NOT(ISERROR(SEARCH("SKIP",M189)))</formula>
    </cfRule>
  </conditionalFormatting>
  <conditionalFormatting sqref="L189">
    <cfRule type="containsText" dxfId="8992" priority="2756" stopIfTrue="1" operator="containsText" text="SKIP">
      <formula>NOT(ISERROR(SEARCH("SKIP",L189)))</formula>
    </cfRule>
  </conditionalFormatting>
  <conditionalFormatting sqref="L189">
    <cfRule type="containsText" dxfId="8991" priority="2757" stopIfTrue="1" operator="containsText" text="SKIP">
      <formula>NOT(ISERROR(SEARCH("SKIP",L189)))</formula>
    </cfRule>
  </conditionalFormatting>
  <conditionalFormatting sqref="L189">
    <cfRule type="containsText" dxfId="8990" priority="2750" stopIfTrue="1" operator="containsText" text="SKIP">
      <formula>NOT(ISERROR(SEARCH("SKIP",L189)))</formula>
    </cfRule>
  </conditionalFormatting>
  <conditionalFormatting sqref="K189">
    <cfRule type="containsText" dxfId="8989" priority="2748" stopIfTrue="1" operator="containsText" text="SKIP">
      <formula>NOT(ISERROR(SEARCH("SKIP",K189)))</formula>
    </cfRule>
  </conditionalFormatting>
  <conditionalFormatting sqref="K189">
    <cfRule type="containsText" dxfId="8988" priority="2747" stopIfTrue="1" operator="containsText" text="SKIP">
      <formula>NOT(ISERROR(SEARCH("SKIP",K189)))</formula>
    </cfRule>
  </conditionalFormatting>
  <conditionalFormatting sqref="B189">
    <cfRule type="containsText" dxfId="8987" priority="2732" stopIfTrue="1" operator="containsText" text="TBN">
      <formula>NOT(ISERROR(SEARCH("TBN",B189)))</formula>
    </cfRule>
    <cfRule type="containsText" dxfId="8986" priority="2733" stopIfTrue="1" operator="containsText" text="SKIP">
      <formula>NOT(ISERROR(SEARCH("SKIP",B189)))</formula>
    </cfRule>
  </conditionalFormatting>
  <conditionalFormatting sqref="B189">
    <cfRule type="cellIs" dxfId="8985" priority="2734" operator="equal">
      <formula>"SKIP"</formula>
    </cfRule>
  </conditionalFormatting>
  <conditionalFormatting sqref="G237">
    <cfRule type="containsText" dxfId="8984" priority="2710" stopIfTrue="1" operator="containsText" text="SKIP">
      <formula>NOT(ISERROR(SEARCH("SKIP",G237)))</formula>
    </cfRule>
  </conditionalFormatting>
  <conditionalFormatting sqref="D238">
    <cfRule type="containsText" dxfId="8983" priority="2716" stopIfTrue="1" operator="containsText" text="SKIP">
      <formula>NOT(ISERROR(SEARCH("SKIP",D238)))</formula>
    </cfRule>
  </conditionalFormatting>
  <conditionalFormatting sqref="N237">
    <cfRule type="containsText" dxfId="8982" priority="2721" stopIfTrue="1" operator="containsText" text="SKIP">
      <formula>NOT(ISERROR(SEARCH("SKIP",N237)))</formula>
    </cfRule>
  </conditionalFormatting>
  <conditionalFormatting sqref="N237">
    <cfRule type="containsText" dxfId="8981" priority="2720" stopIfTrue="1" operator="containsText" text="SKIP">
      <formula>NOT(ISERROR(SEARCH("SKIP",N237)))</formula>
    </cfRule>
  </conditionalFormatting>
  <conditionalFormatting sqref="C238">
    <cfRule type="containsText" dxfId="8980" priority="2719" stopIfTrue="1" operator="containsText" text="SKIP">
      <formula>NOT(ISERROR(SEARCH("SKIP",C238)))</formula>
    </cfRule>
  </conditionalFormatting>
  <conditionalFormatting sqref="C238:D238">
    <cfRule type="containsText" dxfId="8979" priority="2717" stopIfTrue="1" operator="containsText" text="SKIP">
      <formula>NOT(ISERROR(SEARCH("SKIP",C238)))</formula>
    </cfRule>
  </conditionalFormatting>
  <conditionalFormatting sqref="C238">
    <cfRule type="containsText" dxfId="8978" priority="2718" stopIfTrue="1" operator="containsText" text="SKIP">
      <formula>NOT(ISERROR(SEARCH("SKIP",C238)))</formula>
    </cfRule>
  </conditionalFormatting>
  <conditionalFormatting sqref="O237">
    <cfRule type="containsText" dxfId="8977" priority="2712" stopIfTrue="1" operator="containsText" text="SKIP">
      <formula>NOT(ISERROR(SEARCH("SKIP",O237)))</formula>
    </cfRule>
  </conditionalFormatting>
  <conditionalFormatting sqref="E237:F237">
    <cfRule type="containsText" dxfId="8976" priority="2713" stopIfTrue="1" operator="containsText" text="SKIP">
      <formula>NOT(ISERROR(SEARCH("SKIP",E237)))</formula>
    </cfRule>
  </conditionalFormatting>
  <conditionalFormatting sqref="M237">
    <cfRule type="containsText" dxfId="8975" priority="2722" stopIfTrue="1" operator="containsText" text="SKIP">
      <formula>NOT(ISERROR(SEARCH("SKIP",M237)))</formula>
    </cfRule>
  </conditionalFormatting>
  <conditionalFormatting sqref="K237">
    <cfRule type="containsText" dxfId="8974" priority="2715" stopIfTrue="1" operator="containsText" text="SKIP">
      <formula>NOT(ISERROR(SEARCH("SKIP",K237)))</formula>
    </cfRule>
  </conditionalFormatting>
  <conditionalFormatting sqref="L237">
    <cfRule type="containsText" dxfId="8973" priority="2723" stopIfTrue="1" operator="containsText" text="SKIP">
      <formula>NOT(ISERROR(SEARCH("SKIP",L237)))</formula>
    </cfRule>
  </conditionalFormatting>
  <conditionalFormatting sqref="B237">
    <cfRule type="containsText" dxfId="8972" priority="2707" stopIfTrue="1" operator="containsText" text="TBN">
      <formula>NOT(ISERROR(SEARCH("TBN",B237)))</formula>
    </cfRule>
    <cfRule type="containsText" dxfId="8971" priority="2708" stopIfTrue="1" operator="containsText" text="SKIP">
      <formula>NOT(ISERROR(SEARCH("SKIP",B237)))</formula>
    </cfRule>
  </conditionalFormatting>
  <conditionalFormatting sqref="B237">
    <cfRule type="cellIs" dxfId="8970" priority="2709" operator="equal">
      <formula>"SKIP"</formula>
    </cfRule>
  </conditionalFormatting>
  <conditionalFormatting sqref="C286:D286">
    <cfRule type="containsText" dxfId="8969" priority="2696" stopIfTrue="1" operator="containsText" text="SKIP">
      <formula>NOT(ISERROR(SEARCH("SKIP",C286)))</formula>
    </cfRule>
  </conditionalFormatting>
  <conditionalFormatting sqref="F285">
    <cfRule type="containsText" dxfId="8968" priority="2702" stopIfTrue="1" operator="containsText" text="SKIP">
      <formula>NOT(ISERROR(SEARCH("SKIP",F285)))</formula>
    </cfRule>
  </conditionalFormatting>
  <conditionalFormatting sqref="D286">
    <cfRule type="containsText" dxfId="8967" priority="2695" stopIfTrue="1" operator="containsText" text="SKIP">
      <formula>NOT(ISERROR(SEARCH("SKIP",D286)))</formula>
    </cfRule>
  </conditionalFormatting>
  <conditionalFormatting sqref="I285">
    <cfRule type="containsText" dxfId="8966" priority="2699" stopIfTrue="1" operator="containsText" text="SKIP">
      <formula>NOT(ISERROR(SEARCH("SKIP",I285)))</formula>
    </cfRule>
  </conditionalFormatting>
  <conditionalFormatting sqref="G285">
    <cfRule type="containsText" dxfId="8965" priority="2701" stopIfTrue="1" operator="containsText" text="SKIP">
      <formula>NOT(ISERROR(SEARCH("SKIP",G285)))</formula>
    </cfRule>
  </conditionalFormatting>
  <conditionalFormatting sqref="C286">
    <cfRule type="containsText" dxfId="8964" priority="2698" stopIfTrue="1" operator="containsText" text="SKIP">
      <formula>NOT(ISERROR(SEARCH("SKIP",C286)))</formula>
    </cfRule>
  </conditionalFormatting>
  <conditionalFormatting sqref="I285">
    <cfRule type="containsText" dxfId="8963" priority="2700" stopIfTrue="1" operator="containsText" text="SKIP">
      <formula>NOT(ISERROR(SEARCH("SKIP",I285)))</formula>
    </cfRule>
  </conditionalFormatting>
  <conditionalFormatting sqref="C286">
    <cfRule type="containsText" dxfId="8962" priority="2697" stopIfTrue="1" operator="containsText" text="SKIP">
      <formula>NOT(ISERROR(SEARCH("SKIP",C286)))</formula>
    </cfRule>
  </conditionalFormatting>
  <conditionalFormatting sqref="J285">
    <cfRule type="containsText" dxfId="8961" priority="2694" stopIfTrue="1" operator="containsText" text="SKIP">
      <formula>NOT(ISERROR(SEARCH("SKIP",J285)))</formula>
    </cfRule>
  </conditionalFormatting>
  <conditionalFormatting sqref="B285">
    <cfRule type="containsText" dxfId="8960" priority="2691" stopIfTrue="1" operator="containsText" text="TBN">
      <formula>NOT(ISERROR(SEARCH("TBN",B285)))</formula>
    </cfRule>
    <cfRule type="containsText" dxfId="8959" priority="2692" stopIfTrue="1" operator="containsText" text="SKIP">
      <formula>NOT(ISERROR(SEARCH("SKIP",B285)))</formula>
    </cfRule>
  </conditionalFormatting>
  <conditionalFormatting sqref="B285">
    <cfRule type="cellIs" dxfId="8958" priority="2693" operator="equal">
      <formula>"SKIP"</formula>
    </cfRule>
  </conditionalFormatting>
  <conditionalFormatting sqref="I236:J236">
    <cfRule type="containsText" dxfId="8957" priority="2679" stopIfTrue="1" operator="containsText" text="SKIP">
      <formula>NOT(ISERROR(SEARCH("SKIP",I236)))</formula>
    </cfRule>
  </conditionalFormatting>
  <conditionalFormatting sqref="G136:H136">
    <cfRule type="containsText" dxfId="8956" priority="2682" stopIfTrue="1" operator="containsText" text="SKIP">
      <formula>NOT(ISERROR(SEARCH("SKIP",G136)))</formula>
    </cfRule>
  </conditionalFormatting>
  <conditionalFormatting sqref="H188">
    <cfRule type="containsText" dxfId="8955" priority="2680" stopIfTrue="1" operator="containsText" text="SKIP">
      <formula>NOT(ISERROR(SEARCH("SKIP",H188)))</formula>
    </cfRule>
  </conditionalFormatting>
  <conditionalFormatting sqref="J88">
    <cfRule type="containsText" dxfId="8954" priority="2669" stopIfTrue="1" operator="containsText" text="SKIP">
      <formula>NOT(ISERROR(SEARCH("SKIP",J88)))</formula>
    </cfRule>
  </conditionalFormatting>
  <conditionalFormatting sqref="E90:H90">
    <cfRule type="containsText" dxfId="8953" priority="2668" stopIfTrue="1" operator="containsText" text="SKIP">
      <formula>NOT(ISERROR(SEARCH("SKIP",E90)))</formula>
    </cfRule>
  </conditionalFormatting>
  <conditionalFormatting sqref="I136">
    <cfRule type="containsText" dxfId="8952" priority="2667" stopIfTrue="1" operator="containsText" text="SKIP">
      <formula>NOT(ISERROR(SEARCH("SKIP",I136)))</formula>
    </cfRule>
  </conditionalFormatting>
  <conditionalFormatting sqref="L136">
    <cfRule type="containsText" dxfId="8951" priority="2665" stopIfTrue="1" operator="containsText" text="SKIP">
      <formula>NOT(ISERROR(SEARCH("SKIP",L136)))</formula>
    </cfRule>
  </conditionalFormatting>
  <conditionalFormatting sqref="E138:F138">
    <cfRule type="containsText" dxfId="8950" priority="2664" stopIfTrue="1" operator="containsText" text="SKIP">
      <formula>NOT(ISERROR(SEARCH("SKIP",E138)))</formula>
    </cfRule>
  </conditionalFormatting>
  <conditionalFormatting sqref="I188">
    <cfRule type="containsText" dxfId="8949" priority="2663" stopIfTrue="1" operator="containsText" text="SKIP">
      <formula>NOT(ISERROR(SEARCH("SKIP",I188)))</formula>
    </cfRule>
  </conditionalFormatting>
  <conditionalFormatting sqref="K190">
    <cfRule type="containsText" dxfId="8948" priority="2660" stopIfTrue="1" operator="containsText" text="SKIP">
      <formula>NOT(ISERROR(SEARCH("SKIP",K190)))</formula>
    </cfRule>
  </conditionalFormatting>
  <conditionalFormatting sqref="K236">
    <cfRule type="containsText" dxfId="8947" priority="2659" stopIfTrue="1" operator="containsText" text="SKIP">
      <formula>NOT(ISERROR(SEARCH("SKIP",K236)))</formula>
    </cfRule>
  </conditionalFormatting>
  <conditionalFormatting sqref="E238">
    <cfRule type="containsText" dxfId="8946" priority="2658" stopIfTrue="1" operator="containsText" text="SKIP">
      <formula>NOT(ISERROR(SEARCH("SKIP",E238)))</formula>
    </cfRule>
  </conditionalFormatting>
  <conditionalFormatting sqref="G138:H138">
    <cfRule type="containsText" dxfId="8945" priority="2657" stopIfTrue="1" operator="containsText" text="SKIP">
      <formula>NOT(ISERROR(SEARCH("SKIP",G138)))</formula>
    </cfRule>
  </conditionalFormatting>
  <conditionalFormatting sqref="F238">
    <cfRule type="containsText" dxfId="8944" priority="2656" stopIfTrue="1" operator="containsText" text="SKIP">
      <formula>NOT(ISERROR(SEARCH("SKIP",F238)))</formula>
    </cfRule>
  </conditionalFormatting>
  <conditionalFormatting sqref="K188">
    <cfRule type="containsText" dxfId="8943" priority="2651" stopIfTrue="1" operator="containsText" text="SKIP">
      <formula>NOT(ISERROR(SEARCH("SKIP",K188)))</formula>
    </cfRule>
  </conditionalFormatting>
  <conditionalFormatting sqref="L236">
    <cfRule type="containsText" dxfId="8942" priority="2648" stopIfTrue="1" operator="containsText" text="SKIP">
      <formula>NOT(ISERROR(SEARCH("SKIP",L236)))</formula>
    </cfRule>
  </conditionalFormatting>
  <conditionalFormatting sqref="G238">
    <cfRule type="containsText" dxfId="8941" priority="2647" stopIfTrue="1" operator="containsText" text="SKIP">
      <formula>NOT(ISERROR(SEARCH("SKIP",G238)))</formula>
    </cfRule>
  </conditionalFormatting>
  <conditionalFormatting sqref="F284">
    <cfRule type="containsText" dxfId="8940" priority="2645" stopIfTrue="1" operator="containsText" text="SKIP">
      <formula>NOT(ISERROR(SEARCH("SKIP",F284)))</formula>
    </cfRule>
  </conditionalFormatting>
  <conditionalFormatting sqref="H92">
    <cfRule type="containsText" dxfId="8939" priority="2558" stopIfTrue="1" operator="containsText" text="SKIP">
      <formula>NOT(ISERROR(SEARCH("SKIP",H92)))</formula>
    </cfRule>
  </conditionalFormatting>
  <conditionalFormatting sqref="G91">
    <cfRule type="containsText" dxfId="8938" priority="2566" stopIfTrue="1" operator="containsText" text="SKIP">
      <formula>NOT(ISERROR(SEARCH("SKIP",G91)))</formula>
    </cfRule>
  </conditionalFormatting>
  <conditionalFormatting sqref="L91">
    <cfRule type="containsText" dxfId="8937" priority="2571" stopIfTrue="1" operator="containsText" text="SKIP">
      <formula>NOT(ISERROR(SEARCH("SKIP",L91)))</formula>
    </cfRule>
  </conditionalFormatting>
  <conditionalFormatting sqref="B91">
    <cfRule type="containsText" dxfId="8936" priority="2562" stopIfTrue="1" operator="containsText" text="TBN">
      <formula>NOT(ISERROR(SEARCH("TBN",B91)))</formula>
    </cfRule>
    <cfRule type="containsText" dxfId="8935" priority="2563" stopIfTrue="1" operator="containsText" text="SKIP">
      <formula>NOT(ISERROR(SEARCH("SKIP",B91)))</formula>
    </cfRule>
  </conditionalFormatting>
  <conditionalFormatting sqref="B91">
    <cfRule type="cellIs" dxfId="8934" priority="2564" operator="equal">
      <formula>"SKIP"</formula>
    </cfRule>
  </conditionalFormatting>
  <conditionalFormatting sqref="I91:J91">
    <cfRule type="containsText" dxfId="8933" priority="2573" stopIfTrue="1" operator="containsText" text="SKIP">
      <formula>NOT(ISERROR(SEARCH("SKIP",I91)))</formula>
    </cfRule>
  </conditionalFormatting>
  <conditionalFormatting sqref="F91 H91">
    <cfRule type="containsText" dxfId="8932" priority="2567" stopIfTrue="1" operator="containsText" text="SKIP">
      <formula>NOT(ISERROR(SEARCH("SKIP",F91)))</formula>
    </cfRule>
  </conditionalFormatting>
  <conditionalFormatting sqref="M91">
    <cfRule type="containsText" dxfId="8931" priority="2565" stopIfTrue="1" operator="containsText" text="SKIP">
      <formula>NOT(ISERROR(SEARCH("SKIP",M91)))</formula>
    </cfRule>
  </conditionalFormatting>
  <conditionalFormatting sqref="E91">
    <cfRule type="containsText" dxfId="8930" priority="2569" stopIfTrue="1" operator="containsText" text="SKIP">
      <formula>NOT(ISERROR(SEARCH("SKIP",E91)))</formula>
    </cfRule>
  </conditionalFormatting>
  <conditionalFormatting sqref="K91">
    <cfRule type="containsText" dxfId="8929" priority="2570" stopIfTrue="1" operator="containsText" text="SKIP">
      <formula>NOT(ISERROR(SEARCH("SKIP",K91)))</formula>
    </cfRule>
  </conditionalFormatting>
  <conditionalFormatting sqref="B92:D92">
    <cfRule type="containsText" dxfId="8928" priority="2572" stopIfTrue="1" operator="containsText" text="SKIP">
      <formula>NOT(ISERROR(SEARCH("SKIP",B92)))</formula>
    </cfRule>
  </conditionalFormatting>
  <conditionalFormatting sqref="G139:H139">
    <cfRule type="containsText" dxfId="8927" priority="2550" stopIfTrue="1" operator="containsText" text="SKIP">
      <formula>NOT(ISERROR(SEARCH("SKIP",G139)))</formula>
    </cfRule>
  </conditionalFormatting>
  <conditionalFormatting sqref="C91">
    <cfRule type="containsText" dxfId="8926" priority="2568" stopIfTrue="1" operator="containsText" text="skip">
      <formula>NOT(ISERROR(SEARCH("skip",C91)))</formula>
    </cfRule>
  </conditionalFormatting>
  <conditionalFormatting sqref="D140">
    <cfRule type="containsText" dxfId="8925" priority="2553" stopIfTrue="1" operator="containsText" text="SKIP">
      <formula>NOT(ISERROR(SEARCH("SKIP",D140)))</formula>
    </cfRule>
  </conditionalFormatting>
  <conditionalFormatting sqref="N139">
    <cfRule type="containsText" dxfId="8924" priority="2543" stopIfTrue="1" operator="containsText" text="SKIP">
      <formula>NOT(ISERROR(SEARCH("SKIP",N139)))</formula>
    </cfRule>
  </conditionalFormatting>
  <conditionalFormatting sqref="K139">
    <cfRule type="containsText" dxfId="8923" priority="2554" stopIfTrue="1" operator="containsText" text="SKIP">
      <formula>NOT(ISERROR(SEARCH("SKIP",K139)))</formula>
    </cfRule>
  </conditionalFormatting>
  <conditionalFormatting sqref="D140">
    <cfRule type="containsText" dxfId="8922" priority="2552" stopIfTrue="1" operator="containsText" text="SKIP">
      <formula>NOT(ISERROR(SEARCH("SKIP",D140)))</formula>
    </cfRule>
  </conditionalFormatting>
  <conditionalFormatting sqref="I139">
    <cfRule type="containsText" dxfId="8921" priority="2555" stopIfTrue="1" operator="containsText" text="SKIP">
      <formula>NOT(ISERROR(SEARCH("SKIP",I139)))</formula>
    </cfRule>
  </conditionalFormatting>
  <conditionalFormatting sqref="M139">
    <cfRule type="containsText" dxfId="8920" priority="2551" stopIfTrue="1" operator="containsText" text="SKIP">
      <formula>NOT(ISERROR(SEARCH("SKIP",M139)))</formula>
    </cfRule>
  </conditionalFormatting>
  <conditionalFormatting sqref="E139:F139">
    <cfRule type="containsText" dxfId="8919" priority="2542" stopIfTrue="1" operator="containsText" text="SKIP">
      <formula>NOT(ISERROR(SEARCH("SKIP",E139)))</formula>
    </cfRule>
  </conditionalFormatting>
  <conditionalFormatting sqref="E191:J191">
    <cfRule type="containsText" dxfId="8918" priority="2514" stopIfTrue="1" operator="containsText" text="SKIP">
      <formula>NOT(ISERROR(SEARCH("SKIP",E191)))</formula>
    </cfRule>
  </conditionalFormatting>
  <conditionalFormatting sqref="B140:C140">
    <cfRule type="containsText" dxfId="8917" priority="2556" stopIfTrue="1" operator="containsText" text="SKIP">
      <formula>NOT(ISERROR(SEARCH("SKIP",B140)))</formula>
    </cfRule>
  </conditionalFormatting>
  <conditionalFormatting sqref="B139">
    <cfRule type="containsText" dxfId="8916" priority="2544" stopIfTrue="1" operator="containsText" text="TBN">
      <formula>NOT(ISERROR(SEARCH("TBN",B139)))</formula>
    </cfRule>
    <cfRule type="containsText" dxfId="8915" priority="2545" stopIfTrue="1" operator="containsText" text="SKIP">
      <formula>NOT(ISERROR(SEARCH("SKIP",B139)))</formula>
    </cfRule>
  </conditionalFormatting>
  <conditionalFormatting sqref="B139">
    <cfRule type="cellIs" dxfId="8914" priority="2546" operator="equal">
      <formula>"SKIP"</formula>
    </cfRule>
  </conditionalFormatting>
  <conditionalFormatting sqref="C139">
    <cfRule type="containsText" dxfId="8913" priority="2547" stopIfTrue="1" operator="containsText" text="TBN">
      <formula>NOT(ISERROR(SEARCH("TBN",C139)))</formula>
    </cfRule>
    <cfRule type="containsText" dxfId="8912" priority="2548" stopIfTrue="1" operator="containsText" text="SKIP">
      <formula>NOT(ISERROR(SEARCH("SKIP",C139)))</formula>
    </cfRule>
  </conditionalFormatting>
  <conditionalFormatting sqref="C139">
    <cfRule type="cellIs" dxfId="8911" priority="2549" operator="equal">
      <formula>"SKIP"</formula>
    </cfRule>
  </conditionalFormatting>
  <conditionalFormatting sqref="B192:C192">
    <cfRule type="containsText" dxfId="8910" priority="2533" stopIfTrue="1" operator="containsText" text="SKIP">
      <formula>NOT(ISERROR(SEARCH("SKIP",B192)))</formula>
    </cfRule>
  </conditionalFormatting>
  <conditionalFormatting sqref="E191:J191">
    <cfRule type="containsText" dxfId="8909" priority="2510" stopIfTrue="1" operator="containsText" text="SKIP">
      <formula>NOT(ISERROR(SEARCH("SKIP",E191)))</formula>
    </cfRule>
  </conditionalFormatting>
  <conditionalFormatting sqref="B192:C192">
    <cfRule type="containsText" dxfId="8908" priority="2534" stopIfTrue="1" operator="containsText" text="SKIP">
      <formula>NOT(ISERROR(SEARCH("SKIP",B192)))</formula>
    </cfRule>
  </conditionalFormatting>
  <conditionalFormatting sqref="E191:J191">
    <cfRule type="containsText" dxfId="8907" priority="2513" stopIfTrue="1" operator="containsText" text="SKIP">
      <formula>NOT(ISERROR(SEARCH("SKIP",E191)))</formula>
    </cfRule>
  </conditionalFormatting>
  <conditionalFormatting sqref="O239">
    <cfRule type="containsText" dxfId="8906" priority="2489" stopIfTrue="1" operator="containsText" text="SKIP">
      <formula>NOT(ISERROR(SEARCH("SKIP",O239)))</formula>
    </cfRule>
  </conditionalFormatting>
  <conditionalFormatting sqref="E191:J191">
    <cfRule type="containsText" dxfId="8905" priority="2512" stopIfTrue="1" operator="containsText" text="SKIP">
      <formula>NOT(ISERROR(SEARCH("SKIP",E191)))</formula>
    </cfRule>
  </conditionalFormatting>
  <conditionalFormatting sqref="L191">
    <cfRule type="containsText" dxfId="8904" priority="2527" stopIfTrue="1" operator="containsText" text="SKIP">
      <formula>NOT(ISERROR(SEARCH("SKIP",L191)))</formula>
    </cfRule>
  </conditionalFormatting>
  <conditionalFormatting sqref="K191">
    <cfRule type="containsText" dxfId="8903" priority="2518" stopIfTrue="1" operator="containsText" text="SKIP">
      <formula>NOT(ISERROR(SEARCH("SKIP",K191)))</formula>
    </cfRule>
  </conditionalFormatting>
  <conditionalFormatting sqref="L191">
    <cfRule type="containsText" dxfId="8902" priority="2528" stopIfTrue="1" operator="containsText" text="SKIP">
      <formula>NOT(ISERROR(SEARCH("SKIP",L191)))</formula>
    </cfRule>
  </conditionalFormatting>
  <conditionalFormatting sqref="D192">
    <cfRule type="containsText" dxfId="8901" priority="2535" stopIfTrue="1" operator="containsText" text="SKIP">
      <formula>NOT(ISERROR(SEARCH("SKIP",D192)))</formula>
    </cfRule>
  </conditionalFormatting>
  <conditionalFormatting sqref="D192">
    <cfRule type="containsText" dxfId="8900" priority="2536" stopIfTrue="1" operator="containsText" text="SKIP">
      <formula>NOT(ISERROR(SEARCH("SKIP",D192)))</formula>
    </cfRule>
  </conditionalFormatting>
  <conditionalFormatting sqref="K191">
    <cfRule type="containsText" dxfId="8899" priority="2516" stopIfTrue="1" operator="containsText" text="SKIP">
      <formula>NOT(ISERROR(SEARCH("SKIP",K191)))</formula>
    </cfRule>
  </conditionalFormatting>
  <conditionalFormatting sqref="L191">
    <cfRule type="containsText" dxfId="8898" priority="2530" stopIfTrue="1" operator="containsText" text="SKIP">
      <formula>NOT(ISERROR(SEARCH("SKIP",L191)))</formula>
    </cfRule>
  </conditionalFormatting>
  <conditionalFormatting sqref="K191">
    <cfRule type="containsText" dxfId="8897" priority="2521" stopIfTrue="1" operator="containsText" text="SKIP">
      <formula>NOT(ISERROR(SEARCH("SKIP",K191)))</formula>
    </cfRule>
  </conditionalFormatting>
  <conditionalFormatting sqref="K191">
    <cfRule type="containsText" dxfId="8896" priority="2519" stopIfTrue="1" operator="containsText" text="SKIP">
      <formula>NOT(ISERROR(SEARCH("SKIP",K191)))</formula>
    </cfRule>
  </conditionalFormatting>
  <conditionalFormatting sqref="L191">
    <cfRule type="containsText" dxfId="8895" priority="2526" stopIfTrue="1" operator="containsText" text="SKIP">
      <formula>NOT(ISERROR(SEARCH("SKIP",L191)))</formula>
    </cfRule>
  </conditionalFormatting>
  <conditionalFormatting sqref="L191">
    <cfRule type="containsText" dxfId="8894" priority="2529" stopIfTrue="1" operator="containsText" text="SKIP">
      <formula>NOT(ISERROR(SEARCH("SKIP",L191)))</formula>
    </cfRule>
  </conditionalFormatting>
  <conditionalFormatting sqref="K191">
    <cfRule type="containsText" dxfId="8893" priority="2520" stopIfTrue="1" operator="containsText" text="SKIP">
      <formula>NOT(ISERROR(SEARCH("SKIP",K191)))</formula>
    </cfRule>
  </conditionalFormatting>
  <conditionalFormatting sqref="E191:J191">
    <cfRule type="containsText" dxfId="8892" priority="2511" stopIfTrue="1" operator="containsText" text="SKIP">
      <formula>NOT(ISERROR(SEARCH("SKIP",E191)))</formula>
    </cfRule>
  </conditionalFormatting>
  <conditionalFormatting sqref="K191">
    <cfRule type="containsText" dxfId="8891" priority="2517" stopIfTrue="1" operator="containsText" text="SKIP">
      <formula>NOT(ISERROR(SEARCH("SKIP",K191)))</formula>
    </cfRule>
  </conditionalFormatting>
  <conditionalFormatting sqref="K191">
    <cfRule type="containsText" dxfId="8890" priority="2524" stopIfTrue="1" operator="containsText" text="SKIP">
      <formula>NOT(ISERROR(SEARCH("SKIP",K191)))</formula>
    </cfRule>
  </conditionalFormatting>
  <conditionalFormatting sqref="M191">
    <cfRule type="containsText" dxfId="8889" priority="2515" stopIfTrue="1" operator="containsText" text="SKIP">
      <formula>NOT(ISERROR(SEARCH("SKIP",M191)))</formula>
    </cfRule>
  </conditionalFormatting>
  <conditionalFormatting sqref="L191">
    <cfRule type="containsText" dxfId="8888" priority="2531" stopIfTrue="1" operator="containsText" text="SKIP">
      <formula>NOT(ISERROR(SEARCH("SKIP",L191)))</formula>
    </cfRule>
  </conditionalFormatting>
  <conditionalFormatting sqref="L191">
    <cfRule type="containsText" dxfId="8887" priority="2532" stopIfTrue="1" operator="containsText" text="SKIP">
      <formula>NOT(ISERROR(SEARCH("SKIP",L191)))</formula>
    </cfRule>
  </conditionalFormatting>
  <conditionalFormatting sqref="L191">
    <cfRule type="containsText" dxfId="8886" priority="2525" stopIfTrue="1" operator="containsText" text="SKIP">
      <formula>NOT(ISERROR(SEARCH("SKIP",L191)))</formula>
    </cfRule>
  </conditionalFormatting>
  <conditionalFormatting sqref="K191">
    <cfRule type="containsText" dxfId="8885" priority="2523" stopIfTrue="1" operator="containsText" text="SKIP">
      <formula>NOT(ISERROR(SEARCH("SKIP",K191)))</formula>
    </cfRule>
  </conditionalFormatting>
  <conditionalFormatting sqref="K191">
    <cfRule type="containsText" dxfId="8884" priority="2522" stopIfTrue="1" operator="containsText" text="SKIP">
      <formula>NOT(ISERROR(SEARCH("SKIP",K191)))</formula>
    </cfRule>
  </conditionalFormatting>
  <conditionalFormatting sqref="B191">
    <cfRule type="containsText" dxfId="8883" priority="2507" stopIfTrue="1" operator="containsText" text="TBN">
      <formula>NOT(ISERROR(SEARCH("TBN",B191)))</formula>
    </cfRule>
    <cfRule type="containsText" dxfId="8882" priority="2508" stopIfTrue="1" operator="containsText" text="SKIP">
      <formula>NOT(ISERROR(SEARCH("SKIP",B191)))</formula>
    </cfRule>
  </conditionalFormatting>
  <conditionalFormatting sqref="B191">
    <cfRule type="cellIs" dxfId="8881" priority="2509" operator="equal">
      <formula>"SKIP"</formula>
    </cfRule>
  </conditionalFormatting>
  <conditionalFormatting sqref="G239">
    <cfRule type="containsText" dxfId="8880" priority="2487" stopIfTrue="1" operator="containsText" text="SKIP">
      <formula>NOT(ISERROR(SEARCH("SKIP",G239)))</formula>
    </cfRule>
  </conditionalFormatting>
  <conditionalFormatting sqref="H239:I239">
    <cfRule type="containsText" dxfId="8879" priority="2488" stopIfTrue="1" operator="containsText" text="SKIP">
      <formula>NOT(ISERROR(SEARCH("SKIP",H239)))</formula>
    </cfRule>
  </conditionalFormatting>
  <conditionalFormatting sqref="D240">
    <cfRule type="containsText" dxfId="8878" priority="2493" stopIfTrue="1" operator="containsText" text="SKIP">
      <formula>NOT(ISERROR(SEARCH("SKIP",D240)))</formula>
    </cfRule>
  </conditionalFormatting>
  <conditionalFormatting sqref="N239">
    <cfRule type="containsText" dxfId="8877" priority="2498" stopIfTrue="1" operator="containsText" text="SKIP">
      <formula>NOT(ISERROR(SEARCH("SKIP",N239)))</formula>
    </cfRule>
  </conditionalFormatting>
  <conditionalFormatting sqref="N239">
    <cfRule type="containsText" dxfId="8876" priority="2497" stopIfTrue="1" operator="containsText" text="SKIP">
      <formula>NOT(ISERROR(SEARCH("SKIP",N239)))</formula>
    </cfRule>
  </conditionalFormatting>
  <conditionalFormatting sqref="C240">
    <cfRule type="containsText" dxfId="8875" priority="2496" stopIfTrue="1" operator="containsText" text="SKIP">
      <formula>NOT(ISERROR(SEARCH("SKIP",C240)))</formula>
    </cfRule>
  </conditionalFormatting>
  <conditionalFormatting sqref="C240:D240">
    <cfRule type="containsText" dxfId="8874" priority="2494" stopIfTrue="1" operator="containsText" text="SKIP">
      <formula>NOT(ISERROR(SEARCH("SKIP",C240)))</formula>
    </cfRule>
  </conditionalFormatting>
  <conditionalFormatting sqref="C240">
    <cfRule type="containsText" dxfId="8873" priority="2495" stopIfTrue="1" operator="containsText" text="SKIP">
      <formula>NOT(ISERROR(SEARCH("SKIP",C240)))</formula>
    </cfRule>
  </conditionalFormatting>
  <conditionalFormatting sqref="E239:F239">
    <cfRule type="containsText" dxfId="8872" priority="2490" stopIfTrue="1" operator="containsText" text="SKIP">
      <formula>NOT(ISERROR(SEARCH("SKIP",E239)))</formula>
    </cfRule>
  </conditionalFormatting>
  <conditionalFormatting sqref="M239">
    <cfRule type="containsText" dxfId="8871" priority="2499" stopIfTrue="1" operator="containsText" text="SKIP">
      <formula>NOT(ISERROR(SEARCH("SKIP",M239)))</formula>
    </cfRule>
  </conditionalFormatting>
  <conditionalFormatting sqref="J239">
    <cfRule type="containsText" dxfId="8870" priority="2491" stopIfTrue="1" operator="containsText" text="SKIP">
      <formula>NOT(ISERROR(SEARCH("SKIP",J239)))</formula>
    </cfRule>
  </conditionalFormatting>
  <conditionalFormatting sqref="K239">
    <cfRule type="containsText" dxfId="8869" priority="2492" stopIfTrue="1" operator="containsText" text="SKIP">
      <formula>NOT(ISERROR(SEARCH("SKIP",K239)))</formula>
    </cfRule>
  </conditionalFormatting>
  <conditionalFormatting sqref="L239">
    <cfRule type="containsText" dxfId="8868" priority="2500" stopIfTrue="1" operator="containsText" text="SKIP">
      <formula>NOT(ISERROR(SEARCH("SKIP",L239)))</formula>
    </cfRule>
  </conditionalFormatting>
  <conditionalFormatting sqref="B239">
    <cfRule type="containsText" dxfId="8867" priority="2484" stopIfTrue="1" operator="containsText" text="TBN">
      <formula>NOT(ISERROR(SEARCH("TBN",B239)))</formula>
    </cfRule>
    <cfRule type="containsText" dxfId="8866" priority="2485" stopIfTrue="1" operator="containsText" text="SKIP">
      <formula>NOT(ISERROR(SEARCH("SKIP",B239)))</formula>
    </cfRule>
  </conditionalFormatting>
  <conditionalFormatting sqref="B239">
    <cfRule type="cellIs" dxfId="8865" priority="2486" operator="equal">
      <formula>"SKIP"</formula>
    </cfRule>
  </conditionalFormatting>
  <conditionalFormatting sqref="C288:D288">
    <cfRule type="containsText" dxfId="8864" priority="2469" stopIfTrue="1" operator="containsText" text="SKIP">
      <formula>NOT(ISERROR(SEARCH("SKIP",C288)))</formula>
    </cfRule>
  </conditionalFormatting>
  <conditionalFormatting sqref="F287">
    <cfRule type="containsText" dxfId="8863" priority="2475" stopIfTrue="1" operator="containsText" text="SKIP">
      <formula>NOT(ISERROR(SEARCH("SKIP",F287)))</formula>
    </cfRule>
  </conditionalFormatting>
  <conditionalFormatting sqref="D288">
    <cfRule type="containsText" dxfId="8862" priority="2468" stopIfTrue="1" operator="containsText" text="SKIP">
      <formula>NOT(ISERROR(SEARCH("SKIP",D288)))</formula>
    </cfRule>
  </conditionalFormatting>
  <conditionalFormatting sqref="I287">
    <cfRule type="containsText" dxfId="8861" priority="2472" stopIfTrue="1" operator="containsText" text="SKIP">
      <formula>NOT(ISERROR(SEARCH("SKIP",I287)))</formula>
    </cfRule>
  </conditionalFormatting>
  <conditionalFormatting sqref="G287">
    <cfRule type="containsText" dxfId="8860" priority="2474" stopIfTrue="1" operator="containsText" text="SKIP">
      <formula>NOT(ISERROR(SEARCH("SKIP",G287)))</formula>
    </cfRule>
  </conditionalFormatting>
  <conditionalFormatting sqref="C288">
    <cfRule type="containsText" dxfId="8859" priority="2471" stopIfTrue="1" operator="containsText" text="SKIP">
      <formula>NOT(ISERROR(SEARCH("SKIP",C288)))</formula>
    </cfRule>
  </conditionalFormatting>
  <conditionalFormatting sqref="I287">
    <cfRule type="containsText" dxfId="8858" priority="2473" stopIfTrue="1" operator="containsText" text="SKIP">
      <formula>NOT(ISERROR(SEARCH("SKIP",I287)))</formula>
    </cfRule>
  </conditionalFormatting>
  <conditionalFormatting sqref="C288">
    <cfRule type="containsText" dxfId="8857" priority="2470" stopIfTrue="1" operator="containsText" text="SKIP">
      <formula>NOT(ISERROR(SEARCH("SKIP",C288)))</formula>
    </cfRule>
  </conditionalFormatting>
  <conditionalFormatting sqref="J287">
    <cfRule type="containsText" dxfId="8856" priority="2467" stopIfTrue="1" operator="containsText" text="SKIP">
      <formula>NOT(ISERROR(SEARCH("SKIP",J287)))</formula>
    </cfRule>
  </conditionalFormatting>
  <conditionalFormatting sqref="B287">
    <cfRule type="containsText" dxfId="8855" priority="2464" stopIfTrue="1" operator="containsText" text="TBN">
      <formula>NOT(ISERROR(SEARCH("TBN",B287)))</formula>
    </cfRule>
    <cfRule type="containsText" dxfId="8854" priority="2465" stopIfTrue="1" operator="containsText" text="SKIP">
      <formula>NOT(ISERROR(SEARCH("SKIP",B287)))</formula>
    </cfRule>
  </conditionalFormatting>
  <conditionalFormatting sqref="B287">
    <cfRule type="cellIs" dxfId="8853" priority="2466" operator="equal">
      <formula>"SKIP"</formula>
    </cfRule>
  </conditionalFormatting>
  <conditionalFormatting sqref="G284">
    <cfRule type="containsText" dxfId="8852" priority="2462" stopIfTrue="1" operator="containsText" text="SKIP">
      <formula>NOT(ISERROR(SEARCH("SKIP",G284)))</formula>
    </cfRule>
  </conditionalFormatting>
  <conditionalFormatting sqref="I138">
    <cfRule type="containsText" dxfId="8851" priority="2452" stopIfTrue="1" operator="containsText" text="SKIP">
      <formula>NOT(ISERROR(SEARCH("SKIP",I138)))</formula>
    </cfRule>
  </conditionalFormatting>
  <conditionalFormatting sqref="M236">
    <cfRule type="containsText" dxfId="8850" priority="2451" stopIfTrue="1" operator="containsText" text="SKIP">
      <formula>NOT(ISERROR(SEARCH("SKIP",M236)))</formula>
    </cfRule>
  </conditionalFormatting>
  <conditionalFormatting sqref="M240">
    <cfRule type="containsText" dxfId="8849" priority="2448" stopIfTrue="1" operator="containsText" text="SKIP">
      <formula>NOT(ISERROR(SEARCH("SKIP",M240)))</formula>
    </cfRule>
  </conditionalFormatting>
  <conditionalFormatting sqref="L92">
    <cfRule type="containsText" dxfId="8848" priority="2439" stopIfTrue="1" operator="containsText" text="SKIP">
      <formula>NOT(ISERROR(SEARCH("SKIP",L92)))</formula>
    </cfRule>
  </conditionalFormatting>
  <conditionalFormatting sqref="K136">
    <cfRule type="containsText" dxfId="8847" priority="2438" stopIfTrue="1" operator="containsText" text="SKIP">
      <formula>NOT(ISERROR(SEARCH("SKIP",K136)))</formula>
    </cfRule>
  </conditionalFormatting>
  <conditionalFormatting sqref="L140">
    <cfRule type="containsText" dxfId="8846" priority="2436" stopIfTrue="1" operator="containsText" text="SKIP">
      <formula>NOT(ISERROR(SEARCH("SKIP",L140)))</formula>
    </cfRule>
  </conditionalFormatting>
  <conditionalFormatting sqref="E190:F190">
    <cfRule type="containsText" dxfId="8845" priority="2435" stopIfTrue="1" operator="containsText" text="SKIP">
      <formula>NOT(ISERROR(SEARCH("SKIP",E190)))</formula>
    </cfRule>
  </conditionalFormatting>
  <conditionalFormatting sqref="I90">
    <cfRule type="containsText" dxfId="8844" priority="2423" stopIfTrue="1" operator="containsText" text="SKIP">
      <formula>NOT(ISERROR(SEARCH("SKIP",I90)))</formula>
    </cfRule>
  </conditionalFormatting>
  <conditionalFormatting sqref="F92:G92">
    <cfRule type="containsText" dxfId="8843" priority="2422" stopIfTrue="1" operator="containsText" text="SKIP">
      <formula>NOT(ISERROR(SEARCH("SKIP",F92)))</formula>
    </cfRule>
  </conditionalFormatting>
  <conditionalFormatting sqref="K138">
    <cfRule type="containsText" dxfId="8842" priority="2421" stopIfTrue="1" operator="containsText" text="SKIP">
      <formula>NOT(ISERROR(SEARCH("SKIP",K138)))</formula>
    </cfRule>
  </conditionalFormatting>
  <conditionalFormatting sqref="L138">
    <cfRule type="containsText" dxfId="8841" priority="2419" stopIfTrue="1" operator="containsText" text="SKIP">
      <formula>NOT(ISERROR(SEARCH("SKIP",L138)))</formula>
    </cfRule>
  </conditionalFormatting>
  <conditionalFormatting sqref="G190:I190">
    <cfRule type="containsText" dxfId="8840" priority="2418" stopIfTrue="1" operator="containsText" text="SKIP">
      <formula>NOT(ISERROR(SEARCH("SKIP",G190)))</formula>
    </cfRule>
  </conditionalFormatting>
  <conditionalFormatting sqref="G189:I189">
    <cfRule type="containsText" dxfId="8839" priority="2413" stopIfTrue="1" operator="containsText" text="SKIP">
      <formula>NOT(ISERROR(SEARCH("SKIP",G189)))</formula>
    </cfRule>
  </conditionalFormatting>
  <conditionalFormatting sqref="G189:I189">
    <cfRule type="containsText" dxfId="8838" priority="2416" stopIfTrue="1" operator="containsText" text="SKIP">
      <formula>NOT(ISERROR(SEARCH("SKIP",G189)))</formula>
    </cfRule>
  </conditionalFormatting>
  <conditionalFormatting sqref="G189:I189">
    <cfRule type="containsText" dxfId="8837" priority="2417" stopIfTrue="1" operator="containsText" text="SKIP">
      <formula>NOT(ISERROR(SEARCH("SKIP",G189)))</formula>
    </cfRule>
  </conditionalFormatting>
  <conditionalFormatting sqref="G189:I189">
    <cfRule type="containsText" dxfId="8836" priority="2415" stopIfTrue="1" operator="containsText" text="SKIP">
      <formula>NOT(ISERROR(SEARCH("SKIP",G189)))</formula>
    </cfRule>
  </conditionalFormatting>
  <conditionalFormatting sqref="G189:I189">
    <cfRule type="containsText" dxfId="8835" priority="2414" stopIfTrue="1" operator="containsText" text="SKIP">
      <formula>NOT(ISERROR(SEARCH("SKIP",G189)))</formula>
    </cfRule>
  </conditionalFormatting>
  <conditionalFormatting sqref="M238">
    <cfRule type="containsText" dxfId="8834" priority="2410" stopIfTrue="1" operator="containsText" text="SKIP">
      <formula>NOT(ISERROR(SEARCH("SKIP",M238)))</formula>
    </cfRule>
  </conditionalFormatting>
  <conditionalFormatting sqref="H238:J238">
    <cfRule type="containsText" dxfId="8833" priority="2408" stopIfTrue="1" operator="containsText" text="SKIP">
      <formula>NOT(ISERROR(SEARCH("SKIP",H238)))</formula>
    </cfRule>
  </conditionalFormatting>
  <conditionalFormatting sqref="H237:J237">
    <cfRule type="containsText" dxfId="8832" priority="2407" stopIfTrue="1" operator="containsText" text="SKIP">
      <formula>NOT(ISERROR(SEARCH("SKIP",H237)))</formula>
    </cfRule>
  </conditionalFormatting>
  <conditionalFormatting sqref="E240:F240">
    <cfRule type="containsText" dxfId="8831" priority="2406" stopIfTrue="1" operator="containsText" text="SKIP">
      <formula>NOT(ISERROR(SEARCH("SKIP",E240)))</formula>
    </cfRule>
  </conditionalFormatting>
  <conditionalFormatting sqref="F286">
    <cfRule type="containsText" dxfId="8830" priority="2405" stopIfTrue="1" operator="containsText" text="SKIP">
      <formula>NOT(ISERROR(SEARCH("SKIP",F286)))</formula>
    </cfRule>
  </conditionalFormatting>
  <conditionalFormatting sqref="I286">
    <cfRule type="containsText" dxfId="8829" priority="2404" stopIfTrue="1" operator="containsText" text="SKIP">
      <formula>NOT(ISERROR(SEARCH("SKIP",I286)))</formula>
    </cfRule>
  </conditionalFormatting>
  <conditionalFormatting sqref="J90">
    <cfRule type="containsText" dxfId="8828" priority="2399" stopIfTrue="1" operator="containsText" text="SKIP">
      <formula>NOT(ISERROR(SEARCH("SKIP",J90)))</formula>
    </cfRule>
  </conditionalFormatting>
  <conditionalFormatting sqref="E92">
    <cfRule type="containsText" dxfId="8827" priority="2398" stopIfTrue="1" operator="containsText" text="SKIP">
      <formula>NOT(ISERROR(SEARCH("SKIP",E92)))</formula>
    </cfRule>
  </conditionalFormatting>
  <conditionalFormatting sqref="E140:F140">
    <cfRule type="containsText" dxfId="8826" priority="2397" stopIfTrue="1" operator="containsText" text="SKIP">
      <formula>NOT(ISERROR(SEARCH("SKIP",E140)))</formula>
    </cfRule>
  </conditionalFormatting>
  <conditionalFormatting sqref="G240">
    <cfRule type="containsText" dxfId="8825" priority="2396" stopIfTrue="1" operator="containsText" text="SKIP">
      <formula>NOT(ISERROR(SEARCH("SKIP",G240)))</formula>
    </cfRule>
  </conditionalFormatting>
  <conditionalFormatting sqref="K92">
    <cfRule type="containsText" dxfId="8824" priority="2391" stopIfTrue="1" operator="containsText" text="SKIP">
      <formula>NOT(ISERROR(SEARCH("SKIP",K92)))</formula>
    </cfRule>
  </conditionalFormatting>
  <conditionalFormatting sqref="K238:L238">
    <cfRule type="containsText" dxfId="8823" priority="2386" stopIfTrue="1" operator="containsText" text="SKIP">
      <formula>NOT(ISERROR(SEARCH("SKIP",K238)))</formula>
    </cfRule>
  </conditionalFormatting>
  <conditionalFormatting sqref="H240:I240">
    <cfRule type="containsText" dxfId="8822" priority="2385" stopIfTrue="1" operator="containsText" text="SKIP">
      <formula>NOT(ISERROR(SEARCH("SKIP",H240)))</formula>
    </cfRule>
  </conditionalFormatting>
  <conditionalFormatting sqref="E94">
    <cfRule type="containsText" dxfId="8821" priority="2296" stopIfTrue="1" operator="containsText" text="SKIP">
      <formula>NOT(ISERROR(SEARCH("SKIP",E94)))</formula>
    </cfRule>
  </conditionalFormatting>
  <conditionalFormatting sqref="E194:K194">
    <cfRule type="containsText" dxfId="8820" priority="2244" stopIfTrue="1" operator="containsText" text="SKIP">
      <formula>NOT(ISERROR(SEARCH("SKIP",E194)))</formula>
    </cfRule>
  </conditionalFormatting>
  <conditionalFormatting sqref="F94:G94">
    <cfRule type="containsText" dxfId="8819" priority="2297" stopIfTrue="1" operator="containsText" text="SKIP">
      <formula>NOT(ISERROR(SEARCH("SKIP",F94)))</formula>
    </cfRule>
  </conditionalFormatting>
  <conditionalFormatting sqref="D142">
    <cfRule type="containsText" dxfId="8818" priority="2289" stopIfTrue="1" operator="containsText" text="SKIP">
      <formula>NOT(ISERROR(SEARCH("SKIP",D142)))</formula>
    </cfRule>
  </conditionalFormatting>
  <conditionalFormatting sqref="B142:C142">
    <cfRule type="containsText" dxfId="8817" priority="2293" stopIfTrue="1" operator="containsText" text="SKIP">
      <formula>NOT(ISERROR(SEARCH("SKIP",B142)))</formula>
    </cfRule>
  </conditionalFormatting>
  <conditionalFormatting sqref="L93">
    <cfRule type="containsText" dxfId="8816" priority="2310" stopIfTrue="1" operator="containsText" text="SKIP">
      <formula>NOT(ISERROR(SEARCH("SKIP",L93)))</formula>
    </cfRule>
  </conditionalFormatting>
  <conditionalFormatting sqref="B93">
    <cfRule type="containsText" dxfId="8815" priority="2301" stopIfTrue="1" operator="containsText" text="TBN">
      <formula>NOT(ISERROR(SEARCH("TBN",B93)))</formula>
    </cfRule>
    <cfRule type="containsText" dxfId="8814" priority="2302" stopIfTrue="1" operator="containsText" text="SKIP">
      <formula>NOT(ISERROR(SEARCH("SKIP",B93)))</formula>
    </cfRule>
  </conditionalFormatting>
  <conditionalFormatting sqref="B93">
    <cfRule type="cellIs" dxfId="8813" priority="2303" operator="equal">
      <formula>"SKIP"</formula>
    </cfRule>
  </conditionalFormatting>
  <conditionalFormatting sqref="G93">
    <cfRule type="containsText" dxfId="8812" priority="2305" stopIfTrue="1" operator="containsText" text="SKIP">
      <formula>NOT(ISERROR(SEARCH("SKIP",G93)))</formula>
    </cfRule>
  </conditionalFormatting>
  <conditionalFormatting sqref="I93:J93">
    <cfRule type="containsText" dxfId="8811" priority="2312" stopIfTrue="1" operator="containsText" text="SKIP">
      <formula>NOT(ISERROR(SEARCH("SKIP",I93)))</formula>
    </cfRule>
  </conditionalFormatting>
  <conditionalFormatting sqref="F93 H93">
    <cfRule type="containsText" dxfId="8810" priority="2306" stopIfTrue="1" operator="containsText" text="SKIP">
      <formula>NOT(ISERROR(SEARCH("SKIP",F93)))</formula>
    </cfRule>
  </conditionalFormatting>
  <conditionalFormatting sqref="M93">
    <cfRule type="containsText" dxfId="8809" priority="2304" stopIfTrue="1" operator="containsText" text="SKIP">
      <formula>NOT(ISERROR(SEARCH("SKIP",M93)))</formula>
    </cfRule>
  </conditionalFormatting>
  <conditionalFormatting sqref="E93">
    <cfRule type="containsText" dxfId="8808" priority="2308" stopIfTrue="1" operator="containsText" text="SKIP">
      <formula>NOT(ISERROR(SEARCH("SKIP",E93)))</formula>
    </cfRule>
  </conditionalFormatting>
  <conditionalFormatting sqref="K93">
    <cfRule type="containsText" dxfId="8807" priority="2309" stopIfTrue="1" operator="containsText" text="SKIP">
      <formula>NOT(ISERROR(SEARCH("SKIP",K93)))</formula>
    </cfRule>
  </conditionalFormatting>
  <conditionalFormatting sqref="B94:D94">
    <cfRule type="containsText" dxfId="8806" priority="2311" stopIfTrue="1" operator="containsText" text="SKIP">
      <formula>NOT(ISERROR(SEARCH("SKIP",B94)))</formula>
    </cfRule>
  </conditionalFormatting>
  <conditionalFormatting sqref="C93">
    <cfRule type="containsText" dxfId="8805" priority="2307" stopIfTrue="1" operator="containsText" text="skip">
      <formula>NOT(ISERROR(SEARCH("skip",C93)))</formula>
    </cfRule>
  </conditionalFormatting>
  <conditionalFormatting sqref="G141:H141">
    <cfRule type="containsText" dxfId="8804" priority="2287" stopIfTrue="1" operator="containsText" text="SKIP">
      <formula>NOT(ISERROR(SEARCH("SKIP",G141)))</formula>
    </cfRule>
  </conditionalFormatting>
  <conditionalFormatting sqref="D142">
    <cfRule type="containsText" dxfId="8803" priority="2290" stopIfTrue="1" operator="containsText" text="SKIP">
      <formula>NOT(ISERROR(SEARCH("SKIP",D142)))</formula>
    </cfRule>
  </conditionalFormatting>
  <conditionalFormatting sqref="K141">
    <cfRule type="containsText" dxfId="8802" priority="2291" stopIfTrue="1" operator="containsText" text="SKIP">
      <formula>NOT(ISERROR(SEARCH("SKIP",K141)))</formula>
    </cfRule>
  </conditionalFormatting>
  <conditionalFormatting sqref="I141">
    <cfRule type="containsText" dxfId="8801" priority="2292" stopIfTrue="1" operator="containsText" text="SKIP">
      <formula>NOT(ISERROR(SEARCH("SKIP",I141)))</formula>
    </cfRule>
  </conditionalFormatting>
  <conditionalFormatting sqref="M141">
    <cfRule type="containsText" dxfId="8800" priority="2288" stopIfTrue="1" operator="containsText" text="SKIP">
      <formula>NOT(ISERROR(SEARCH("SKIP",M141)))</formula>
    </cfRule>
  </conditionalFormatting>
  <conditionalFormatting sqref="E141:F141">
    <cfRule type="containsText" dxfId="8799" priority="2279" stopIfTrue="1" operator="containsText" text="SKIP">
      <formula>NOT(ISERROR(SEARCH("SKIP",E141)))</formula>
    </cfRule>
  </conditionalFormatting>
  <conditionalFormatting sqref="B141">
    <cfRule type="containsText" dxfId="8798" priority="2281" stopIfTrue="1" operator="containsText" text="TBN">
      <formula>NOT(ISERROR(SEARCH("TBN",B141)))</formula>
    </cfRule>
    <cfRule type="containsText" dxfId="8797" priority="2282" stopIfTrue="1" operator="containsText" text="SKIP">
      <formula>NOT(ISERROR(SEARCH("SKIP",B141)))</formula>
    </cfRule>
  </conditionalFormatting>
  <conditionalFormatting sqref="B141">
    <cfRule type="cellIs" dxfId="8796" priority="2283" operator="equal">
      <formula>"SKIP"</formula>
    </cfRule>
  </conditionalFormatting>
  <conditionalFormatting sqref="C141">
    <cfRule type="containsText" dxfId="8795" priority="2284" stopIfTrue="1" operator="containsText" text="TBN">
      <formula>NOT(ISERROR(SEARCH("TBN",C141)))</formula>
    </cfRule>
    <cfRule type="containsText" dxfId="8794" priority="2285" stopIfTrue="1" operator="containsText" text="SKIP">
      <formula>NOT(ISERROR(SEARCH("SKIP",C141)))</formula>
    </cfRule>
  </conditionalFormatting>
  <conditionalFormatting sqref="C141">
    <cfRule type="cellIs" dxfId="8793" priority="2286" operator="equal">
      <formula>"SKIP"</formula>
    </cfRule>
  </conditionalFormatting>
  <conditionalFormatting sqref="L194">
    <cfRule type="containsText" dxfId="8792" priority="2243" stopIfTrue="1" operator="containsText" text="SKIP">
      <formula>NOT(ISERROR(SEARCH("SKIP",L194)))</formula>
    </cfRule>
  </conditionalFormatting>
  <conditionalFormatting sqref="E193:J193">
    <cfRule type="containsText" dxfId="8791" priority="2252" stopIfTrue="1" operator="containsText" text="SKIP">
      <formula>NOT(ISERROR(SEARCH("SKIP",E193)))</formula>
    </cfRule>
  </conditionalFormatting>
  <conditionalFormatting sqref="B194:C194">
    <cfRule type="containsText" dxfId="8790" priority="2271" stopIfTrue="1" operator="containsText" text="SKIP">
      <formula>NOT(ISERROR(SEARCH("SKIP",B194)))</formula>
    </cfRule>
  </conditionalFormatting>
  <conditionalFormatting sqref="E193:J193">
    <cfRule type="containsText" dxfId="8789" priority="2248" stopIfTrue="1" operator="containsText" text="SKIP">
      <formula>NOT(ISERROR(SEARCH("SKIP",E193)))</formula>
    </cfRule>
  </conditionalFormatting>
  <conditionalFormatting sqref="B194:C194">
    <cfRule type="containsText" dxfId="8788" priority="2272" stopIfTrue="1" operator="containsText" text="SKIP">
      <formula>NOT(ISERROR(SEARCH("SKIP",B194)))</formula>
    </cfRule>
  </conditionalFormatting>
  <conditionalFormatting sqref="E193:J193">
    <cfRule type="containsText" dxfId="8787" priority="2251" stopIfTrue="1" operator="containsText" text="SKIP">
      <formula>NOT(ISERROR(SEARCH("SKIP",E193)))</formula>
    </cfRule>
  </conditionalFormatting>
  <conditionalFormatting sqref="E193:J193">
    <cfRule type="containsText" dxfId="8786" priority="2250" stopIfTrue="1" operator="containsText" text="SKIP">
      <formula>NOT(ISERROR(SEARCH("SKIP",E193)))</formula>
    </cfRule>
  </conditionalFormatting>
  <conditionalFormatting sqref="L193">
    <cfRule type="containsText" dxfId="8785" priority="2265" stopIfTrue="1" operator="containsText" text="SKIP">
      <formula>NOT(ISERROR(SEARCH("SKIP",L193)))</formula>
    </cfRule>
  </conditionalFormatting>
  <conditionalFormatting sqref="K193">
    <cfRule type="containsText" dxfId="8784" priority="2256" stopIfTrue="1" operator="containsText" text="SKIP">
      <formula>NOT(ISERROR(SEARCH("SKIP",K193)))</formula>
    </cfRule>
  </conditionalFormatting>
  <conditionalFormatting sqref="L193">
    <cfRule type="containsText" dxfId="8783" priority="2266" stopIfTrue="1" operator="containsText" text="SKIP">
      <formula>NOT(ISERROR(SEARCH("SKIP",L193)))</formula>
    </cfRule>
  </conditionalFormatting>
  <conditionalFormatting sqref="D194">
    <cfRule type="containsText" dxfId="8782" priority="2273" stopIfTrue="1" operator="containsText" text="SKIP">
      <formula>NOT(ISERROR(SEARCH("SKIP",D194)))</formula>
    </cfRule>
  </conditionalFormatting>
  <conditionalFormatting sqref="D194">
    <cfRule type="containsText" dxfId="8781" priority="2274" stopIfTrue="1" operator="containsText" text="SKIP">
      <formula>NOT(ISERROR(SEARCH("SKIP",D194)))</formula>
    </cfRule>
  </conditionalFormatting>
  <conditionalFormatting sqref="K193">
    <cfRule type="containsText" dxfId="8780" priority="2254" stopIfTrue="1" operator="containsText" text="SKIP">
      <formula>NOT(ISERROR(SEARCH("SKIP",K193)))</formula>
    </cfRule>
  </conditionalFormatting>
  <conditionalFormatting sqref="L193">
    <cfRule type="containsText" dxfId="8779" priority="2268" stopIfTrue="1" operator="containsText" text="SKIP">
      <formula>NOT(ISERROR(SEARCH("SKIP",L193)))</formula>
    </cfRule>
  </conditionalFormatting>
  <conditionalFormatting sqref="K193">
    <cfRule type="containsText" dxfId="8778" priority="2259" stopIfTrue="1" operator="containsText" text="SKIP">
      <formula>NOT(ISERROR(SEARCH("SKIP",K193)))</formula>
    </cfRule>
  </conditionalFormatting>
  <conditionalFormatting sqref="K193">
    <cfRule type="containsText" dxfId="8777" priority="2257" stopIfTrue="1" operator="containsText" text="SKIP">
      <formula>NOT(ISERROR(SEARCH("SKIP",K193)))</formula>
    </cfRule>
  </conditionalFormatting>
  <conditionalFormatting sqref="L193">
    <cfRule type="containsText" dxfId="8776" priority="2264" stopIfTrue="1" operator="containsText" text="SKIP">
      <formula>NOT(ISERROR(SEARCH("SKIP",L193)))</formula>
    </cfRule>
  </conditionalFormatting>
  <conditionalFormatting sqref="L193">
    <cfRule type="containsText" dxfId="8775" priority="2267" stopIfTrue="1" operator="containsText" text="SKIP">
      <formula>NOT(ISERROR(SEARCH("SKIP",L193)))</formula>
    </cfRule>
  </conditionalFormatting>
  <conditionalFormatting sqref="K193">
    <cfRule type="containsText" dxfId="8774" priority="2258" stopIfTrue="1" operator="containsText" text="SKIP">
      <formula>NOT(ISERROR(SEARCH("SKIP",K193)))</formula>
    </cfRule>
  </conditionalFormatting>
  <conditionalFormatting sqref="E193:J193">
    <cfRule type="containsText" dxfId="8773" priority="2249" stopIfTrue="1" operator="containsText" text="SKIP">
      <formula>NOT(ISERROR(SEARCH("SKIP",E193)))</formula>
    </cfRule>
  </conditionalFormatting>
  <conditionalFormatting sqref="K193">
    <cfRule type="containsText" dxfId="8772" priority="2255" stopIfTrue="1" operator="containsText" text="SKIP">
      <formula>NOT(ISERROR(SEARCH("SKIP",K193)))</formula>
    </cfRule>
  </conditionalFormatting>
  <conditionalFormatting sqref="K193">
    <cfRule type="containsText" dxfId="8771" priority="2262" stopIfTrue="1" operator="containsText" text="SKIP">
      <formula>NOT(ISERROR(SEARCH("SKIP",K193)))</formula>
    </cfRule>
  </conditionalFormatting>
  <conditionalFormatting sqref="M193">
    <cfRule type="containsText" dxfId="8770" priority="2253" stopIfTrue="1" operator="containsText" text="SKIP">
      <formula>NOT(ISERROR(SEARCH("SKIP",M193)))</formula>
    </cfRule>
  </conditionalFormatting>
  <conditionalFormatting sqref="L193">
    <cfRule type="containsText" dxfId="8769" priority="2269" stopIfTrue="1" operator="containsText" text="SKIP">
      <formula>NOT(ISERROR(SEARCH("SKIP",L193)))</formula>
    </cfRule>
  </conditionalFormatting>
  <conditionalFormatting sqref="L193">
    <cfRule type="containsText" dxfId="8768" priority="2270" stopIfTrue="1" operator="containsText" text="SKIP">
      <formula>NOT(ISERROR(SEARCH("SKIP",L193)))</formula>
    </cfRule>
  </conditionalFormatting>
  <conditionalFormatting sqref="L193">
    <cfRule type="containsText" dxfId="8767" priority="2263" stopIfTrue="1" operator="containsText" text="SKIP">
      <formula>NOT(ISERROR(SEARCH("SKIP",L193)))</formula>
    </cfRule>
  </conditionalFormatting>
  <conditionalFormatting sqref="K193">
    <cfRule type="containsText" dxfId="8766" priority="2261" stopIfTrue="1" operator="containsText" text="SKIP">
      <formula>NOT(ISERROR(SEARCH("SKIP",K193)))</formula>
    </cfRule>
  </conditionalFormatting>
  <conditionalFormatting sqref="K193">
    <cfRule type="containsText" dxfId="8765" priority="2260" stopIfTrue="1" operator="containsText" text="SKIP">
      <formula>NOT(ISERROR(SEARCH("SKIP",K193)))</formula>
    </cfRule>
  </conditionalFormatting>
  <conditionalFormatting sqref="B193">
    <cfRule type="containsText" dxfId="8764" priority="2245" stopIfTrue="1" operator="containsText" text="TBN">
      <formula>NOT(ISERROR(SEARCH("TBN",B193)))</formula>
    </cfRule>
    <cfRule type="containsText" dxfId="8763" priority="2246" stopIfTrue="1" operator="containsText" text="SKIP">
      <formula>NOT(ISERROR(SEARCH("SKIP",B193)))</formula>
    </cfRule>
  </conditionalFormatting>
  <conditionalFormatting sqref="B193">
    <cfRule type="cellIs" dxfId="8762" priority="2247" operator="equal">
      <formula>"SKIP"</formula>
    </cfRule>
  </conditionalFormatting>
  <conditionalFormatting sqref="F290:G290">
    <cfRule type="containsText" dxfId="8761" priority="2208" stopIfTrue="1" operator="containsText" text="SKIP">
      <formula>NOT(ISERROR(SEARCH("SKIP",F290)))</formula>
    </cfRule>
  </conditionalFormatting>
  <conditionalFormatting sqref="O241">
    <cfRule type="containsText" dxfId="8760" priority="2231" stopIfTrue="1" operator="containsText" text="SKIP">
      <formula>NOT(ISERROR(SEARCH("SKIP",O241)))</formula>
    </cfRule>
  </conditionalFormatting>
  <conditionalFormatting sqref="H241:I241">
    <cfRule type="containsText" dxfId="8759" priority="2230" stopIfTrue="1" operator="containsText" text="SKIP">
      <formula>NOT(ISERROR(SEARCH("SKIP",H241)))</formula>
    </cfRule>
  </conditionalFormatting>
  <conditionalFormatting sqref="D242">
    <cfRule type="containsText" dxfId="8758" priority="2235" stopIfTrue="1" operator="containsText" text="SKIP">
      <formula>NOT(ISERROR(SEARCH("SKIP",D242)))</formula>
    </cfRule>
  </conditionalFormatting>
  <conditionalFormatting sqref="N241">
    <cfRule type="containsText" dxfId="8757" priority="2240" stopIfTrue="1" operator="containsText" text="SKIP">
      <formula>NOT(ISERROR(SEARCH("SKIP",N241)))</formula>
    </cfRule>
  </conditionalFormatting>
  <conditionalFormatting sqref="N241">
    <cfRule type="containsText" dxfId="8756" priority="2239" stopIfTrue="1" operator="containsText" text="SKIP">
      <formula>NOT(ISERROR(SEARCH("SKIP",N241)))</formula>
    </cfRule>
  </conditionalFormatting>
  <conditionalFormatting sqref="C242">
    <cfRule type="containsText" dxfId="8755" priority="2238" stopIfTrue="1" operator="containsText" text="SKIP">
      <formula>NOT(ISERROR(SEARCH("SKIP",C242)))</formula>
    </cfRule>
  </conditionalFormatting>
  <conditionalFormatting sqref="C242:D242">
    <cfRule type="containsText" dxfId="8754" priority="2236" stopIfTrue="1" operator="containsText" text="SKIP">
      <formula>NOT(ISERROR(SEARCH("SKIP",C242)))</formula>
    </cfRule>
  </conditionalFormatting>
  <conditionalFormatting sqref="C242">
    <cfRule type="containsText" dxfId="8753" priority="2237" stopIfTrue="1" operator="containsText" text="SKIP">
      <formula>NOT(ISERROR(SEARCH("SKIP",C242)))</formula>
    </cfRule>
  </conditionalFormatting>
  <conditionalFormatting sqref="M241">
    <cfRule type="containsText" dxfId="8752" priority="2241" stopIfTrue="1" operator="containsText" text="SKIP">
      <formula>NOT(ISERROR(SEARCH("SKIP",M241)))</formula>
    </cfRule>
  </conditionalFormatting>
  <conditionalFormatting sqref="J241">
    <cfRule type="containsText" dxfId="8751" priority="2233" stopIfTrue="1" operator="containsText" text="SKIP">
      <formula>NOT(ISERROR(SEARCH("SKIP",J241)))</formula>
    </cfRule>
  </conditionalFormatting>
  <conditionalFormatting sqref="K241">
    <cfRule type="containsText" dxfId="8750" priority="2234" stopIfTrue="1" operator="containsText" text="SKIP">
      <formula>NOT(ISERROR(SEARCH("SKIP",K241)))</formula>
    </cfRule>
  </conditionalFormatting>
  <conditionalFormatting sqref="L241">
    <cfRule type="containsText" dxfId="8749" priority="2242" stopIfTrue="1" operator="containsText" text="SKIP">
      <formula>NOT(ISERROR(SEARCH("SKIP",L241)))</formula>
    </cfRule>
  </conditionalFormatting>
  <conditionalFormatting sqref="B241">
    <cfRule type="containsText" dxfId="8748" priority="2226" stopIfTrue="1" operator="containsText" text="TBN">
      <formula>NOT(ISERROR(SEARCH("TBN",B241)))</formula>
    </cfRule>
    <cfRule type="containsText" dxfId="8747" priority="2227" stopIfTrue="1" operator="containsText" text="SKIP">
      <formula>NOT(ISERROR(SEARCH("SKIP",B241)))</formula>
    </cfRule>
  </conditionalFormatting>
  <conditionalFormatting sqref="B241">
    <cfRule type="cellIs" dxfId="8746" priority="2228" operator="equal">
      <formula>"SKIP"</formula>
    </cfRule>
  </conditionalFormatting>
  <conditionalFormatting sqref="L242:M242">
    <cfRule type="containsText" dxfId="8745" priority="2225" stopIfTrue="1" operator="containsText" text="SKIP">
      <formula>NOT(ISERROR(SEARCH("SKIP",L242)))</formula>
    </cfRule>
  </conditionalFormatting>
  <conditionalFormatting sqref="C290:D290">
    <cfRule type="containsText" dxfId="8744" priority="2214" stopIfTrue="1" operator="containsText" text="SKIP">
      <formula>NOT(ISERROR(SEARCH("SKIP",C290)))</formula>
    </cfRule>
  </conditionalFormatting>
  <conditionalFormatting sqref="F289">
    <cfRule type="containsText" dxfId="8743" priority="2220" stopIfTrue="1" operator="containsText" text="SKIP">
      <formula>NOT(ISERROR(SEARCH("SKIP",F289)))</formula>
    </cfRule>
  </conditionalFormatting>
  <conditionalFormatting sqref="D290">
    <cfRule type="containsText" dxfId="8742" priority="2213" stopIfTrue="1" operator="containsText" text="SKIP">
      <formula>NOT(ISERROR(SEARCH("SKIP",D290)))</formula>
    </cfRule>
  </conditionalFormatting>
  <conditionalFormatting sqref="I289">
    <cfRule type="containsText" dxfId="8741" priority="2217" stopIfTrue="1" operator="containsText" text="SKIP">
      <formula>NOT(ISERROR(SEARCH("SKIP",I289)))</formula>
    </cfRule>
  </conditionalFormatting>
  <conditionalFormatting sqref="G289">
    <cfRule type="containsText" dxfId="8740" priority="2219" stopIfTrue="1" operator="containsText" text="SKIP">
      <formula>NOT(ISERROR(SEARCH("SKIP",G289)))</formula>
    </cfRule>
  </conditionalFormatting>
  <conditionalFormatting sqref="C290">
    <cfRule type="containsText" dxfId="8739" priority="2216" stopIfTrue="1" operator="containsText" text="SKIP">
      <formula>NOT(ISERROR(SEARCH("SKIP",C290)))</formula>
    </cfRule>
  </conditionalFormatting>
  <conditionalFormatting sqref="I289">
    <cfRule type="containsText" dxfId="8738" priority="2218" stopIfTrue="1" operator="containsText" text="SKIP">
      <formula>NOT(ISERROR(SEARCH("SKIP",I289)))</formula>
    </cfRule>
  </conditionalFormatting>
  <conditionalFormatting sqref="C290">
    <cfRule type="containsText" dxfId="8737" priority="2215" stopIfTrue="1" operator="containsText" text="SKIP">
      <formula>NOT(ISERROR(SEARCH("SKIP",C290)))</formula>
    </cfRule>
  </conditionalFormatting>
  <conditionalFormatting sqref="J289">
    <cfRule type="containsText" dxfId="8736" priority="2212" stopIfTrue="1" operator="containsText" text="SKIP">
      <formula>NOT(ISERROR(SEARCH("SKIP",J289)))</formula>
    </cfRule>
  </conditionalFormatting>
  <conditionalFormatting sqref="B289">
    <cfRule type="containsText" dxfId="8735" priority="2209" stopIfTrue="1" operator="containsText" text="TBN">
      <formula>NOT(ISERROR(SEARCH("TBN",B289)))</formula>
    </cfRule>
    <cfRule type="containsText" dxfId="8734" priority="2210" stopIfTrue="1" operator="containsText" text="SKIP">
      <formula>NOT(ISERROR(SEARCH("SKIP",B289)))</formula>
    </cfRule>
  </conditionalFormatting>
  <conditionalFormatting sqref="B289">
    <cfRule type="cellIs" dxfId="8733" priority="2211" operator="equal">
      <formula>"SKIP"</formula>
    </cfRule>
  </conditionalFormatting>
  <conditionalFormatting sqref="G140:H140">
    <cfRule type="containsText" dxfId="8732" priority="2197" stopIfTrue="1" operator="containsText" text="SKIP">
      <formula>NOT(ISERROR(SEARCH("SKIP",G140)))</formula>
    </cfRule>
  </conditionalFormatting>
  <conditionalFormatting sqref="N141">
    <cfRule type="containsText" dxfId="8731" priority="2194" stopIfTrue="1" operator="containsText" text="SKIP">
      <formula>NOT(ISERROR(SEARCH("SKIP",N141)))</formula>
    </cfRule>
  </conditionalFormatting>
  <conditionalFormatting sqref="K192">
    <cfRule type="containsText" dxfId="8730" priority="2193" stopIfTrue="1" operator="containsText" text="SKIP">
      <formula>NOT(ISERROR(SEARCH("SKIP",K192)))</formula>
    </cfRule>
  </conditionalFormatting>
  <conditionalFormatting sqref="G286">
    <cfRule type="containsText" dxfId="8729" priority="2192" stopIfTrue="1" operator="containsText" text="SKIP">
      <formula>NOT(ISERROR(SEARCH("SKIP",G286)))</formula>
    </cfRule>
  </conditionalFormatting>
  <conditionalFormatting sqref="I140">
    <cfRule type="containsText" dxfId="8728" priority="2186" stopIfTrue="1" operator="containsText" text="SKIP">
      <formula>NOT(ISERROR(SEARCH("SKIP",I140)))</formula>
    </cfRule>
  </conditionalFormatting>
  <conditionalFormatting sqref="J240:K240">
    <cfRule type="containsText" dxfId="8727" priority="2185" stopIfTrue="1" operator="containsText" text="SKIP">
      <formula>NOT(ISERROR(SEARCH("SKIP",J240)))</formula>
    </cfRule>
  </conditionalFormatting>
  <conditionalFormatting sqref="I92:J92">
    <cfRule type="containsText" dxfId="8726" priority="2176" stopIfTrue="1" operator="containsText" text="SKIP">
      <formula>NOT(ISERROR(SEARCH("SKIP",I92)))</formula>
    </cfRule>
  </conditionalFormatting>
  <conditionalFormatting sqref="H94">
    <cfRule type="containsText" dxfId="8725" priority="2175" stopIfTrue="1" operator="containsText" text="SKIP">
      <formula>NOT(ISERROR(SEARCH("SKIP",H94)))</formula>
    </cfRule>
  </conditionalFormatting>
  <conditionalFormatting sqref="K140">
    <cfRule type="containsText" dxfId="8724" priority="2173" stopIfTrue="1" operator="containsText" text="SKIP">
      <formula>NOT(ISERROR(SEARCH("SKIP",K140)))</formula>
    </cfRule>
  </conditionalFormatting>
  <conditionalFormatting sqref="E142:F142">
    <cfRule type="containsText" dxfId="8723" priority="2172" stopIfTrue="1" operator="containsText" text="SKIP">
      <formula>NOT(ISERROR(SEARCH("SKIP",E142)))</formula>
    </cfRule>
  </conditionalFormatting>
  <conditionalFormatting sqref="E192:H192">
    <cfRule type="containsText" dxfId="8722" priority="2171" stopIfTrue="1" operator="containsText" text="SKIP">
      <formula>NOT(ISERROR(SEARCH("SKIP",E192)))</formula>
    </cfRule>
  </conditionalFormatting>
  <conditionalFormatting sqref="E242:G242">
    <cfRule type="containsText" dxfId="8721" priority="2170" stopIfTrue="1" operator="containsText" text="SKIP">
      <formula>NOT(ISERROR(SEARCH("SKIP",E242)))</formula>
    </cfRule>
  </conditionalFormatting>
  <conditionalFormatting sqref="E241:G241">
    <cfRule type="containsText" dxfId="8720" priority="2169" stopIfTrue="1" operator="containsText" text="SKIP">
      <formula>NOT(ISERROR(SEARCH("SKIP",E241)))</formula>
    </cfRule>
  </conditionalFormatting>
  <conditionalFormatting sqref="F288:G288">
    <cfRule type="containsText" dxfId="8719" priority="2165" stopIfTrue="1" operator="containsText" text="SKIP">
      <formula>NOT(ISERROR(SEARCH("SKIP",F288)))</formula>
    </cfRule>
  </conditionalFormatting>
  <conditionalFormatting sqref="E287">
    <cfRule type="containsText" dxfId="8718" priority="2163" stopIfTrue="1" operator="containsText" text="SKIP">
      <formula>NOT(ISERROR(SEARCH("SKIP",E287)))</formula>
    </cfRule>
  </conditionalFormatting>
  <conditionalFormatting sqref="E289">
    <cfRule type="containsText" dxfId="8717" priority="2162" stopIfTrue="1" operator="containsText" text="SKIP">
      <formula>NOT(ISERROR(SEARCH("SKIP",E289)))</formula>
    </cfRule>
  </conditionalFormatting>
  <conditionalFormatting sqref="G142">
    <cfRule type="containsText" dxfId="8716" priority="2158" stopIfTrue="1" operator="containsText" text="SKIP">
      <formula>NOT(ISERROR(SEARCH("SKIP",G142)))</formula>
    </cfRule>
  </conditionalFormatting>
  <conditionalFormatting sqref="I192">
    <cfRule type="containsText" dxfId="8715" priority="2157" stopIfTrue="1" operator="containsText" text="SKIP">
      <formula>NOT(ISERROR(SEARCH("SKIP",I192)))</formula>
    </cfRule>
  </conditionalFormatting>
  <conditionalFormatting sqref="L240">
    <cfRule type="containsText" dxfId="8714" priority="2156" stopIfTrue="1" operator="containsText" text="SKIP">
      <formula>NOT(ISERROR(SEARCH("SKIP",L240)))</formula>
    </cfRule>
  </conditionalFormatting>
  <conditionalFormatting sqref="K94">
    <cfRule type="containsText" dxfId="8713" priority="2152" stopIfTrue="1" operator="containsText" text="SKIP">
      <formula>NOT(ISERROR(SEARCH("SKIP",K94)))</formula>
    </cfRule>
  </conditionalFormatting>
  <conditionalFormatting sqref="H142">
    <cfRule type="containsText" dxfId="8712" priority="2151" stopIfTrue="1" operator="containsText" text="SKIP">
      <formula>NOT(ISERROR(SEARCH("SKIP",H142)))</formula>
    </cfRule>
  </conditionalFormatting>
  <conditionalFormatting sqref="J192">
    <cfRule type="containsText" dxfId="8711" priority="2150" stopIfTrue="1" operator="containsText" text="SKIP">
      <formula>NOT(ISERROR(SEARCH("SKIP",J192)))</formula>
    </cfRule>
  </conditionalFormatting>
  <conditionalFormatting sqref="H242:I242">
    <cfRule type="containsText" dxfId="8710" priority="2149" stopIfTrue="1" operator="containsText" text="SKIP">
      <formula>NOT(ISERROR(SEARCH("SKIP",H242)))</formula>
    </cfRule>
  </conditionalFormatting>
  <conditionalFormatting sqref="F95 H95">
    <cfRule type="containsText" dxfId="8709" priority="2065" stopIfTrue="1" operator="containsText" text="SKIP">
      <formula>NOT(ISERROR(SEARCH("SKIP",F95)))</formula>
    </cfRule>
  </conditionalFormatting>
  <conditionalFormatting sqref="B243">
    <cfRule type="containsText" dxfId="8708" priority="1976" stopIfTrue="1" operator="containsText" text="TBN">
      <formula>NOT(ISERROR(SEARCH("TBN",B243)))</formula>
    </cfRule>
    <cfRule type="containsText" dxfId="8707" priority="1977" stopIfTrue="1" operator="containsText" text="SKIP">
      <formula>NOT(ISERROR(SEARCH("SKIP",B243)))</formula>
    </cfRule>
  </conditionalFormatting>
  <conditionalFormatting sqref="B243">
    <cfRule type="cellIs" dxfId="8706" priority="1978" operator="equal">
      <formula>"SKIP"</formula>
    </cfRule>
  </conditionalFormatting>
  <conditionalFormatting sqref="M244">
    <cfRule type="containsText" dxfId="8705" priority="1975" stopIfTrue="1" operator="containsText" text="SKIP">
      <formula>NOT(ISERROR(SEARCH("SKIP",M244)))</formula>
    </cfRule>
  </conditionalFormatting>
  <conditionalFormatting sqref="H96">
    <cfRule type="containsText" dxfId="8704" priority="2052" stopIfTrue="1" operator="containsText" text="SKIP">
      <formula>NOT(ISERROR(SEARCH("SKIP",H96)))</formula>
    </cfRule>
  </conditionalFormatting>
  <conditionalFormatting sqref="B196:C196">
    <cfRule type="containsText" dxfId="8703" priority="2024" stopIfTrue="1" operator="containsText" text="SKIP">
      <formula>NOT(ISERROR(SEARCH("SKIP",B196)))</formula>
    </cfRule>
  </conditionalFormatting>
  <conditionalFormatting sqref="N143">
    <cfRule type="containsText" dxfId="8702" priority="2031" stopIfTrue="1" operator="containsText" text="SKIP">
      <formula>NOT(ISERROR(SEARCH("SKIP",N143)))</formula>
    </cfRule>
  </conditionalFormatting>
  <conditionalFormatting sqref="J96:K96">
    <cfRule type="containsText" dxfId="8701" priority="2051" stopIfTrue="1" operator="containsText" text="SKIP">
      <formula>NOT(ISERROR(SEARCH("SKIP",J96)))</formula>
    </cfRule>
  </conditionalFormatting>
  <conditionalFormatting sqref="I96">
    <cfRule type="containsText" dxfId="8700" priority="2049" stopIfTrue="1" operator="containsText" text="SKIP">
      <formula>NOT(ISERROR(SEARCH("SKIP",I96)))</formula>
    </cfRule>
  </conditionalFormatting>
  <conditionalFormatting sqref="B195">
    <cfRule type="containsText" dxfId="8699" priority="1992" stopIfTrue="1" operator="containsText" text="TBN">
      <formula>NOT(ISERROR(SEARCH("TBN",B195)))</formula>
    </cfRule>
    <cfRule type="containsText" dxfId="8698" priority="1993" stopIfTrue="1" operator="containsText" text="SKIP">
      <formula>NOT(ISERROR(SEARCH("SKIP",B195)))</formula>
    </cfRule>
  </conditionalFormatting>
  <conditionalFormatting sqref="B195">
    <cfRule type="cellIs" dxfId="8697" priority="1994" operator="equal">
      <formula>"SKIP"</formula>
    </cfRule>
  </conditionalFormatting>
  <conditionalFormatting sqref="E143:F143">
    <cfRule type="containsText" dxfId="8696" priority="2034" stopIfTrue="1" operator="containsText" text="SKIP">
      <formula>NOT(ISERROR(SEARCH("SKIP",E143)))</formula>
    </cfRule>
  </conditionalFormatting>
  <conditionalFormatting sqref="L95">
    <cfRule type="containsText" dxfId="8695" priority="2069" stopIfTrue="1" operator="containsText" text="SKIP">
      <formula>NOT(ISERROR(SEARCH("SKIP",L95)))</formula>
    </cfRule>
  </conditionalFormatting>
  <conditionalFormatting sqref="B95">
    <cfRule type="containsText" dxfId="8694" priority="2060" stopIfTrue="1" operator="containsText" text="TBN">
      <formula>NOT(ISERROR(SEARCH("TBN",B95)))</formula>
    </cfRule>
    <cfRule type="containsText" dxfId="8693" priority="2061" stopIfTrue="1" operator="containsText" text="SKIP">
      <formula>NOT(ISERROR(SEARCH("SKIP",B95)))</formula>
    </cfRule>
  </conditionalFormatting>
  <conditionalFormatting sqref="B95">
    <cfRule type="cellIs" dxfId="8692" priority="2062" operator="equal">
      <formula>"SKIP"</formula>
    </cfRule>
  </conditionalFormatting>
  <conditionalFormatting sqref="G95">
    <cfRule type="containsText" dxfId="8691" priority="2064" stopIfTrue="1" operator="containsText" text="SKIP">
      <formula>NOT(ISERROR(SEARCH("SKIP",G95)))</formula>
    </cfRule>
  </conditionalFormatting>
  <conditionalFormatting sqref="I95:J95">
    <cfRule type="containsText" dxfId="8690" priority="2071" stopIfTrue="1" operator="containsText" text="SKIP">
      <formula>NOT(ISERROR(SEARCH("SKIP",I95)))</formula>
    </cfRule>
  </conditionalFormatting>
  <conditionalFormatting sqref="M95">
    <cfRule type="containsText" dxfId="8689" priority="2063" stopIfTrue="1" operator="containsText" text="SKIP">
      <formula>NOT(ISERROR(SEARCH("SKIP",M95)))</formula>
    </cfRule>
  </conditionalFormatting>
  <conditionalFormatting sqref="E95">
    <cfRule type="containsText" dxfId="8688" priority="2067" stopIfTrue="1" operator="containsText" text="SKIP">
      <formula>NOT(ISERROR(SEARCH("SKIP",E95)))</formula>
    </cfRule>
  </conditionalFormatting>
  <conditionalFormatting sqref="K95">
    <cfRule type="containsText" dxfId="8687" priority="2068" stopIfTrue="1" operator="containsText" text="SKIP">
      <formula>NOT(ISERROR(SEARCH("SKIP",K95)))</formula>
    </cfRule>
  </conditionalFormatting>
  <conditionalFormatting sqref="B96:D96">
    <cfRule type="containsText" dxfId="8686" priority="2070" stopIfTrue="1" operator="containsText" text="SKIP">
      <formula>NOT(ISERROR(SEARCH("SKIP",B96)))</formula>
    </cfRule>
  </conditionalFormatting>
  <conditionalFormatting sqref="C95">
    <cfRule type="containsText" dxfId="8685" priority="2066" stopIfTrue="1" operator="containsText" text="skip">
      <formula>NOT(ISERROR(SEARCH("skip",C95)))</formula>
    </cfRule>
  </conditionalFormatting>
  <conditionalFormatting sqref="E195:J195">
    <cfRule type="containsText" dxfId="8684" priority="2000" stopIfTrue="1" operator="containsText" text="SKIP">
      <formula>NOT(ISERROR(SEARCH("SKIP",E195)))</formula>
    </cfRule>
  </conditionalFormatting>
  <conditionalFormatting sqref="E243:G243">
    <cfRule type="containsText" dxfId="8683" priority="1972" stopIfTrue="1" operator="containsText" text="SKIP">
      <formula>NOT(ISERROR(SEARCH("SKIP",E243)))</formula>
    </cfRule>
  </conditionalFormatting>
  <conditionalFormatting sqref="D144">
    <cfRule type="containsText" dxfId="8682" priority="2043" stopIfTrue="1" operator="containsText" text="SKIP">
      <formula>NOT(ISERROR(SEARCH("SKIP",D144)))</formula>
    </cfRule>
  </conditionalFormatting>
  <conditionalFormatting sqref="B144:C144">
    <cfRule type="containsText" dxfId="8681" priority="2047" stopIfTrue="1" operator="containsText" text="SKIP">
      <formula>NOT(ISERROR(SEARCH("SKIP",B144)))</formula>
    </cfRule>
  </conditionalFormatting>
  <conditionalFormatting sqref="G143:H143">
    <cfRule type="containsText" dxfId="8680" priority="2041" stopIfTrue="1" operator="containsText" text="SKIP">
      <formula>NOT(ISERROR(SEARCH("SKIP",G143)))</formula>
    </cfRule>
  </conditionalFormatting>
  <conditionalFormatting sqref="D144">
    <cfRule type="containsText" dxfId="8679" priority="2044" stopIfTrue="1" operator="containsText" text="SKIP">
      <formula>NOT(ISERROR(SEARCH("SKIP",D144)))</formula>
    </cfRule>
  </conditionalFormatting>
  <conditionalFormatting sqref="I143">
    <cfRule type="containsText" dxfId="8678" priority="2046" stopIfTrue="1" operator="containsText" text="SKIP">
      <formula>NOT(ISERROR(SEARCH("SKIP",I143)))</formula>
    </cfRule>
  </conditionalFormatting>
  <conditionalFormatting sqref="M143">
    <cfRule type="containsText" dxfId="8677" priority="2042" stopIfTrue="1" operator="containsText" text="SKIP">
      <formula>NOT(ISERROR(SEARCH("SKIP",M143)))</formula>
    </cfRule>
  </conditionalFormatting>
  <conditionalFormatting sqref="B143">
    <cfRule type="containsText" dxfId="8676" priority="2035" stopIfTrue="1" operator="containsText" text="TBN">
      <formula>NOT(ISERROR(SEARCH("TBN",B143)))</formula>
    </cfRule>
    <cfRule type="containsText" dxfId="8675" priority="2036" stopIfTrue="1" operator="containsText" text="SKIP">
      <formula>NOT(ISERROR(SEARCH("SKIP",B143)))</formula>
    </cfRule>
  </conditionalFormatting>
  <conditionalFormatting sqref="B143">
    <cfRule type="cellIs" dxfId="8674" priority="2037" operator="equal">
      <formula>"SKIP"</formula>
    </cfRule>
  </conditionalFormatting>
  <conditionalFormatting sqref="C143">
    <cfRule type="containsText" dxfId="8673" priority="2038" stopIfTrue="1" operator="containsText" text="TBN">
      <formula>NOT(ISERROR(SEARCH("TBN",C143)))</formula>
    </cfRule>
    <cfRule type="containsText" dxfId="8672" priority="2039" stopIfTrue="1" operator="containsText" text="SKIP">
      <formula>NOT(ISERROR(SEARCH("SKIP",C143)))</formula>
    </cfRule>
  </conditionalFormatting>
  <conditionalFormatting sqref="C143">
    <cfRule type="cellIs" dxfId="8671" priority="2040" operator="equal">
      <formula>"SKIP"</formula>
    </cfRule>
  </conditionalFormatting>
  <conditionalFormatting sqref="J196">
    <cfRule type="containsText" dxfId="8670" priority="1991" stopIfTrue="1" operator="containsText" text="SKIP">
      <formula>NOT(ISERROR(SEARCH("SKIP",J196)))</formula>
    </cfRule>
  </conditionalFormatting>
  <conditionalFormatting sqref="I291">
    <cfRule type="containsText" dxfId="8669" priority="1967" stopIfTrue="1" operator="containsText" text="SKIP">
      <formula>NOT(ISERROR(SEARCH("SKIP",I291)))</formula>
    </cfRule>
  </conditionalFormatting>
  <conditionalFormatting sqref="E195:J195">
    <cfRule type="containsText" dxfId="8668" priority="2004" stopIfTrue="1" operator="containsText" text="SKIP">
      <formula>NOT(ISERROR(SEARCH("SKIP",E195)))</formula>
    </cfRule>
  </conditionalFormatting>
  <conditionalFormatting sqref="B196:C196">
    <cfRule type="containsText" dxfId="8667" priority="2023" stopIfTrue="1" operator="containsText" text="SKIP">
      <formula>NOT(ISERROR(SEARCH("SKIP",B196)))</formula>
    </cfRule>
  </conditionalFormatting>
  <conditionalFormatting sqref="I243">
    <cfRule type="containsText" dxfId="8666" priority="1979" stopIfTrue="1" operator="containsText" text="SKIP">
      <formula>NOT(ISERROR(SEARCH("SKIP",I243)))</formula>
    </cfRule>
  </conditionalFormatting>
  <conditionalFormatting sqref="E195:J195">
    <cfRule type="containsText" dxfId="8665" priority="2003" stopIfTrue="1" operator="containsText" text="SKIP">
      <formula>NOT(ISERROR(SEARCH("SKIP",E195)))</formula>
    </cfRule>
  </conditionalFormatting>
  <conditionalFormatting sqref="E195:J195">
    <cfRule type="containsText" dxfId="8664" priority="2002" stopIfTrue="1" operator="containsText" text="SKIP">
      <formula>NOT(ISERROR(SEARCH("SKIP",E195)))</formula>
    </cfRule>
  </conditionalFormatting>
  <conditionalFormatting sqref="L195">
    <cfRule type="containsText" dxfId="8663" priority="2017" stopIfTrue="1" operator="containsText" text="SKIP">
      <formula>NOT(ISERROR(SEARCH("SKIP",L195)))</formula>
    </cfRule>
  </conditionalFormatting>
  <conditionalFormatting sqref="K195">
    <cfRule type="containsText" dxfId="8662" priority="2008" stopIfTrue="1" operator="containsText" text="SKIP">
      <formula>NOT(ISERROR(SEARCH("SKIP",K195)))</formula>
    </cfRule>
  </conditionalFormatting>
  <conditionalFormatting sqref="L195">
    <cfRule type="containsText" dxfId="8661" priority="2018" stopIfTrue="1" operator="containsText" text="SKIP">
      <formula>NOT(ISERROR(SEARCH("SKIP",L195)))</formula>
    </cfRule>
  </conditionalFormatting>
  <conditionalFormatting sqref="D196">
    <cfRule type="containsText" dxfId="8660" priority="2025" stopIfTrue="1" operator="containsText" text="SKIP">
      <formula>NOT(ISERROR(SEARCH("SKIP",D196)))</formula>
    </cfRule>
  </conditionalFormatting>
  <conditionalFormatting sqref="D196">
    <cfRule type="containsText" dxfId="8659" priority="2026" stopIfTrue="1" operator="containsText" text="SKIP">
      <formula>NOT(ISERROR(SEARCH("SKIP",D196)))</formula>
    </cfRule>
  </conditionalFormatting>
  <conditionalFormatting sqref="K195">
    <cfRule type="containsText" dxfId="8658" priority="2006" stopIfTrue="1" operator="containsText" text="SKIP">
      <formula>NOT(ISERROR(SEARCH("SKIP",K195)))</formula>
    </cfRule>
  </conditionalFormatting>
  <conditionalFormatting sqref="L195">
    <cfRule type="containsText" dxfId="8657" priority="2020" stopIfTrue="1" operator="containsText" text="SKIP">
      <formula>NOT(ISERROR(SEARCH("SKIP",L195)))</formula>
    </cfRule>
  </conditionalFormatting>
  <conditionalFormatting sqref="K195">
    <cfRule type="containsText" dxfId="8656" priority="2011" stopIfTrue="1" operator="containsText" text="SKIP">
      <formula>NOT(ISERROR(SEARCH("SKIP",K195)))</formula>
    </cfRule>
  </conditionalFormatting>
  <conditionalFormatting sqref="K195">
    <cfRule type="containsText" dxfId="8655" priority="2009" stopIfTrue="1" operator="containsText" text="SKIP">
      <formula>NOT(ISERROR(SEARCH("SKIP",K195)))</formula>
    </cfRule>
  </conditionalFormatting>
  <conditionalFormatting sqref="L195">
    <cfRule type="containsText" dxfId="8654" priority="2016" stopIfTrue="1" operator="containsText" text="SKIP">
      <formula>NOT(ISERROR(SEARCH("SKIP",L195)))</formula>
    </cfRule>
  </conditionalFormatting>
  <conditionalFormatting sqref="L195">
    <cfRule type="containsText" dxfId="8653" priority="2019" stopIfTrue="1" operator="containsText" text="SKIP">
      <formula>NOT(ISERROR(SEARCH("SKIP",L195)))</formula>
    </cfRule>
  </conditionalFormatting>
  <conditionalFormatting sqref="K195">
    <cfRule type="containsText" dxfId="8652" priority="2010" stopIfTrue="1" operator="containsText" text="SKIP">
      <formula>NOT(ISERROR(SEARCH("SKIP",K195)))</formula>
    </cfRule>
  </conditionalFormatting>
  <conditionalFormatting sqref="E195:J195">
    <cfRule type="containsText" dxfId="8651" priority="2001" stopIfTrue="1" operator="containsText" text="SKIP">
      <formula>NOT(ISERROR(SEARCH("SKIP",E195)))</formula>
    </cfRule>
  </conditionalFormatting>
  <conditionalFormatting sqref="K195">
    <cfRule type="containsText" dxfId="8650" priority="2007" stopIfTrue="1" operator="containsText" text="SKIP">
      <formula>NOT(ISERROR(SEARCH("SKIP",K195)))</formula>
    </cfRule>
  </conditionalFormatting>
  <conditionalFormatting sqref="K195">
    <cfRule type="containsText" dxfId="8649" priority="2014" stopIfTrue="1" operator="containsText" text="SKIP">
      <formula>NOT(ISERROR(SEARCH("SKIP",K195)))</formula>
    </cfRule>
  </conditionalFormatting>
  <conditionalFormatting sqref="M195">
    <cfRule type="containsText" dxfId="8648" priority="2005" stopIfTrue="1" operator="containsText" text="SKIP">
      <formula>NOT(ISERROR(SEARCH("SKIP",M195)))</formula>
    </cfRule>
  </conditionalFormatting>
  <conditionalFormatting sqref="L195">
    <cfRule type="containsText" dxfId="8647" priority="2021" stopIfTrue="1" operator="containsText" text="SKIP">
      <formula>NOT(ISERROR(SEARCH("SKIP",L195)))</formula>
    </cfRule>
  </conditionalFormatting>
  <conditionalFormatting sqref="L195">
    <cfRule type="containsText" dxfId="8646" priority="2022" stopIfTrue="1" operator="containsText" text="SKIP">
      <formula>NOT(ISERROR(SEARCH("SKIP",L195)))</formula>
    </cfRule>
  </conditionalFormatting>
  <conditionalFormatting sqref="L195">
    <cfRule type="containsText" dxfId="8645" priority="2015" stopIfTrue="1" operator="containsText" text="SKIP">
      <formula>NOT(ISERROR(SEARCH("SKIP",L195)))</formula>
    </cfRule>
  </conditionalFormatting>
  <conditionalFormatting sqref="K195">
    <cfRule type="containsText" dxfId="8644" priority="2013" stopIfTrue="1" operator="containsText" text="SKIP">
      <formula>NOT(ISERROR(SEARCH("SKIP",K195)))</formula>
    </cfRule>
  </conditionalFormatting>
  <conditionalFormatting sqref="K195">
    <cfRule type="containsText" dxfId="8643" priority="2012" stopIfTrue="1" operator="containsText" text="SKIP">
      <formula>NOT(ISERROR(SEARCH("SKIP",K195)))</formula>
    </cfRule>
  </conditionalFormatting>
  <conditionalFormatting sqref="O243">
    <cfRule type="containsText" dxfId="8642" priority="1980" stopIfTrue="1" operator="containsText" text="SKIP">
      <formula>NOT(ISERROR(SEARCH("SKIP",O243)))</formula>
    </cfRule>
  </conditionalFormatting>
  <conditionalFormatting sqref="D244">
    <cfRule type="containsText" dxfId="8641" priority="1983" stopIfTrue="1" operator="containsText" text="SKIP">
      <formula>NOT(ISERROR(SEARCH("SKIP",D244)))</formula>
    </cfRule>
  </conditionalFormatting>
  <conditionalFormatting sqref="N243">
    <cfRule type="containsText" dxfId="8640" priority="1988" stopIfTrue="1" operator="containsText" text="SKIP">
      <formula>NOT(ISERROR(SEARCH("SKIP",N243)))</formula>
    </cfRule>
  </conditionalFormatting>
  <conditionalFormatting sqref="N243">
    <cfRule type="containsText" dxfId="8639" priority="1987" stopIfTrue="1" operator="containsText" text="SKIP">
      <formula>NOT(ISERROR(SEARCH("SKIP",N243)))</formula>
    </cfRule>
  </conditionalFormatting>
  <conditionalFormatting sqref="C244">
    <cfRule type="containsText" dxfId="8638" priority="1986" stopIfTrue="1" operator="containsText" text="SKIP">
      <formula>NOT(ISERROR(SEARCH("SKIP",C244)))</formula>
    </cfRule>
  </conditionalFormatting>
  <conditionalFormatting sqref="C244:D244">
    <cfRule type="containsText" dxfId="8637" priority="1984" stopIfTrue="1" operator="containsText" text="SKIP">
      <formula>NOT(ISERROR(SEARCH("SKIP",C244)))</formula>
    </cfRule>
  </conditionalFormatting>
  <conditionalFormatting sqref="C244">
    <cfRule type="containsText" dxfId="8636" priority="1985" stopIfTrue="1" operator="containsText" text="SKIP">
      <formula>NOT(ISERROR(SEARCH("SKIP",C244)))</formula>
    </cfRule>
  </conditionalFormatting>
  <conditionalFormatting sqref="M243">
    <cfRule type="containsText" dxfId="8635" priority="1989" stopIfTrue="1" operator="containsText" text="SKIP">
      <formula>NOT(ISERROR(SEARCH("SKIP",M243)))</formula>
    </cfRule>
  </conditionalFormatting>
  <conditionalFormatting sqref="J243">
    <cfRule type="containsText" dxfId="8634" priority="1981" stopIfTrue="1" operator="containsText" text="SKIP">
      <formula>NOT(ISERROR(SEARCH("SKIP",J243)))</formula>
    </cfRule>
  </conditionalFormatting>
  <conditionalFormatting sqref="K243">
    <cfRule type="containsText" dxfId="8633" priority="1982" stopIfTrue="1" operator="containsText" text="SKIP">
      <formula>NOT(ISERROR(SEARCH("SKIP",K243)))</formula>
    </cfRule>
  </conditionalFormatting>
  <conditionalFormatting sqref="L243">
    <cfRule type="containsText" dxfId="8632" priority="1990" stopIfTrue="1" operator="containsText" text="SKIP">
      <formula>NOT(ISERROR(SEARCH("SKIP",L243)))</formula>
    </cfRule>
  </conditionalFormatting>
  <conditionalFormatting sqref="F292">
    <cfRule type="containsText" dxfId="8631" priority="1957" stopIfTrue="1" operator="containsText" text="SKIP">
      <formula>NOT(ISERROR(SEARCH("SKIP",F292)))</formula>
    </cfRule>
  </conditionalFormatting>
  <conditionalFormatting sqref="C292:D292">
    <cfRule type="containsText" dxfId="8630" priority="1963" stopIfTrue="1" operator="containsText" text="SKIP">
      <formula>NOT(ISERROR(SEARCH("SKIP",C292)))</formula>
    </cfRule>
  </conditionalFormatting>
  <conditionalFormatting sqref="F291">
    <cfRule type="containsText" dxfId="8629" priority="1969" stopIfTrue="1" operator="containsText" text="SKIP">
      <formula>NOT(ISERROR(SEARCH("SKIP",F291)))</formula>
    </cfRule>
  </conditionalFormatting>
  <conditionalFormatting sqref="D292">
    <cfRule type="containsText" dxfId="8628" priority="1962" stopIfTrue="1" operator="containsText" text="SKIP">
      <formula>NOT(ISERROR(SEARCH("SKIP",D292)))</formula>
    </cfRule>
  </conditionalFormatting>
  <conditionalFormatting sqref="I291">
    <cfRule type="containsText" dxfId="8627" priority="1966" stopIfTrue="1" operator="containsText" text="SKIP">
      <formula>NOT(ISERROR(SEARCH("SKIP",I291)))</formula>
    </cfRule>
  </conditionalFormatting>
  <conditionalFormatting sqref="G291">
    <cfRule type="containsText" dxfId="8626" priority="1968" stopIfTrue="1" operator="containsText" text="SKIP">
      <formula>NOT(ISERROR(SEARCH("SKIP",G291)))</formula>
    </cfRule>
  </conditionalFormatting>
  <conditionalFormatting sqref="C292">
    <cfRule type="containsText" dxfId="8625" priority="1965" stopIfTrue="1" operator="containsText" text="SKIP">
      <formula>NOT(ISERROR(SEARCH("SKIP",C292)))</formula>
    </cfRule>
  </conditionalFormatting>
  <conditionalFormatting sqref="C292">
    <cfRule type="containsText" dxfId="8624" priority="1964" stopIfTrue="1" operator="containsText" text="SKIP">
      <formula>NOT(ISERROR(SEARCH("SKIP",C292)))</formula>
    </cfRule>
  </conditionalFormatting>
  <conditionalFormatting sqref="J291">
    <cfRule type="containsText" dxfId="8623" priority="1961" stopIfTrue="1" operator="containsText" text="SKIP">
      <formula>NOT(ISERROR(SEARCH("SKIP",J291)))</formula>
    </cfRule>
  </conditionalFormatting>
  <conditionalFormatting sqref="B291">
    <cfRule type="containsText" dxfId="8622" priority="1958" stopIfTrue="1" operator="containsText" text="TBN">
      <formula>NOT(ISERROR(SEARCH("TBN",B291)))</formula>
    </cfRule>
    <cfRule type="containsText" dxfId="8621" priority="1959" stopIfTrue="1" operator="containsText" text="SKIP">
      <formula>NOT(ISERROR(SEARCH("SKIP",B291)))</formula>
    </cfRule>
  </conditionalFormatting>
  <conditionalFormatting sqref="B291">
    <cfRule type="cellIs" dxfId="8620" priority="1960" operator="equal">
      <formula>"SKIP"</formula>
    </cfRule>
  </conditionalFormatting>
  <conditionalFormatting sqref="E292">
    <cfRule type="containsText" dxfId="8619" priority="1956" stopIfTrue="1" operator="containsText" text="SKIP">
      <formula>NOT(ISERROR(SEARCH("SKIP",E292)))</formula>
    </cfRule>
  </conditionalFormatting>
  <conditionalFormatting sqref="E291">
    <cfRule type="containsText" dxfId="8618" priority="1955" stopIfTrue="1" operator="containsText" text="SKIP">
      <formula>NOT(ISERROR(SEARCH("SKIP",E291)))</formula>
    </cfRule>
  </conditionalFormatting>
  <conditionalFormatting sqref="J242">
    <cfRule type="containsText" dxfId="8617" priority="1948" stopIfTrue="1" operator="containsText" text="SKIP">
      <formula>NOT(ISERROR(SEARCH("SKIP",J242)))</formula>
    </cfRule>
  </conditionalFormatting>
  <conditionalFormatting sqref="E288">
    <cfRule type="containsText" dxfId="8616" priority="1947" stopIfTrue="1" operator="containsText" text="SKIP">
      <formula>NOT(ISERROR(SEARCH("SKIP",E288)))</formula>
    </cfRule>
  </conditionalFormatting>
  <conditionalFormatting sqref="I94">
    <cfRule type="containsText" dxfId="8615" priority="1935" stopIfTrue="1" operator="containsText" text="SKIP">
      <formula>NOT(ISERROR(SEARCH("SKIP",I94)))</formula>
    </cfRule>
  </conditionalFormatting>
  <conditionalFormatting sqref="F96:G96">
    <cfRule type="containsText" dxfId="8614" priority="1934" stopIfTrue="1" operator="containsText" text="SKIP">
      <formula>NOT(ISERROR(SEARCH("SKIP",F96)))</formula>
    </cfRule>
  </conditionalFormatting>
  <conditionalFormatting sqref="K142">
    <cfRule type="containsText" dxfId="8613" priority="1933" stopIfTrue="1" operator="containsText" text="SKIP">
      <formula>NOT(ISERROR(SEARCH("SKIP",K142)))</formula>
    </cfRule>
  </conditionalFormatting>
  <conditionalFormatting sqref="E144">
    <cfRule type="containsText" dxfId="8612" priority="1932" stopIfTrue="1" operator="containsText" text="SKIP">
      <formula>NOT(ISERROR(SEARCH("SKIP",E144)))</formula>
    </cfRule>
  </conditionalFormatting>
  <conditionalFormatting sqref="K196">
    <cfRule type="containsText" dxfId="8611" priority="1930" stopIfTrue="1" operator="containsText" text="SKIP">
      <formula>NOT(ISERROR(SEARCH("SKIP",K196)))</formula>
    </cfRule>
  </conditionalFormatting>
  <conditionalFormatting sqref="K242">
    <cfRule type="containsText" dxfId="8610" priority="1926" stopIfTrue="1" operator="containsText" text="SKIP">
      <formula>NOT(ISERROR(SEARCH("SKIP",K242)))</formula>
    </cfRule>
  </conditionalFormatting>
  <conditionalFormatting sqref="E290">
    <cfRule type="containsText" dxfId="8609" priority="1923" stopIfTrue="1" operator="containsText" text="SKIP">
      <formula>NOT(ISERROR(SEARCH("SKIP",E290)))</formula>
    </cfRule>
  </conditionalFormatting>
  <conditionalFormatting sqref="J94">
    <cfRule type="containsText" dxfId="8608" priority="1921" stopIfTrue="1" operator="containsText" text="SKIP">
      <formula>NOT(ISERROR(SEARCH("SKIP",J94)))</formula>
    </cfRule>
  </conditionalFormatting>
  <conditionalFormatting sqref="E96">
    <cfRule type="containsText" dxfId="8607" priority="1919" stopIfTrue="1" operator="containsText" text="SKIP">
      <formula>NOT(ISERROR(SEARCH("SKIP",E96)))</formula>
    </cfRule>
  </conditionalFormatting>
  <conditionalFormatting sqref="I142">
    <cfRule type="containsText" dxfId="8606" priority="1918" stopIfTrue="1" operator="containsText" text="SKIP">
      <formula>NOT(ISERROR(SEARCH("SKIP",I142)))</formula>
    </cfRule>
  </conditionalFormatting>
  <conditionalFormatting sqref="L142">
    <cfRule type="containsText" dxfId="8605" priority="1917" stopIfTrue="1" operator="containsText" text="SKIP">
      <formula>NOT(ISERROR(SEARCH("SKIP",L142)))</formula>
    </cfRule>
  </conditionalFormatting>
  <conditionalFormatting sqref="F144">
    <cfRule type="containsText" dxfId="8604" priority="1916" stopIfTrue="1" operator="containsText" text="SKIP">
      <formula>NOT(ISERROR(SEARCH("SKIP",F144)))</formula>
    </cfRule>
  </conditionalFormatting>
  <conditionalFormatting sqref="E244:G244">
    <cfRule type="containsText" dxfId="8603" priority="1915" stopIfTrue="1" operator="containsText" text="SKIP">
      <formula>NOT(ISERROR(SEARCH("SKIP",E244)))</formula>
    </cfRule>
  </conditionalFormatting>
  <conditionalFormatting sqref="G144:H144">
    <cfRule type="containsText" dxfId="8602" priority="1907" stopIfTrue="1" operator="containsText" text="SKIP">
      <formula>NOT(ISERROR(SEARCH("SKIP",G144)))</formula>
    </cfRule>
  </conditionalFormatting>
  <conditionalFormatting sqref="D146">
    <cfRule type="containsText" dxfId="8601" priority="1796" stopIfTrue="1" operator="containsText" text="SKIP">
      <formula>NOT(ISERROR(SEARCH("SKIP",D146)))</formula>
    </cfRule>
  </conditionalFormatting>
  <conditionalFormatting sqref="K97">
    <cfRule type="containsText" dxfId="8600" priority="1814" stopIfTrue="1" operator="containsText" text="SKIP">
      <formula>NOT(ISERROR(SEARCH("SKIP",K97)))</formula>
    </cfRule>
  </conditionalFormatting>
  <conditionalFormatting sqref="F97 H97">
    <cfRule type="containsText" dxfId="8599" priority="1811" stopIfTrue="1" operator="containsText" text="SKIP">
      <formula>NOT(ISERROR(SEARCH("SKIP",F97)))</formula>
    </cfRule>
  </conditionalFormatting>
  <conditionalFormatting sqref="I144">
    <cfRule type="containsText" dxfId="8598" priority="1779" stopIfTrue="1" operator="containsText" text="SKIP">
      <formula>NOT(ISERROR(SEARCH("SKIP",I144)))</formula>
    </cfRule>
  </conditionalFormatting>
  <conditionalFormatting sqref="H243">
    <cfRule type="containsText" dxfId="8597" priority="1749" stopIfTrue="1" operator="containsText" text="SKIP">
      <formula>NOT(ISERROR(SEARCH("SKIP",H243)))</formula>
    </cfRule>
  </conditionalFormatting>
  <conditionalFormatting sqref="I97:J97">
    <cfRule type="containsText" dxfId="8596" priority="1817" stopIfTrue="1" operator="containsText" text="SKIP">
      <formula>NOT(ISERROR(SEARCH("SKIP",I97)))</formula>
    </cfRule>
  </conditionalFormatting>
  <conditionalFormatting sqref="E97">
    <cfRule type="containsText" dxfId="8595" priority="1813" stopIfTrue="1" operator="containsText" text="SKIP">
      <formula>NOT(ISERROR(SEARCH("SKIP",E97)))</formula>
    </cfRule>
  </conditionalFormatting>
  <conditionalFormatting sqref="H245">
    <cfRule type="containsText" dxfId="8594" priority="1748" stopIfTrue="1" operator="containsText" text="SKIP">
      <formula>NOT(ISERROR(SEARCH("SKIP",H245)))</formula>
    </cfRule>
  </conditionalFormatting>
  <conditionalFormatting sqref="J98:K98">
    <cfRule type="containsText" dxfId="8593" priority="1804" stopIfTrue="1" operator="containsText" text="SKIP">
      <formula>NOT(ISERROR(SEARCH("SKIP",J98)))</formula>
    </cfRule>
  </conditionalFormatting>
  <conditionalFormatting sqref="N245">
    <cfRule type="containsText" dxfId="8592" priority="1771" stopIfTrue="1" operator="containsText" text="SKIP">
      <formula>NOT(ISERROR(SEARCH("SKIP",N245)))</formula>
    </cfRule>
  </conditionalFormatting>
  <conditionalFormatting sqref="L97">
    <cfRule type="containsText" dxfId="8591" priority="1815" stopIfTrue="1" operator="containsText" text="SKIP">
      <formula>NOT(ISERROR(SEARCH("SKIP",L97)))</formula>
    </cfRule>
  </conditionalFormatting>
  <conditionalFormatting sqref="B97">
    <cfRule type="containsText" dxfId="8590" priority="1806" stopIfTrue="1" operator="containsText" text="TBN">
      <formula>NOT(ISERROR(SEARCH("TBN",B97)))</formula>
    </cfRule>
    <cfRule type="containsText" dxfId="8589" priority="1807" stopIfTrue="1" operator="containsText" text="SKIP">
      <formula>NOT(ISERROR(SEARCH("SKIP",B97)))</formula>
    </cfRule>
  </conditionalFormatting>
  <conditionalFormatting sqref="B97">
    <cfRule type="cellIs" dxfId="8588" priority="1808" operator="equal">
      <formula>"SKIP"</formula>
    </cfRule>
  </conditionalFormatting>
  <conditionalFormatting sqref="G97">
    <cfRule type="containsText" dxfId="8587" priority="1810" stopIfTrue="1" operator="containsText" text="SKIP">
      <formula>NOT(ISERROR(SEARCH("SKIP",G97)))</formula>
    </cfRule>
  </conditionalFormatting>
  <conditionalFormatting sqref="M97">
    <cfRule type="containsText" dxfId="8586" priority="1809" stopIfTrue="1" operator="containsText" text="SKIP">
      <formula>NOT(ISERROR(SEARCH("SKIP",M97)))</formula>
    </cfRule>
  </conditionalFormatting>
  <conditionalFormatting sqref="B98:D98">
    <cfRule type="containsText" dxfId="8585" priority="1816" stopIfTrue="1" operator="containsText" text="SKIP">
      <formula>NOT(ISERROR(SEARCH("SKIP",B98)))</formula>
    </cfRule>
  </conditionalFormatting>
  <conditionalFormatting sqref="C97">
    <cfRule type="containsText" dxfId="8584" priority="1812" stopIfTrue="1" operator="containsText" text="skip">
      <formula>NOT(ISERROR(SEARCH("skip",C97)))</formula>
    </cfRule>
  </conditionalFormatting>
  <conditionalFormatting sqref="N145">
    <cfRule type="containsText" dxfId="8583" priority="1785" stopIfTrue="1" operator="containsText" text="SKIP">
      <formula>NOT(ISERROR(SEARCH("SKIP",N145)))</formula>
    </cfRule>
  </conditionalFormatting>
  <conditionalFormatting sqref="E145:F145">
    <cfRule type="containsText" dxfId="8582" priority="1786" stopIfTrue="1" operator="containsText" text="SKIP">
      <formula>NOT(ISERROR(SEARCH("SKIP",E145)))</formula>
    </cfRule>
  </conditionalFormatting>
  <conditionalFormatting sqref="D146">
    <cfRule type="containsText" dxfId="8581" priority="1795" stopIfTrue="1" operator="containsText" text="SKIP">
      <formula>NOT(ISERROR(SEARCH("SKIP",D146)))</formula>
    </cfRule>
  </conditionalFormatting>
  <conditionalFormatting sqref="B146:C146">
    <cfRule type="containsText" dxfId="8580" priority="1799" stopIfTrue="1" operator="containsText" text="SKIP">
      <formula>NOT(ISERROR(SEARCH("SKIP",B146)))</formula>
    </cfRule>
  </conditionalFormatting>
  <conditionalFormatting sqref="G145:H145">
    <cfRule type="containsText" dxfId="8579" priority="1793" stopIfTrue="1" operator="containsText" text="SKIP">
      <formula>NOT(ISERROR(SEARCH("SKIP",G145)))</formula>
    </cfRule>
  </conditionalFormatting>
  <conditionalFormatting sqref="J245">
    <cfRule type="containsText" dxfId="8578" priority="1765" stopIfTrue="1" operator="containsText" text="SKIP">
      <formula>NOT(ISERROR(SEARCH("SKIP",J245)))</formula>
    </cfRule>
  </conditionalFormatting>
  <conditionalFormatting sqref="K145">
    <cfRule type="containsText" dxfId="8577" priority="1797" stopIfTrue="1" operator="containsText" text="SKIP">
      <formula>NOT(ISERROR(SEARCH("SKIP",K145)))</formula>
    </cfRule>
  </conditionalFormatting>
  <conditionalFormatting sqref="I145">
    <cfRule type="containsText" dxfId="8576" priority="1798" stopIfTrue="1" operator="containsText" text="SKIP">
      <formula>NOT(ISERROR(SEARCH("SKIP",I145)))</formula>
    </cfRule>
  </conditionalFormatting>
  <conditionalFormatting sqref="M145">
    <cfRule type="containsText" dxfId="8575" priority="1794" stopIfTrue="1" operator="containsText" text="SKIP">
      <formula>NOT(ISERROR(SEARCH("SKIP",M145)))</formula>
    </cfRule>
  </conditionalFormatting>
  <conditionalFormatting sqref="B145">
    <cfRule type="containsText" dxfId="8574" priority="1787" stopIfTrue="1" operator="containsText" text="TBN">
      <formula>NOT(ISERROR(SEARCH("TBN",B145)))</formula>
    </cfRule>
    <cfRule type="containsText" dxfId="8573" priority="1788" stopIfTrue="1" operator="containsText" text="SKIP">
      <formula>NOT(ISERROR(SEARCH("SKIP",B145)))</formula>
    </cfRule>
  </conditionalFormatting>
  <conditionalFormatting sqref="B145">
    <cfRule type="cellIs" dxfId="8572" priority="1789" operator="equal">
      <formula>"SKIP"</formula>
    </cfRule>
  </conditionalFormatting>
  <conditionalFormatting sqref="C145">
    <cfRule type="containsText" dxfId="8571" priority="1790" stopIfTrue="1" operator="containsText" text="TBN">
      <formula>NOT(ISERROR(SEARCH("TBN",C145)))</formula>
    </cfRule>
    <cfRule type="containsText" dxfId="8570" priority="1791" stopIfTrue="1" operator="containsText" text="SKIP">
      <formula>NOT(ISERROR(SEARCH("SKIP",C145)))</formula>
    </cfRule>
  </conditionalFormatting>
  <conditionalFormatting sqref="C145">
    <cfRule type="cellIs" dxfId="8569" priority="1792" operator="equal">
      <formula>"SKIP"</formula>
    </cfRule>
  </conditionalFormatting>
  <conditionalFormatting sqref="N245">
    <cfRule type="containsText" dxfId="8568" priority="1772" stopIfTrue="1" operator="containsText" text="SKIP">
      <formula>NOT(ISERROR(SEARCH("SKIP",N245)))</formula>
    </cfRule>
  </conditionalFormatting>
  <conditionalFormatting sqref="I244:J244">
    <cfRule type="containsText" dxfId="8567" priority="1746" stopIfTrue="1" operator="containsText" text="SKIP">
      <formula>NOT(ISERROR(SEARCH("SKIP",I244)))</formula>
    </cfRule>
  </conditionalFormatting>
  <conditionalFormatting sqref="H244">
    <cfRule type="containsText" dxfId="8566" priority="1747" stopIfTrue="1" operator="containsText" text="SKIP">
      <formula>NOT(ISERROR(SEARCH("SKIP",H244)))</formula>
    </cfRule>
  </conditionalFormatting>
  <conditionalFormatting sqref="B245">
    <cfRule type="containsText" dxfId="8565" priority="1760" stopIfTrue="1" operator="containsText" text="TBN">
      <formula>NOT(ISERROR(SEARCH("TBN",B245)))</formula>
    </cfRule>
    <cfRule type="containsText" dxfId="8564" priority="1761" stopIfTrue="1" operator="containsText" text="SKIP">
      <formula>NOT(ISERROR(SEARCH("SKIP",B245)))</formula>
    </cfRule>
  </conditionalFormatting>
  <conditionalFormatting sqref="B245">
    <cfRule type="cellIs" dxfId="8563" priority="1762" operator="equal">
      <formula>"SKIP"</formula>
    </cfRule>
  </conditionalFormatting>
  <conditionalFormatting sqref="E245:G245">
    <cfRule type="containsText" dxfId="8562" priority="1757" stopIfTrue="1" operator="containsText" text="SKIP">
      <formula>NOT(ISERROR(SEARCH("SKIP",E245)))</formula>
    </cfRule>
  </conditionalFormatting>
  <conditionalFormatting sqref="I245">
    <cfRule type="containsText" dxfId="8561" priority="1763" stopIfTrue="1" operator="containsText" text="SKIP">
      <formula>NOT(ISERROR(SEARCH("SKIP",I245)))</formula>
    </cfRule>
  </conditionalFormatting>
  <conditionalFormatting sqref="O245">
    <cfRule type="containsText" dxfId="8560" priority="1764" stopIfTrue="1" operator="containsText" text="SKIP">
      <formula>NOT(ISERROR(SEARCH("SKIP",O245)))</formula>
    </cfRule>
  </conditionalFormatting>
  <conditionalFormatting sqref="D246">
    <cfRule type="containsText" dxfId="8559" priority="1767" stopIfTrue="1" operator="containsText" text="SKIP">
      <formula>NOT(ISERROR(SEARCH("SKIP",D246)))</formula>
    </cfRule>
  </conditionalFormatting>
  <conditionalFormatting sqref="C246">
    <cfRule type="containsText" dxfId="8558" priority="1770" stopIfTrue="1" operator="containsText" text="SKIP">
      <formula>NOT(ISERROR(SEARCH("SKIP",C246)))</formula>
    </cfRule>
  </conditionalFormatting>
  <conditionalFormatting sqref="C246:D246">
    <cfRule type="containsText" dxfId="8557" priority="1768" stopIfTrue="1" operator="containsText" text="SKIP">
      <formula>NOT(ISERROR(SEARCH("SKIP",C246)))</formula>
    </cfRule>
  </conditionalFormatting>
  <conditionalFormatting sqref="C246">
    <cfRule type="containsText" dxfId="8556" priority="1769" stopIfTrue="1" operator="containsText" text="SKIP">
      <formula>NOT(ISERROR(SEARCH("SKIP",C246)))</formula>
    </cfRule>
  </conditionalFormatting>
  <conditionalFormatting sqref="M245">
    <cfRule type="containsText" dxfId="8555" priority="1773" stopIfTrue="1" operator="containsText" text="SKIP">
      <formula>NOT(ISERROR(SEARCH("SKIP",M245)))</formula>
    </cfRule>
  </conditionalFormatting>
  <conditionalFormatting sqref="K245">
    <cfRule type="containsText" dxfId="8554" priority="1766" stopIfTrue="1" operator="containsText" text="SKIP">
      <formula>NOT(ISERROR(SEARCH("SKIP",K245)))</formula>
    </cfRule>
  </conditionalFormatting>
  <conditionalFormatting sqref="L245">
    <cfRule type="containsText" dxfId="8553" priority="1774" stopIfTrue="1" operator="containsText" text="SKIP">
      <formula>NOT(ISERROR(SEARCH("SKIP",L245)))</formula>
    </cfRule>
  </conditionalFormatting>
  <conditionalFormatting sqref="I293">
    <cfRule type="containsText" dxfId="8552" priority="1741" stopIfTrue="1" operator="containsText" text="SKIP">
      <formula>NOT(ISERROR(SEARCH("SKIP",I293)))</formula>
    </cfRule>
  </conditionalFormatting>
  <conditionalFormatting sqref="C294:D294">
    <cfRule type="containsText" dxfId="8551" priority="1737" stopIfTrue="1" operator="containsText" text="SKIP">
      <formula>NOT(ISERROR(SEARCH("SKIP",C294)))</formula>
    </cfRule>
  </conditionalFormatting>
  <conditionalFormatting sqref="F293">
    <cfRule type="containsText" dxfId="8550" priority="1743" stopIfTrue="1" operator="containsText" text="SKIP">
      <formula>NOT(ISERROR(SEARCH("SKIP",F293)))</formula>
    </cfRule>
  </conditionalFormatting>
  <conditionalFormatting sqref="D294">
    <cfRule type="containsText" dxfId="8549" priority="1736" stopIfTrue="1" operator="containsText" text="SKIP">
      <formula>NOT(ISERROR(SEARCH("SKIP",D294)))</formula>
    </cfRule>
  </conditionalFormatting>
  <conditionalFormatting sqref="I293">
    <cfRule type="containsText" dxfId="8548" priority="1740" stopIfTrue="1" operator="containsText" text="SKIP">
      <formula>NOT(ISERROR(SEARCH("SKIP",I293)))</formula>
    </cfRule>
  </conditionalFormatting>
  <conditionalFormatting sqref="G293">
    <cfRule type="containsText" dxfId="8547" priority="1742" stopIfTrue="1" operator="containsText" text="SKIP">
      <formula>NOT(ISERROR(SEARCH("SKIP",G293)))</formula>
    </cfRule>
  </conditionalFormatting>
  <conditionalFormatting sqref="C294">
    <cfRule type="containsText" dxfId="8546" priority="1739" stopIfTrue="1" operator="containsText" text="SKIP">
      <formula>NOT(ISERROR(SEARCH("SKIP",C294)))</formula>
    </cfRule>
  </conditionalFormatting>
  <conditionalFormatting sqref="C294">
    <cfRule type="containsText" dxfId="8545" priority="1738" stopIfTrue="1" operator="containsText" text="SKIP">
      <formula>NOT(ISERROR(SEARCH("SKIP",C294)))</formula>
    </cfRule>
  </conditionalFormatting>
  <conditionalFormatting sqref="J293">
    <cfRule type="containsText" dxfId="8544" priority="1735" stopIfTrue="1" operator="containsText" text="SKIP">
      <formula>NOT(ISERROR(SEARCH("SKIP",J293)))</formula>
    </cfRule>
  </conditionalFormatting>
  <conditionalFormatting sqref="B293">
    <cfRule type="containsText" dxfId="8543" priority="1732" stopIfTrue="1" operator="containsText" text="TBN">
      <formula>NOT(ISERROR(SEARCH("TBN",B293)))</formula>
    </cfRule>
    <cfRule type="containsText" dxfId="8542" priority="1733" stopIfTrue="1" operator="containsText" text="SKIP">
      <formula>NOT(ISERROR(SEARCH("SKIP",B293)))</formula>
    </cfRule>
  </conditionalFormatting>
  <conditionalFormatting sqref="B293">
    <cfRule type="cellIs" dxfId="8541" priority="1734" operator="equal">
      <formula>"SKIP"</formula>
    </cfRule>
  </conditionalFormatting>
  <conditionalFormatting sqref="E293">
    <cfRule type="containsText" dxfId="8540" priority="1729" stopIfTrue="1" operator="containsText" text="SKIP">
      <formula>NOT(ISERROR(SEARCH("SKIP",E293)))</formula>
    </cfRule>
  </conditionalFormatting>
  <conditionalFormatting sqref="E294">
    <cfRule type="containsText" dxfId="8539" priority="1726" stopIfTrue="1" operator="containsText" text="SKIP">
      <formula>NOT(ISERROR(SEARCH("SKIP",E294)))</formula>
    </cfRule>
  </conditionalFormatting>
  <conditionalFormatting sqref="E98:G98">
    <cfRule type="containsText" dxfId="8538" priority="1716" stopIfTrue="1" operator="containsText" text="SKIP">
      <formula>NOT(ISERROR(SEARCH("SKIP",E98)))</formula>
    </cfRule>
  </conditionalFormatting>
  <conditionalFormatting sqref="K144">
    <cfRule type="containsText" dxfId="8537" priority="1713" stopIfTrue="1" operator="containsText" text="SKIP">
      <formula>NOT(ISERROR(SEARCH("SKIP",K144)))</formula>
    </cfRule>
  </conditionalFormatting>
  <conditionalFormatting sqref="K143">
    <cfRule type="containsText" dxfId="8536" priority="1712" stopIfTrue="1" operator="containsText" text="SKIP">
      <formula>NOT(ISERROR(SEARCH("SKIP",K143)))</formula>
    </cfRule>
  </conditionalFormatting>
  <conditionalFormatting sqref="E196:H196">
    <cfRule type="containsText" dxfId="8535" priority="1711" stopIfTrue="1" operator="containsText" text="SKIP">
      <formula>NOT(ISERROR(SEARCH("SKIP",E196)))</formula>
    </cfRule>
  </conditionalFormatting>
  <conditionalFormatting sqref="K244">
    <cfRule type="containsText" dxfId="8534" priority="1709" stopIfTrue="1" operator="containsText" text="SKIP">
      <formula>NOT(ISERROR(SEARCH("SKIP",K244)))</formula>
    </cfRule>
  </conditionalFormatting>
  <conditionalFormatting sqref="E246">
    <cfRule type="containsText" dxfId="8533" priority="1708" stopIfTrue="1" operator="containsText" text="SKIP">
      <formula>NOT(ISERROR(SEARCH("SKIP",E246)))</formula>
    </cfRule>
  </conditionalFormatting>
  <conditionalFormatting sqref="H98">
    <cfRule type="containsText" dxfId="8532" priority="1706" stopIfTrue="1" operator="containsText" text="SKIP">
      <formula>NOT(ISERROR(SEARCH("SKIP",H98)))</formula>
    </cfRule>
  </conditionalFormatting>
  <conditionalFormatting sqref="E146:G146">
    <cfRule type="containsText" dxfId="8531" priority="1705" stopIfTrue="1" operator="containsText" text="SKIP">
      <formula>NOT(ISERROR(SEARCH("SKIP",E146)))</formula>
    </cfRule>
  </conditionalFormatting>
  <conditionalFormatting sqref="F246">
    <cfRule type="containsText" dxfId="8530" priority="1704" stopIfTrue="1" operator="containsText" text="SKIP">
      <formula>NOT(ISERROR(SEARCH("SKIP",F246)))</formula>
    </cfRule>
  </conditionalFormatting>
  <conditionalFormatting sqref="M246">
    <cfRule type="containsText" dxfId="8529" priority="1701" stopIfTrue="1" operator="containsText" text="SKIP">
      <formula>NOT(ISERROR(SEARCH("SKIP",M246)))</formula>
    </cfRule>
  </conditionalFormatting>
  <conditionalFormatting sqref="I196">
    <cfRule type="containsText" dxfId="8528" priority="1696" stopIfTrue="1" operator="containsText" text="SKIP">
      <formula>NOT(ISERROR(SEARCH("SKIP",I196)))</formula>
    </cfRule>
  </conditionalFormatting>
  <conditionalFormatting sqref="L244">
    <cfRule type="containsText" dxfId="8527" priority="1695" stopIfTrue="1" operator="containsText" text="SKIP">
      <formula>NOT(ISERROR(SEARCH("SKIP",L244)))</formula>
    </cfRule>
  </conditionalFormatting>
  <conditionalFormatting sqref="G246">
    <cfRule type="containsText" dxfId="8526" priority="1694" stopIfTrue="1" operator="containsText" text="SKIP">
      <formula>NOT(ISERROR(SEARCH("SKIP",G246)))</formula>
    </cfRule>
  </conditionalFormatting>
  <conditionalFormatting sqref="L144">
    <cfRule type="containsText" dxfId="8525" priority="1693" stopIfTrue="1" operator="containsText" text="SKIP">
      <formula>NOT(ISERROR(SEARCH("SKIP",L144)))</formula>
    </cfRule>
  </conditionalFormatting>
  <conditionalFormatting sqref="H146">
    <cfRule type="containsText" dxfId="8524" priority="1688" stopIfTrue="1" operator="containsText" text="SKIP">
      <formula>NOT(ISERROR(SEARCH("SKIP",H146)))</formula>
    </cfRule>
  </conditionalFormatting>
  <conditionalFormatting sqref="I146">
    <cfRule type="containsText" dxfId="8523" priority="1687" stopIfTrue="1" operator="containsText" text="SKIP">
      <formula>NOT(ISERROR(SEARCH("SKIP",I146)))</formula>
    </cfRule>
  </conditionalFormatting>
  <conditionalFormatting sqref="K99">
    <cfRule type="containsText" dxfId="8522" priority="1569" stopIfTrue="1" operator="containsText" text="SKIP">
      <formula>NOT(ISERROR(SEARCH("SKIP",K99)))</formula>
    </cfRule>
  </conditionalFormatting>
  <conditionalFormatting sqref="E99">
    <cfRule type="containsText" dxfId="8521" priority="1568" stopIfTrue="1" operator="containsText" text="SKIP">
      <formula>NOT(ISERROR(SEARCH("SKIP",E99)))</formula>
    </cfRule>
  </conditionalFormatting>
  <conditionalFormatting sqref="L99">
    <cfRule type="containsText" dxfId="8520" priority="1570" stopIfTrue="1" operator="containsText" text="SKIP">
      <formula>NOT(ISERROR(SEARCH("SKIP",L99)))</formula>
    </cfRule>
  </conditionalFormatting>
  <conditionalFormatting sqref="B99">
    <cfRule type="containsText" dxfId="8519" priority="1561" stopIfTrue="1" operator="containsText" text="TBN">
      <formula>NOT(ISERROR(SEARCH("TBN",B99)))</formula>
    </cfRule>
    <cfRule type="containsText" dxfId="8518" priority="1562" stopIfTrue="1" operator="containsText" text="SKIP">
      <formula>NOT(ISERROR(SEARCH("SKIP",B99)))</formula>
    </cfRule>
  </conditionalFormatting>
  <conditionalFormatting sqref="B99">
    <cfRule type="cellIs" dxfId="8517" priority="1563" operator="equal">
      <formula>"SKIP"</formula>
    </cfRule>
  </conditionalFormatting>
  <conditionalFormatting sqref="G99">
    <cfRule type="containsText" dxfId="8516" priority="1565" stopIfTrue="1" operator="containsText" text="SKIP">
      <formula>NOT(ISERROR(SEARCH("SKIP",G99)))</formula>
    </cfRule>
  </conditionalFormatting>
  <conditionalFormatting sqref="I99:J99">
    <cfRule type="containsText" dxfId="8515" priority="1572" stopIfTrue="1" operator="containsText" text="SKIP">
      <formula>NOT(ISERROR(SEARCH("SKIP",I99)))</formula>
    </cfRule>
  </conditionalFormatting>
  <conditionalFormatting sqref="F99 H99">
    <cfRule type="containsText" dxfId="8514" priority="1566" stopIfTrue="1" operator="containsText" text="SKIP">
      <formula>NOT(ISERROR(SEARCH("SKIP",F99)))</formula>
    </cfRule>
  </conditionalFormatting>
  <conditionalFormatting sqref="M99">
    <cfRule type="containsText" dxfId="8513" priority="1564" stopIfTrue="1" operator="containsText" text="SKIP">
      <formula>NOT(ISERROR(SEARCH("SKIP",M99)))</formula>
    </cfRule>
  </conditionalFormatting>
  <conditionalFormatting sqref="B100:D100">
    <cfRule type="containsText" dxfId="8512" priority="1571" stopIfTrue="1" operator="containsText" text="SKIP">
      <formula>NOT(ISERROR(SEARCH("SKIP",B100)))</formula>
    </cfRule>
  </conditionalFormatting>
  <conditionalFormatting sqref="C99">
    <cfRule type="containsText" dxfId="8511" priority="1567" stopIfTrue="1" operator="containsText" text="skip">
      <formula>NOT(ISERROR(SEARCH("skip",C99)))</formula>
    </cfRule>
  </conditionalFormatting>
  <conditionalFormatting sqref="K100">
    <cfRule type="containsText" dxfId="8510" priority="1555" stopIfTrue="1" operator="containsText" text="SKIP">
      <formula>NOT(ISERROR(SEARCH("SKIP",K100)))</formula>
    </cfRule>
  </conditionalFormatting>
  <conditionalFormatting sqref="D148">
    <cfRule type="containsText" dxfId="8509" priority="1550" stopIfTrue="1" operator="containsText" text="SKIP">
      <formula>NOT(ISERROR(SEARCH("SKIP",D148)))</formula>
    </cfRule>
  </conditionalFormatting>
  <conditionalFormatting sqref="L148">
    <cfRule type="containsText" dxfId="8508" priority="1536" stopIfTrue="1" operator="containsText" text="SKIP">
      <formula>NOT(ISERROR(SEARCH("SKIP",L148)))</formula>
    </cfRule>
  </conditionalFormatting>
  <conditionalFormatting sqref="N147">
    <cfRule type="containsText" dxfId="8507" priority="1539" stopIfTrue="1" operator="containsText" text="SKIP">
      <formula>NOT(ISERROR(SEARCH("SKIP",N147)))</formula>
    </cfRule>
  </conditionalFormatting>
  <conditionalFormatting sqref="E147:F147">
    <cfRule type="containsText" dxfId="8506" priority="1540" stopIfTrue="1" operator="containsText" text="SKIP">
      <formula>NOT(ISERROR(SEARCH("SKIP",E147)))</formula>
    </cfRule>
  </conditionalFormatting>
  <conditionalFormatting sqref="D148">
    <cfRule type="containsText" dxfId="8505" priority="1549" stopIfTrue="1" operator="containsText" text="SKIP">
      <formula>NOT(ISERROR(SEARCH("SKIP",D148)))</formula>
    </cfRule>
  </conditionalFormatting>
  <conditionalFormatting sqref="B148:C148">
    <cfRule type="containsText" dxfId="8504" priority="1553" stopIfTrue="1" operator="containsText" text="SKIP">
      <formula>NOT(ISERROR(SEARCH("SKIP",B148)))</formula>
    </cfRule>
  </conditionalFormatting>
  <conditionalFormatting sqref="G147:H147">
    <cfRule type="containsText" dxfId="8503" priority="1547" stopIfTrue="1" operator="containsText" text="SKIP">
      <formula>NOT(ISERROR(SEARCH("SKIP",G147)))</formula>
    </cfRule>
  </conditionalFormatting>
  <conditionalFormatting sqref="K147">
    <cfRule type="containsText" dxfId="8502" priority="1551" stopIfTrue="1" operator="containsText" text="SKIP">
      <formula>NOT(ISERROR(SEARCH("SKIP",K147)))</formula>
    </cfRule>
  </conditionalFormatting>
  <conditionalFormatting sqref="I147">
    <cfRule type="containsText" dxfId="8501" priority="1552" stopIfTrue="1" operator="containsText" text="SKIP">
      <formula>NOT(ISERROR(SEARCH("SKIP",I147)))</formula>
    </cfRule>
  </conditionalFormatting>
  <conditionalFormatting sqref="M147">
    <cfRule type="containsText" dxfId="8500" priority="1548" stopIfTrue="1" operator="containsText" text="SKIP">
      <formula>NOT(ISERROR(SEARCH("SKIP",M147)))</formula>
    </cfRule>
  </conditionalFormatting>
  <conditionalFormatting sqref="L197">
    <cfRule type="containsText" dxfId="8499" priority="1494" stopIfTrue="1" operator="containsText" text="SKIP">
      <formula>NOT(ISERROR(SEARCH("SKIP",L197)))</formula>
    </cfRule>
  </conditionalFormatting>
  <conditionalFormatting sqref="B147">
    <cfRule type="containsText" dxfId="8498" priority="1541" stopIfTrue="1" operator="containsText" text="TBN">
      <formula>NOT(ISERROR(SEARCH("TBN",B147)))</formula>
    </cfRule>
    <cfRule type="containsText" dxfId="8497" priority="1542" stopIfTrue="1" operator="containsText" text="SKIP">
      <formula>NOT(ISERROR(SEARCH("SKIP",B147)))</formula>
    </cfRule>
  </conditionalFormatting>
  <conditionalFormatting sqref="B147">
    <cfRule type="cellIs" dxfId="8496" priority="1543" operator="equal">
      <formula>"SKIP"</formula>
    </cfRule>
  </conditionalFormatting>
  <conditionalFormatting sqref="C147">
    <cfRule type="containsText" dxfId="8495" priority="1544" stopIfTrue="1" operator="containsText" text="TBN">
      <formula>NOT(ISERROR(SEARCH("TBN",C147)))</formula>
    </cfRule>
    <cfRule type="containsText" dxfId="8494" priority="1545" stopIfTrue="1" operator="containsText" text="SKIP">
      <formula>NOT(ISERROR(SEARCH("SKIP",C147)))</formula>
    </cfRule>
  </conditionalFormatting>
  <conditionalFormatting sqref="C147">
    <cfRule type="cellIs" dxfId="8493" priority="1546" operator="equal">
      <formula>"SKIP"</formula>
    </cfRule>
  </conditionalFormatting>
  <conditionalFormatting sqref="E148:F148">
    <cfRule type="containsText" dxfId="8492" priority="1535" stopIfTrue="1" operator="containsText" text="SKIP">
      <formula>NOT(ISERROR(SEARCH("SKIP",E148)))</formula>
    </cfRule>
  </conditionalFormatting>
  <conditionalFormatting sqref="D198">
    <cfRule type="containsText" dxfId="8491" priority="1499" stopIfTrue="1" operator="containsText" text="SKIP">
      <formula>NOT(ISERROR(SEARCH("SKIP",D198)))</formula>
    </cfRule>
  </conditionalFormatting>
  <conditionalFormatting sqref="B150:C150">
    <cfRule type="containsText" dxfId="8490" priority="1522" stopIfTrue="1" operator="containsText" text="SKIP">
      <formula>NOT(ISERROR(SEARCH("SKIP",B150)))</formula>
    </cfRule>
  </conditionalFormatting>
  <conditionalFormatting sqref="L197">
    <cfRule type="containsText" dxfId="8489" priority="1495" stopIfTrue="1" operator="containsText" text="SKIP">
      <formula>NOT(ISERROR(SEARCH("SKIP",L197)))</formula>
    </cfRule>
  </conditionalFormatting>
  <conditionalFormatting sqref="J149:J150">
    <cfRule type="containsText" dxfId="8488" priority="1524" stopIfTrue="1" operator="containsText" text="SKIP">
      <formula>NOT(ISERROR(SEARCH("SKIP",J149)))</formula>
    </cfRule>
  </conditionalFormatting>
  <conditionalFormatting sqref="D150">
    <cfRule type="containsText" dxfId="8487" priority="1519" stopIfTrue="1" operator="containsText" text="SKIP">
      <formula>NOT(ISERROR(SEARCH("SKIP",D150)))</formula>
    </cfRule>
  </conditionalFormatting>
  <conditionalFormatting sqref="E149:F149">
    <cfRule type="containsText" dxfId="8486" priority="1509" stopIfTrue="1" operator="containsText" text="SKIP">
      <formula>NOT(ISERROR(SEARCH("SKIP",E149)))</formula>
    </cfRule>
  </conditionalFormatting>
  <conditionalFormatting sqref="D150">
    <cfRule type="containsText" dxfId="8485" priority="1518" stopIfTrue="1" operator="containsText" text="SKIP">
      <formula>NOT(ISERROR(SEARCH("SKIP",D150)))</formula>
    </cfRule>
  </conditionalFormatting>
  <conditionalFormatting sqref="G149">
    <cfRule type="containsText" dxfId="8484" priority="1516" stopIfTrue="1" operator="containsText" text="SKIP">
      <formula>NOT(ISERROR(SEARCH("SKIP",G149)))</formula>
    </cfRule>
  </conditionalFormatting>
  <conditionalFormatting sqref="K149">
    <cfRule type="containsText" dxfId="8483" priority="1520" stopIfTrue="1" operator="containsText" text="SKIP">
      <formula>NOT(ISERROR(SEARCH("SKIP",K149)))</formula>
    </cfRule>
  </conditionalFormatting>
  <conditionalFormatting sqref="I149">
    <cfRule type="containsText" dxfId="8482" priority="1521" stopIfTrue="1" operator="containsText" text="SKIP">
      <formula>NOT(ISERROR(SEARCH("SKIP",I149)))</formula>
    </cfRule>
  </conditionalFormatting>
  <conditionalFormatting sqref="M149">
    <cfRule type="containsText" dxfId="8481" priority="1517" stopIfTrue="1" operator="containsText" text="SKIP">
      <formula>NOT(ISERROR(SEARCH("SKIP",M149)))</formula>
    </cfRule>
  </conditionalFormatting>
  <conditionalFormatting sqref="B198:C198">
    <cfRule type="containsText" dxfId="8480" priority="1496" stopIfTrue="1" operator="containsText" text="SKIP">
      <formula>NOT(ISERROR(SEARCH("SKIP",B198)))</formula>
    </cfRule>
  </conditionalFormatting>
  <conditionalFormatting sqref="B149">
    <cfRule type="containsText" dxfId="8479" priority="1510" stopIfTrue="1" operator="containsText" text="TBN">
      <formula>NOT(ISERROR(SEARCH("TBN",B149)))</formula>
    </cfRule>
    <cfRule type="containsText" dxfId="8478" priority="1511" stopIfTrue="1" operator="containsText" text="SKIP">
      <formula>NOT(ISERROR(SEARCH("SKIP",B149)))</formula>
    </cfRule>
  </conditionalFormatting>
  <conditionalFormatting sqref="B149">
    <cfRule type="cellIs" dxfId="8477" priority="1512" operator="equal">
      <formula>"SKIP"</formula>
    </cfRule>
  </conditionalFormatting>
  <conditionalFormatting sqref="C149">
    <cfRule type="containsText" dxfId="8476" priority="1513" stopIfTrue="1" operator="containsText" text="TBN">
      <formula>NOT(ISERROR(SEARCH("TBN",C149)))</formula>
    </cfRule>
    <cfRule type="containsText" dxfId="8475" priority="1514" stopIfTrue="1" operator="containsText" text="SKIP">
      <formula>NOT(ISERROR(SEARCH("SKIP",C149)))</formula>
    </cfRule>
  </conditionalFormatting>
  <conditionalFormatting sqref="C149">
    <cfRule type="cellIs" dxfId="8474" priority="1515" operator="equal">
      <formula>"SKIP"</formula>
    </cfRule>
  </conditionalFormatting>
  <conditionalFormatting sqref="B198:C198">
    <cfRule type="containsText" dxfId="8473" priority="1497" stopIfTrue="1" operator="containsText" text="SKIP">
      <formula>NOT(ISERROR(SEARCH("SKIP",B198)))</formula>
    </cfRule>
  </conditionalFormatting>
  <conditionalFormatting sqref="B197">
    <cfRule type="containsText" dxfId="8472" priority="1470" stopIfTrue="1" operator="containsText" text="TBN">
      <formula>NOT(ISERROR(SEARCH("TBN",B197)))</formula>
    </cfRule>
    <cfRule type="containsText" dxfId="8471" priority="1471" stopIfTrue="1" operator="containsText" text="SKIP">
      <formula>NOT(ISERROR(SEARCH("SKIP",B197)))</formula>
    </cfRule>
  </conditionalFormatting>
  <conditionalFormatting sqref="B197">
    <cfRule type="cellIs" dxfId="8470" priority="1472" operator="equal">
      <formula>"SKIP"</formula>
    </cfRule>
  </conditionalFormatting>
  <conditionalFormatting sqref="E197:J197">
    <cfRule type="containsText" dxfId="8469" priority="1473" stopIfTrue="1" operator="containsText" text="SKIP">
      <formula>NOT(ISERROR(SEARCH("SKIP",E197)))</formula>
    </cfRule>
  </conditionalFormatting>
  <conditionalFormatting sqref="E197:J197">
    <cfRule type="containsText" dxfId="8468" priority="1477" stopIfTrue="1" operator="containsText" text="SKIP">
      <formula>NOT(ISERROR(SEARCH("SKIP",E197)))</formula>
    </cfRule>
  </conditionalFormatting>
  <conditionalFormatting sqref="E197:J197">
    <cfRule type="containsText" dxfId="8467" priority="1476" stopIfTrue="1" operator="containsText" text="SKIP">
      <formula>NOT(ISERROR(SEARCH("SKIP",E197)))</formula>
    </cfRule>
  </conditionalFormatting>
  <conditionalFormatting sqref="E197:J197">
    <cfRule type="containsText" dxfId="8466" priority="1475" stopIfTrue="1" operator="containsText" text="SKIP">
      <formula>NOT(ISERROR(SEARCH("SKIP",E197)))</formula>
    </cfRule>
  </conditionalFormatting>
  <conditionalFormatting sqref="L197">
    <cfRule type="containsText" dxfId="8465" priority="1490" stopIfTrue="1" operator="containsText" text="SKIP">
      <formula>NOT(ISERROR(SEARCH("SKIP",L197)))</formula>
    </cfRule>
  </conditionalFormatting>
  <conditionalFormatting sqref="K197">
    <cfRule type="containsText" dxfId="8464" priority="1481" stopIfTrue="1" operator="containsText" text="SKIP">
      <formula>NOT(ISERROR(SEARCH("SKIP",K197)))</formula>
    </cfRule>
  </conditionalFormatting>
  <conditionalFormatting sqref="L197">
    <cfRule type="containsText" dxfId="8463" priority="1491" stopIfTrue="1" operator="containsText" text="SKIP">
      <formula>NOT(ISERROR(SEARCH("SKIP",L197)))</formula>
    </cfRule>
  </conditionalFormatting>
  <conditionalFormatting sqref="D198">
    <cfRule type="containsText" dxfId="8462" priority="1498" stopIfTrue="1" operator="containsText" text="SKIP">
      <formula>NOT(ISERROR(SEARCH("SKIP",D198)))</formula>
    </cfRule>
  </conditionalFormatting>
  <conditionalFormatting sqref="K197">
    <cfRule type="containsText" dxfId="8461" priority="1479" stopIfTrue="1" operator="containsText" text="SKIP">
      <formula>NOT(ISERROR(SEARCH("SKIP",K197)))</formula>
    </cfRule>
  </conditionalFormatting>
  <conditionalFormatting sqref="L197">
    <cfRule type="containsText" dxfId="8460" priority="1493" stopIfTrue="1" operator="containsText" text="SKIP">
      <formula>NOT(ISERROR(SEARCH("SKIP",L197)))</formula>
    </cfRule>
  </conditionalFormatting>
  <conditionalFormatting sqref="K197">
    <cfRule type="containsText" dxfId="8459" priority="1484" stopIfTrue="1" operator="containsText" text="SKIP">
      <formula>NOT(ISERROR(SEARCH("SKIP",K197)))</formula>
    </cfRule>
  </conditionalFormatting>
  <conditionalFormatting sqref="K197">
    <cfRule type="containsText" dxfId="8458" priority="1482" stopIfTrue="1" operator="containsText" text="SKIP">
      <formula>NOT(ISERROR(SEARCH("SKIP",K197)))</formula>
    </cfRule>
  </conditionalFormatting>
  <conditionalFormatting sqref="L197">
    <cfRule type="containsText" dxfId="8457" priority="1489" stopIfTrue="1" operator="containsText" text="SKIP">
      <formula>NOT(ISERROR(SEARCH("SKIP",L197)))</formula>
    </cfRule>
  </conditionalFormatting>
  <conditionalFormatting sqref="L197">
    <cfRule type="containsText" dxfId="8456" priority="1492" stopIfTrue="1" operator="containsText" text="SKIP">
      <formula>NOT(ISERROR(SEARCH("SKIP",L197)))</formula>
    </cfRule>
  </conditionalFormatting>
  <conditionalFormatting sqref="K197">
    <cfRule type="containsText" dxfId="8455" priority="1483" stopIfTrue="1" operator="containsText" text="SKIP">
      <formula>NOT(ISERROR(SEARCH("SKIP",K197)))</formula>
    </cfRule>
  </conditionalFormatting>
  <conditionalFormatting sqref="E197:J197">
    <cfRule type="containsText" dxfId="8454" priority="1474" stopIfTrue="1" operator="containsText" text="SKIP">
      <formula>NOT(ISERROR(SEARCH("SKIP",E197)))</formula>
    </cfRule>
  </conditionalFormatting>
  <conditionalFormatting sqref="K197">
    <cfRule type="containsText" dxfId="8453" priority="1480" stopIfTrue="1" operator="containsText" text="SKIP">
      <formula>NOT(ISERROR(SEARCH("SKIP",K197)))</formula>
    </cfRule>
  </conditionalFormatting>
  <conditionalFormatting sqref="K197">
    <cfRule type="containsText" dxfId="8452" priority="1487" stopIfTrue="1" operator="containsText" text="SKIP">
      <formula>NOT(ISERROR(SEARCH("SKIP",K197)))</formula>
    </cfRule>
  </conditionalFormatting>
  <conditionalFormatting sqref="M197">
    <cfRule type="containsText" dxfId="8451" priority="1478" stopIfTrue="1" operator="containsText" text="SKIP">
      <formula>NOT(ISERROR(SEARCH("SKIP",M197)))</formula>
    </cfRule>
  </conditionalFormatting>
  <conditionalFormatting sqref="L199">
    <cfRule type="containsText" dxfId="8450" priority="1458" stopIfTrue="1" operator="containsText" text="SKIP">
      <formula>NOT(ISERROR(SEARCH("SKIP",L199)))</formula>
    </cfRule>
  </conditionalFormatting>
  <conditionalFormatting sqref="L197">
    <cfRule type="containsText" dxfId="8449" priority="1488" stopIfTrue="1" operator="containsText" text="SKIP">
      <formula>NOT(ISERROR(SEARCH("SKIP",L197)))</formula>
    </cfRule>
  </conditionalFormatting>
  <conditionalFormatting sqref="K197">
    <cfRule type="containsText" dxfId="8448" priority="1486" stopIfTrue="1" operator="containsText" text="SKIP">
      <formula>NOT(ISERROR(SEARCH("SKIP",K197)))</formula>
    </cfRule>
  </conditionalFormatting>
  <conditionalFormatting sqref="K197">
    <cfRule type="containsText" dxfId="8447" priority="1485" stopIfTrue="1" operator="containsText" text="SKIP">
      <formula>NOT(ISERROR(SEARCH("SKIP",K197)))</formula>
    </cfRule>
  </conditionalFormatting>
  <conditionalFormatting sqref="E198:K198">
    <cfRule type="containsText" dxfId="8446" priority="1466" stopIfTrue="1" operator="containsText" text="SKIP">
      <formula>NOT(ISERROR(SEARCH("SKIP",E198)))</formula>
    </cfRule>
  </conditionalFormatting>
  <conditionalFormatting sqref="G148:H148">
    <cfRule type="containsText" dxfId="8445" priority="1430" stopIfTrue="1" operator="containsText" text="SKIP">
      <formula>NOT(ISERROR(SEARCH("SKIP",G148)))</formula>
    </cfRule>
  </conditionalFormatting>
  <conditionalFormatting sqref="L199">
    <cfRule type="containsText" dxfId="8444" priority="1460" stopIfTrue="1" operator="containsText" text="SKIP">
      <formula>NOT(ISERROR(SEARCH("SKIP",L199)))</formula>
    </cfRule>
  </conditionalFormatting>
  <conditionalFormatting sqref="B200:C200">
    <cfRule type="containsText" dxfId="8443" priority="1463" stopIfTrue="1" operator="containsText" text="SKIP">
      <formula>NOT(ISERROR(SEARCH("SKIP",B200)))</formula>
    </cfRule>
  </conditionalFormatting>
  <conditionalFormatting sqref="B199">
    <cfRule type="containsText" dxfId="8442" priority="1436" stopIfTrue="1" operator="containsText" text="TBN">
      <formula>NOT(ISERROR(SEARCH("TBN",B199)))</formula>
    </cfRule>
    <cfRule type="containsText" dxfId="8441" priority="1437" stopIfTrue="1" operator="containsText" text="SKIP">
      <formula>NOT(ISERROR(SEARCH("SKIP",B199)))</formula>
    </cfRule>
  </conditionalFormatting>
  <conditionalFormatting sqref="B199">
    <cfRule type="cellIs" dxfId="8440" priority="1438" operator="equal">
      <formula>"SKIP"</formula>
    </cfRule>
  </conditionalFormatting>
  <conditionalFormatting sqref="E199:J199">
    <cfRule type="containsText" dxfId="8439" priority="1439" stopIfTrue="1" operator="containsText" text="SKIP">
      <formula>NOT(ISERROR(SEARCH("SKIP",E199)))</formula>
    </cfRule>
  </conditionalFormatting>
  <conditionalFormatting sqref="E199:J199">
    <cfRule type="containsText" dxfId="8438" priority="1443" stopIfTrue="1" operator="containsText" text="SKIP">
      <formula>NOT(ISERROR(SEARCH("SKIP",E199)))</formula>
    </cfRule>
  </conditionalFormatting>
  <conditionalFormatting sqref="B200:C200">
    <cfRule type="containsText" dxfId="8437" priority="1462" stopIfTrue="1" operator="containsText" text="SKIP">
      <formula>NOT(ISERROR(SEARCH("SKIP",B200)))</formula>
    </cfRule>
  </conditionalFormatting>
  <conditionalFormatting sqref="E199:J199">
    <cfRule type="containsText" dxfId="8436" priority="1442" stopIfTrue="1" operator="containsText" text="SKIP">
      <formula>NOT(ISERROR(SEARCH("SKIP",E199)))</formula>
    </cfRule>
  </conditionalFormatting>
  <conditionalFormatting sqref="E199:J199">
    <cfRule type="containsText" dxfId="8435" priority="1441" stopIfTrue="1" operator="containsText" text="SKIP">
      <formula>NOT(ISERROR(SEARCH("SKIP",E199)))</formula>
    </cfRule>
  </conditionalFormatting>
  <conditionalFormatting sqref="L199">
    <cfRule type="containsText" dxfId="8434" priority="1456" stopIfTrue="1" operator="containsText" text="SKIP">
      <formula>NOT(ISERROR(SEARCH("SKIP",L199)))</formula>
    </cfRule>
  </conditionalFormatting>
  <conditionalFormatting sqref="K199">
    <cfRule type="containsText" dxfId="8433" priority="1447" stopIfTrue="1" operator="containsText" text="SKIP">
      <formula>NOT(ISERROR(SEARCH("SKIP",K199)))</formula>
    </cfRule>
  </conditionalFormatting>
  <conditionalFormatting sqref="L199">
    <cfRule type="containsText" dxfId="8432" priority="1457" stopIfTrue="1" operator="containsText" text="SKIP">
      <formula>NOT(ISERROR(SEARCH("SKIP",L199)))</formula>
    </cfRule>
  </conditionalFormatting>
  <conditionalFormatting sqref="D200">
    <cfRule type="containsText" dxfId="8431" priority="1464" stopIfTrue="1" operator="containsText" text="SKIP">
      <formula>NOT(ISERROR(SEARCH("SKIP",D200)))</formula>
    </cfRule>
  </conditionalFormatting>
  <conditionalFormatting sqref="D200">
    <cfRule type="containsText" dxfId="8430" priority="1465" stopIfTrue="1" operator="containsText" text="SKIP">
      <formula>NOT(ISERROR(SEARCH("SKIP",D200)))</formula>
    </cfRule>
  </conditionalFormatting>
  <conditionalFormatting sqref="K199">
    <cfRule type="containsText" dxfId="8429" priority="1445" stopIfTrue="1" operator="containsText" text="SKIP">
      <formula>NOT(ISERROR(SEARCH("SKIP",K199)))</formula>
    </cfRule>
  </conditionalFormatting>
  <conditionalFormatting sqref="L199">
    <cfRule type="containsText" dxfId="8428" priority="1459" stopIfTrue="1" operator="containsText" text="SKIP">
      <formula>NOT(ISERROR(SEARCH("SKIP",L199)))</formula>
    </cfRule>
  </conditionalFormatting>
  <conditionalFormatting sqref="K199">
    <cfRule type="containsText" dxfId="8427" priority="1450" stopIfTrue="1" operator="containsText" text="SKIP">
      <formula>NOT(ISERROR(SEARCH("SKIP",K199)))</formula>
    </cfRule>
  </conditionalFormatting>
  <conditionalFormatting sqref="K199">
    <cfRule type="containsText" dxfId="8426" priority="1448" stopIfTrue="1" operator="containsText" text="SKIP">
      <formula>NOT(ISERROR(SEARCH("SKIP",K199)))</formula>
    </cfRule>
  </conditionalFormatting>
  <conditionalFormatting sqref="L199">
    <cfRule type="containsText" dxfId="8425" priority="1455" stopIfTrue="1" operator="containsText" text="SKIP">
      <formula>NOT(ISERROR(SEARCH("SKIP",L199)))</formula>
    </cfRule>
  </conditionalFormatting>
  <conditionalFormatting sqref="K199">
    <cfRule type="containsText" dxfId="8424" priority="1449" stopIfTrue="1" operator="containsText" text="SKIP">
      <formula>NOT(ISERROR(SEARCH("SKIP",K199)))</formula>
    </cfRule>
  </conditionalFormatting>
  <conditionalFormatting sqref="E199:J199">
    <cfRule type="containsText" dxfId="8423" priority="1440" stopIfTrue="1" operator="containsText" text="SKIP">
      <formula>NOT(ISERROR(SEARCH("SKIP",E199)))</formula>
    </cfRule>
  </conditionalFormatting>
  <conditionalFormatting sqref="K199">
    <cfRule type="containsText" dxfId="8422" priority="1446" stopIfTrue="1" operator="containsText" text="SKIP">
      <formula>NOT(ISERROR(SEARCH("SKIP",K199)))</formula>
    </cfRule>
  </conditionalFormatting>
  <conditionalFormatting sqref="K199">
    <cfRule type="containsText" dxfId="8421" priority="1453" stopIfTrue="1" operator="containsText" text="SKIP">
      <formula>NOT(ISERROR(SEARCH("SKIP",K199)))</formula>
    </cfRule>
  </conditionalFormatting>
  <conditionalFormatting sqref="M199">
    <cfRule type="containsText" dxfId="8420" priority="1444" stopIfTrue="1" operator="containsText" text="SKIP">
      <formula>NOT(ISERROR(SEARCH("SKIP",M199)))</formula>
    </cfRule>
  </conditionalFormatting>
  <conditionalFormatting sqref="L199">
    <cfRule type="containsText" dxfId="8419" priority="1461" stopIfTrue="1" operator="containsText" text="SKIP">
      <formula>NOT(ISERROR(SEARCH("SKIP",L199)))</formula>
    </cfRule>
  </conditionalFormatting>
  <conditionalFormatting sqref="L199">
    <cfRule type="containsText" dxfId="8418" priority="1454" stopIfTrue="1" operator="containsText" text="SKIP">
      <formula>NOT(ISERROR(SEARCH("SKIP",L199)))</formula>
    </cfRule>
  </conditionalFormatting>
  <conditionalFormatting sqref="K199">
    <cfRule type="containsText" dxfId="8417" priority="1452" stopIfTrue="1" operator="containsText" text="SKIP">
      <formula>NOT(ISERROR(SEARCH("SKIP",K199)))</formula>
    </cfRule>
  </conditionalFormatting>
  <conditionalFormatting sqref="K199">
    <cfRule type="containsText" dxfId="8416" priority="1451" stopIfTrue="1" operator="containsText" text="SKIP">
      <formula>NOT(ISERROR(SEARCH("SKIP",K199)))</formula>
    </cfRule>
  </conditionalFormatting>
  <conditionalFormatting sqref="M248">
    <cfRule type="containsText" dxfId="8415" priority="1404" stopIfTrue="1" operator="containsText" text="SKIP">
      <formula>NOT(ISERROR(SEARCH("SKIP",M248)))</formula>
    </cfRule>
  </conditionalFormatting>
  <conditionalFormatting sqref="H247">
    <cfRule type="containsText" dxfId="8414" priority="1413" stopIfTrue="1" operator="containsText" text="SKIP">
      <formula>NOT(ISERROR(SEARCH("SKIP",H247)))</formula>
    </cfRule>
  </conditionalFormatting>
  <conditionalFormatting sqref="N247">
    <cfRule type="containsText" dxfId="8413" priority="1426" stopIfTrue="1" operator="containsText" text="SKIP">
      <formula>NOT(ISERROR(SEARCH("SKIP",N247)))</formula>
    </cfRule>
  </conditionalFormatting>
  <conditionalFormatting sqref="J247">
    <cfRule type="containsText" dxfId="8412" priority="1420" stopIfTrue="1" operator="containsText" text="SKIP">
      <formula>NOT(ISERROR(SEARCH("SKIP",J247)))</formula>
    </cfRule>
  </conditionalFormatting>
  <conditionalFormatting sqref="N247">
    <cfRule type="containsText" dxfId="8411" priority="1427" stopIfTrue="1" operator="containsText" text="SKIP">
      <formula>NOT(ISERROR(SEARCH("SKIP",N247)))</formula>
    </cfRule>
  </conditionalFormatting>
  <conditionalFormatting sqref="B247">
    <cfRule type="containsText" dxfId="8410" priority="1415" stopIfTrue="1" operator="containsText" text="TBN">
      <formula>NOT(ISERROR(SEARCH("TBN",B247)))</formula>
    </cfRule>
    <cfRule type="containsText" dxfId="8409" priority="1416" stopIfTrue="1" operator="containsText" text="SKIP">
      <formula>NOT(ISERROR(SEARCH("SKIP",B247)))</formula>
    </cfRule>
  </conditionalFormatting>
  <conditionalFormatting sqref="B247">
    <cfRule type="cellIs" dxfId="8408" priority="1417" operator="equal">
      <formula>"SKIP"</formula>
    </cfRule>
  </conditionalFormatting>
  <conditionalFormatting sqref="E247:G247">
    <cfRule type="containsText" dxfId="8407" priority="1414" stopIfTrue="1" operator="containsText" text="SKIP">
      <formula>NOT(ISERROR(SEARCH("SKIP",E247)))</formula>
    </cfRule>
  </conditionalFormatting>
  <conditionalFormatting sqref="I247">
    <cfRule type="containsText" dxfId="8406" priority="1418" stopIfTrue="1" operator="containsText" text="SKIP">
      <formula>NOT(ISERROR(SEARCH("SKIP",I247)))</formula>
    </cfRule>
  </conditionalFormatting>
  <conditionalFormatting sqref="O247">
    <cfRule type="containsText" dxfId="8405" priority="1419" stopIfTrue="1" operator="containsText" text="SKIP">
      <formula>NOT(ISERROR(SEARCH("SKIP",O247)))</formula>
    </cfRule>
  </conditionalFormatting>
  <conditionalFormatting sqref="D248">
    <cfRule type="containsText" dxfId="8404" priority="1422" stopIfTrue="1" operator="containsText" text="SKIP">
      <formula>NOT(ISERROR(SEARCH("SKIP",D248)))</formula>
    </cfRule>
  </conditionalFormatting>
  <conditionalFormatting sqref="C248">
    <cfRule type="containsText" dxfId="8403" priority="1425" stopIfTrue="1" operator="containsText" text="SKIP">
      <formula>NOT(ISERROR(SEARCH("SKIP",C248)))</formula>
    </cfRule>
  </conditionalFormatting>
  <conditionalFormatting sqref="C248:D248">
    <cfRule type="containsText" dxfId="8402" priority="1423" stopIfTrue="1" operator="containsText" text="SKIP">
      <formula>NOT(ISERROR(SEARCH("SKIP",C248)))</formula>
    </cfRule>
  </conditionalFormatting>
  <conditionalFormatting sqref="C248">
    <cfRule type="containsText" dxfId="8401" priority="1424" stopIfTrue="1" operator="containsText" text="SKIP">
      <formula>NOT(ISERROR(SEARCH("SKIP",C248)))</formula>
    </cfRule>
  </conditionalFormatting>
  <conditionalFormatting sqref="M247">
    <cfRule type="containsText" dxfId="8400" priority="1428" stopIfTrue="1" operator="containsText" text="SKIP">
      <formula>NOT(ISERROR(SEARCH("SKIP",M247)))</formula>
    </cfRule>
  </conditionalFormatting>
  <conditionalFormatting sqref="K247">
    <cfRule type="containsText" dxfId="8399" priority="1421" stopIfTrue="1" operator="containsText" text="SKIP">
      <formula>NOT(ISERROR(SEARCH("SKIP",K247)))</formula>
    </cfRule>
  </conditionalFormatting>
  <conditionalFormatting sqref="L247">
    <cfRule type="containsText" dxfId="8398" priority="1429" stopIfTrue="1" operator="containsText" text="SKIP">
      <formula>NOT(ISERROR(SEARCH("SKIP",L247)))</formula>
    </cfRule>
  </conditionalFormatting>
  <conditionalFormatting sqref="H262">
    <cfRule type="containsText" dxfId="8397" priority="1402" stopIfTrue="1" operator="containsText" text="SKIP">
      <formula>NOT(ISERROR(SEARCH("SKIP",H262)))</formula>
    </cfRule>
  </conditionalFormatting>
  <conditionalFormatting sqref="I98">
    <cfRule type="containsText" dxfId="8396" priority="1392" stopIfTrue="1" operator="containsText" text="SKIP">
      <formula>NOT(ISERROR(SEARCH("SKIP",I98)))</formula>
    </cfRule>
  </conditionalFormatting>
  <conditionalFormatting sqref="E100:H100">
    <cfRule type="containsText" dxfId="8395" priority="1391" stopIfTrue="1" operator="containsText" text="SKIP">
      <formula>NOT(ISERROR(SEARCH("SKIP",E100)))</formula>
    </cfRule>
  </conditionalFormatting>
  <conditionalFormatting sqref="K146">
    <cfRule type="containsText" dxfId="8394" priority="1390" stopIfTrue="1" operator="containsText" text="SKIP">
      <formula>NOT(ISERROR(SEARCH("SKIP",K146)))</formula>
    </cfRule>
  </conditionalFormatting>
  <conditionalFormatting sqref="E248:F248">
    <cfRule type="containsText" dxfId="8393" priority="1387" stopIfTrue="1" operator="containsText" text="SKIP">
      <formula>NOT(ISERROR(SEARCH("SKIP",E248)))</formula>
    </cfRule>
  </conditionalFormatting>
  <conditionalFormatting sqref="G292:H292">
    <cfRule type="containsText" dxfId="8392" priority="1386" stopIfTrue="1" operator="containsText" text="SKIP">
      <formula>NOT(ISERROR(SEARCH("SKIP",G292)))</formula>
    </cfRule>
  </conditionalFormatting>
  <conditionalFormatting sqref="F294">
    <cfRule type="containsText" dxfId="8391" priority="1385" stopIfTrue="1" operator="containsText" text="SKIP">
      <formula>NOT(ISERROR(SEARCH("SKIP",F294)))</formula>
    </cfRule>
  </conditionalFormatting>
  <conditionalFormatting sqref="H295:H296">
    <cfRule type="containsText" dxfId="8390" priority="1383" stopIfTrue="1" operator="containsText" text="SKIP">
      <formula>NOT(ISERROR(SEARCH("SKIP",H295)))</formula>
    </cfRule>
  </conditionalFormatting>
  <conditionalFormatting sqref="I295">
    <cfRule type="containsText" dxfId="8389" priority="1380" stopIfTrue="1" operator="containsText" text="SKIP">
      <formula>NOT(ISERROR(SEARCH("SKIP",I295)))</formula>
    </cfRule>
  </conditionalFormatting>
  <conditionalFormatting sqref="C296:D296">
    <cfRule type="containsText" dxfId="8388" priority="1376" stopIfTrue="1" operator="containsText" text="SKIP">
      <formula>NOT(ISERROR(SEARCH("SKIP",C296)))</formula>
    </cfRule>
  </conditionalFormatting>
  <conditionalFormatting sqref="F295">
    <cfRule type="containsText" dxfId="8387" priority="1382" stopIfTrue="1" operator="containsText" text="SKIP">
      <formula>NOT(ISERROR(SEARCH("SKIP",F295)))</formula>
    </cfRule>
  </conditionalFormatting>
  <conditionalFormatting sqref="D296">
    <cfRule type="containsText" dxfId="8386" priority="1375" stopIfTrue="1" operator="containsText" text="SKIP">
      <formula>NOT(ISERROR(SEARCH("SKIP",D296)))</formula>
    </cfRule>
  </conditionalFormatting>
  <conditionalFormatting sqref="I295">
    <cfRule type="containsText" dxfId="8385" priority="1379" stopIfTrue="1" operator="containsText" text="SKIP">
      <formula>NOT(ISERROR(SEARCH("SKIP",I295)))</formula>
    </cfRule>
  </conditionalFormatting>
  <conditionalFormatting sqref="G295">
    <cfRule type="containsText" dxfId="8384" priority="1381" stopIfTrue="1" operator="containsText" text="SKIP">
      <formula>NOT(ISERROR(SEARCH("SKIP",G295)))</formula>
    </cfRule>
  </conditionalFormatting>
  <conditionalFormatting sqref="C296">
    <cfRule type="containsText" dxfId="8383" priority="1378" stopIfTrue="1" operator="containsText" text="SKIP">
      <formula>NOT(ISERROR(SEARCH("SKIP",C296)))</formula>
    </cfRule>
  </conditionalFormatting>
  <conditionalFormatting sqref="C296">
    <cfRule type="containsText" dxfId="8382" priority="1377" stopIfTrue="1" operator="containsText" text="SKIP">
      <formula>NOT(ISERROR(SEARCH("SKIP",C296)))</formula>
    </cfRule>
  </conditionalFormatting>
  <conditionalFormatting sqref="J295">
    <cfRule type="containsText" dxfId="8381" priority="1374" stopIfTrue="1" operator="containsText" text="SKIP">
      <formula>NOT(ISERROR(SEARCH("SKIP",J295)))</formula>
    </cfRule>
  </conditionalFormatting>
  <conditionalFormatting sqref="B295">
    <cfRule type="containsText" dxfId="8380" priority="1371" stopIfTrue="1" operator="containsText" text="TBN">
      <formula>NOT(ISERROR(SEARCH("TBN",B295)))</formula>
    </cfRule>
    <cfRule type="containsText" dxfId="8379" priority="1372" stopIfTrue="1" operator="containsText" text="SKIP">
      <formula>NOT(ISERROR(SEARCH("SKIP",B295)))</formula>
    </cfRule>
  </conditionalFormatting>
  <conditionalFormatting sqref="B295">
    <cfRule type="cellIs" dxfId="8378" priority="1373" operator="equal">
      <formula>"SKIP"</formula>
    </cfRule>
  </conditionalFormatting>
  <conditionalFormatting sqref="E295">
    <cfRule type="containsText" dxfId="8377" priority="1370" stopIfTrue="1" operator="containsText" text="SKIP">
      <formula>NOT(ISERROR(SEARCH("SKIP",E295)))</formula>
    </cfRule>
  </conditionalFormatting>
  <conditionalFormatting sqref="H246:J246">
    <cfRule type="containsText" dxfId="8376" priority="1362" stopIfTrue="1" operator="containsText" text="SKIP">
      <formula>NOT(ISERROR(SEARCH("SKIP",H246)))</formula>
    </cfRule>
  </conditionalFormatting>
  <conditionalFormatting sqref="L246">
    <cfRule type="containsText" dxfId="8375" priority="1361" stopIfTrue="1" operator="containsText" text="SKIP">
      <formula>NOT(ISERROR(SEARCH("SKIP",L246)))</formula>
    </cfRule>
  </conditionalFormatting>
  <conditionalFormatting sqref="G248">
    <cfRule type="containsText" dxfId="8374" priority="1359" stopIfTrue="1" operator="containsText" text="SKIP">
      <formula>NOT(ISERROR(SEARCH("SKIP",G248)))</formula>
    </cfRule>
  </conditionalFormatting>
  <conditionalFormatting sqref="L146">
    <cfRule type="containsText" dxfId="8373" priority="1351" stopIfTrue="1" operator="containsText" text="SKIP">
      <formula>NOT(ISERROR(SEARCH("SKIP",L146)))</formula>
    </cfRule>
  </conditionalFormatting>
  <conditionalFormatting sqref="I148:J148">
    <cfRule type="containsText" dxfId="8372" priority="1350" stopIfTrue="1" operator="containsText" text="SKIP">
      <formula>NOT(ISERROR(SEARCH("SKIP",I148)))</formula>
    </cfRule>
  </conditionalFormatting>
  <conditionalFormatting sqref="H149">
    <cfRule type="containsText" dxfId="8371" priority="1349" stopIfTrue="1" operator="containsText" text="SKIP">
      <formula>NOT(ISERROR(SEARCH("SKIP",H149)))</formula>
    </cfRule>
  </conditionalFormatting>
  <conditionalFormatting sqref="E150:H150">
    <cfRule type="containsText" dxfId="8370" priority="1348" stopIfTrue="1" operator="containsText" text="SKIP">
      <formula>NOT(ISERROR(SEARCH("SKIP",E150)))</formula>
    </cfRule>
  </conditionalFormatting>
  <conditionalFormatting sqref="K246">
    <cfRule type="containsText" dxfId="8369" priority="1346" stopIfTrue="1" operator="containsText" text="SKIP">
      <formula>NOT(ISERROR(SEARCH("SKIP",K246)))</formula>
    </cfRule>
  </conditionalFormatting>
  <conditionalFormatting sqref="I100">
    <cfRule type="containsText" dxfId="8368" priority="1341" stopIfTrue="1" operator="containsText" text="SKIP">
      <formula>NOT(ISERROR(SEARCH("SKIP",I100)))</formula>
    </cfRule>
  </conditionalFormatting>
  <conditionalFormatting sqref="E200:G200">
    <cfRule type="containsText" dxfId="8367" priority="1340" stopIfTrue="1" operator="containsText" text="SKIP">
      <formula>NOT(ISERROR(SEARCH("SKIP",E200)))</formula>
    </cfRule>
  </conditionalFormatting>
  <conditionalFormatting sqref="H248:I248">
    <cfRule type="containsText" dxfId="8366" priority="1339" stopIfTrue="1" operator="containsText" text="SKIP">
      <formula>NOT(ISERROR(SEARCH("SKIP",H248)))</formula>
    </cfRule>
  </conditionalFormatting>
  <conditionalFormatting sqref="G294">
    <cfRule type="containsText" dxfId="8365" priority="1338" stopIfTrue="1" operator="containsText" text="SKIP">
      <formula>NOT(ISERROR(SEARCH("SKIP",G294)))</formula>
    </cfRule>
  </conditionalFormatting>
  <conditionalFormatting sqref="J151:J152">
    <cfRule type="containsText" dxfId="8364" priority="1240" stopIfTrue="1" operator="containsText" text="SKIP">
      <formula>NOT(ISERROR(SEARCH("SKIP",J151)))</formula>
    </cfRule>
  </conditionalFormatting>
  <conditionalFormatting sqref="K201">
    <cfRule type="containsText" dxfId="8363" priority="1192" stopIfTrue="1" operator="containsText" text="SKIP">
      <formula>NOT(ISERROR(SEARCH("SKIP",K201)))</formula>
    </cfRule>
  </conditionalFormatting>
  <conditionalFormatting sqref="K201">
    <cfRule type="containsText" dxfId="8362" priority="1191" stopIfTrue="1" operator="containsText" text="SKIP">
      <formula>NOT(ISERROR(SEARCH("SKIP",K201)))</formula>
    </cfRule>
  </conditionalFormatting>
  <conditionalFormatting sqref="K101">
    <cfRule type="containsText" dxfId="8361" priority="1255" stopIfTrue="1" operator="containsText" text="SKIP">
      <formula>NOT(ISERROR(SEARCH("SKIP",K101)))</formula>
    </cfRule>
  </conditionalFormatting>
  <conditionalFormatting sqref="E101">
    <cfRule type="containsText" dxfId="8360" priority="1254" stopIfTrue="1" operator="containsText" text="SKIP">
      <formula>NOT(ISERROR(SEARCH("SKIP",E101)))</formula>
    </cfRule>
  </conditionalFormatting>
  <conditionalFormatting sqref="L101">
    <cfRule type="containsText" dxfId="8359" priority="1256" stopIfTrue="1" operator="containsText" text="SKIP">
      <formula>NOT(ISERROR(SEARCH("SKIP",L101)))</formula>
    </cfRule>
  </conditionalFormatting>
  <conditionalFormatting sqref="B101">
    <cfRule type="containsText" dxfId="8358" priority="1247" stopIfTrue="1" operator="containsText" text="TBN">
      <formula>NOT(ISERROR(SEARCH("TBN",B101)))</formula>
    </cfRule>
    <cfRule type="containsText" dxfId="8357" priority="1248" stopIfTrue="1" operator="containsText" text="SKIP">
      <formula>NOT(ISERROR(SEARCH("SKIP",B101)))</formula>
    </cfRule>
  </conditionalFormatting>
  <conditionalFormatting sqref="B101">
    <cfRule type="cellIs" dxfId="8356" priority="1249" operator="equal">
      <formula>"SKIP"</formula>
    </cfRule>
  </conditionalFormatting>
  <conditionalFormatting sqref="G101">
    <cfRule type="containsText" dxfId="8355" priority="1251" stopIfTrue="1" operator="containsText" text="SKIP">
      <formula>NOT(ISERROR(SEARCH("SKIP",G101)))</formula>
    </cfRule>
  </conditionalFormatting>
  <conditionalFormatting sqref="I101:J101">
    <cfRule type="containsText" dxfId="8354" priority="1258" stopIfTrue="1" operator="containsText" text="SKIP">
      <formula>NOT(ISERROR(SEARCH("SKIP",I101)))</formula>
    </cfRule>
  </conditionalFormatting>
  <conditionalFormatting sqref="F101 H101">
    <cfRule type="containsText" dxfId="8353" priority="1252" stopIfTrue="1" operator="containsText" text="SKIP">
      <formula>NOT(ISERROR(SEARCH("SKIP",F101)))</formula>
    </cfRule>
  </conditionalFormatting>
  <conditionalFormatting sqref="M101">
    <cfRule type="containsText" dxfId="8352" priority="1250" stopIfTrue="1" operator="containsText" text="SKIP">
      <formula>NOT(ISERROR(SEARCH("SKIP",M101)))</formula>
    </cfRule>
  </conditionalFormatting>
  <conditionalFormatting sqref="B102:D102">
    <cfRule type="containsText" dxfId="8351" priority="1257" stopIfTrue="1" operator="containsText" text="SKIP">
      <formula>NOT(ISERROR(SEARCH("SKIP",B102)))</formula>
    </cfRule>
  </conditionalFormatting>
  <conditionalFormatting sqref="C101">
    <cfRule type="containsText" dxfId="8350" priority="1253" stopIfTrue="1" operator="containsText" text="skip">
      <formula>NOT(ISERROR(SEARCH("skip",C101)))</formula>
    </cfRule>
  </conditionalFormatting>
  <conditionalFormatting sqref="N151">
    <cfRule type="containsText" dxfId="8349" priority="1212" stopIfTrue="1" operator="containsText" text="SKIP">
      <formula>NOT(ISERROR(SEARCH("SKIP",N151)))</formula>
    </cfRule>
  </conditionalFormatting>
  <conditionalFormatting sqref="L201">
    <cfRule type="containsText" dxfId="8348" priority="1206" stopIfTrue="1" operator="containsText" text="SKIP">
      <formula>NOT(ISERROR(SEARCH("SKIP",L201)))</formula>
    </cfRule>
  </conditionalFormatting>
  <conditionalFormatting sqref="H151">
    <cfRule type="containsText" dxfId="8347" priority="1219" stopIfTrue="1" operator="containsText" text="SKIP">
      <formula>NOT(ISERROR(SEARCH("SKIP",H151)))</formula>
    </cfRule>
  </conditionalFormatting>
  <conditionalFormatting sqref="B152:C152">
    <cfRule type="containsText" dxfId="8346" priority="1238" stopIfTrue="1" operator="containsText" text="SKIP">
      <formula>NOT(ISERROR(SEARCH("SKIP",B152)))</formula>
    </cfRule>
  </conditionalFormatting>
  <conditionalFormatting sqref="L201">
    <cfRule type="containsText" dxfId="8345" priority="1205" stopIfTrue="1" operator="containsText" text="SKIP">
      <formula>NOT(ISERROR(SEARCH("SKIP",L201)))</formula>
    </cfRule>
  </conditionalFormatting>
  <conditionalFormatting sqref="D152">
    <cfRule type="containsText" dxfId="8344" priority="1235" stopIfTrue="1" operator="containsText" text="SKIP">
      <formula>NOT(ISERROR(SEARCH("SKIP",D152)))</formula>
    </cfRule>
  </conditionalFormatting>
  <conditionalFormatting sqref="E201:J201">
    <cfRule type="containsText" dxfId="8343" priority="1187" stopIfTrue="1" operator="containsText" text="SKIP">
      <formula>NOT(ISERROR(SEARCH("SKIP",E201)))</formula>
    </cfRule>
  </conditionalFormatting>
  <conditionalFormatting sqref="E151:F151">
    <cfRule type="containsText" dxfId="8342" priority="1225" stopIfTrue="1" operator="containsText" text="SKIP">
      <formula>NOT(ISERROR(SEARCH("SKIP",E151)))</formula>
    </cfRule>
  </conditionalFormatting>
  <conditionalFormatting sqref="D152">
    <cfRule type="containsText" dxfId="8341" priority="1234" stopIfTrue="1" operator="containsText" text="SKIP">
      <formula>NOT(ISERROR(SEARCH("SKIP",D152)))</formula>
    </cfRule>
  </conditionalFormatting>
  <conditionalFormatting sqref="G151">
    <cfRule type="containsText" dxfId="8340" priority="1232" stopIfTrue="1" operator="containsText" text="SKIP">
      <formula>NOT(ISERROR(SEARCH("SKIP",G151)))</formula>
    </cfRule>
  </conditionalFormatting>
  <conditionalFormatting sqref="K151">
    <cfRule type="containsText" dxfId="8339" priority="1236" stopIfTrue="1" operator="containsText" text="SKIP">
      <formula>NOT(ISERROR(SEARCH("SKIP",K151)))</formula>
    </cfRule>
  </conditionalFormatting>
  <conditionalFormatting sqref="I151">
    <cfRule type="containsText" dxfId="8338" priority="1237" stopIfTrue="1" operator="containsText" text="SKIP">
      <formula>NOT(ISERROR(SEARCH("SKIP",I151)))</formula>
    </cfRule>
  </conditionalFormatting>
  <conditionalFormatting sqref="M151">
    <cfRule type="containsText" dxfId="8337" priority="1233" stopIfTrue="1" operator="containsText" text="SKIP">
      <formula>NOT(ISERROR(SEARCH("SKIP",M151)))</formula>
    </cfRule>
  </conditionalFormatting>
  <conditionalFormatting sqref="B151">
    <cfRule type="containsText" dxfId="8336" priority="1226" stopIfTrue="1" operator="containsText" text="TBN">
      <formula>NOT(ISERROR(SEARCH("TBN",B151)))</formula>
    </cfRule>
    <cfRule type="containsText" dxfId="8335" priority="1227" stopIfTrue="1" operator="containsText" text="SKIP">
      <formula>NOT(ISERROR(SEARCH("SKIP",B151)))</formula>
    </cfRule>
  </conditionalFormatting>
  <conditionalFormatting sqref="B151">
    <cfRule type="cellIs" dxfId="8334" priority="1228" operator="equal">
      <formula>"SKIP"</formula>
    </cfRule>
  </conditionalFormatting>
  <conditionalFormatting sqref="C151">
    <cfRule type="containsText" dxfId="8333" priority="1229" stopIfTrue="1" operator="containsText" text="TBN">
      <formula>NOT(ISERROR(SEARCH("TBN",C151)))</formula>
    </cfRule>
    <cfRule type="containsText" dxfId="8332" priority="1230" stopIfTrue="1" operator="containsText" text="SKIP">
      <formula>NOT(ISERROR(SEARCH("SKIP",C151)))</formula>
    </cfRule>
  </conditionalFormatting>
  <conditionalFormatting sqref="C151">
    <cfRule type="cellIs" dxfId="8331" priority="1231" operator="equal">
      <formula>"SKIP"</formula>
    </cfRule>
  </conditionalFormatting>
  <conditionalFormatting sqref="L250:M250">
    <cfRule type="containsText" dxfId="8330" priority="1158" stopIfTrue="1" operator="containsText" text="SKIP">
      <formula>NOT(ISERROR(SEARCH("SKIP",L250)))</formula>
    </cfRule>
  </conditionalFormatting>
  <conditionalFormatting sqref="K202">
    <cfRule type="containsText" dxfId="8329" priority="1177" stopIfTrue="1" operator="containsText" text="SKIP">
      <formula>NOT(ISERROR(SEARCH("SKIP",K202)))</formula>
    </cfRule>
  </conditionalFormatting>
  <conditionalFormatting sqref="L201">
    <cfRule type="containsText" dxfId="8328" priority="1204" stopIfTrue="1" operator="containsText" text="SKIP">
      <formula>NOT(ISERROR(SEARCH("SKIP",L201)))</formula>
    </cfRule>
  </conditionalFormatting>
  <conditionalFormatting sqref="C250">
    <cfRule type="containsText" dxfId="8327" priority="1171" stopIfTrue="1" operator="containsText" text="SKIP">
      <formula>NOT(ISERROR(SEARCH("SKIP",C250)))</formula>
    </cfRule>
  </conditionalFormatting>
  <conditionalFormatting sqref="B202:C202">
    <cfRule type="containsText" dxfId="8326" priority="1209" stopIfTrue="1" operator="containsText" text="SKIP">
      <formula>NOT(ISERROR(SEARCH("SKIP",B202)))</formula>
    </cfRule>
  </conditionalFormatting>
  <conditionalFormatting sqref="B201">
    <cfRule type="containsText" dxfId="8325" priority="1182" stopIfTrue="1" operator="containsText" text="TBN">
      <formula>NOT(ISERROR(SEARCH("TBN",B201)))</formula>
    </cfRule>
    <cfRule type="containsText" dxfId="8324" priority="1183" stopIfTrue="1" operator="containsText" text="SKIP">
      <formula>NOT(ISERROR(SEARCH("SKIP",B201)))</formula>
    </cfRule>
  </conditionalFormatting>
  <conditionalFormatting sqref="B201">
    <cfRule type="cellIs" dxfId="8323" priority="1184" operator="equal">
      <formula>"SKIP"</formula>
    </cfRule>
  </conditionalFormatting>
  <conditionalFormatting sqref="E201:J201">
    <cfRule type="containsText" dxfId="8322" priority="1185" stopIfTrue="1" operator="containsText" text="SKIP">
      <formula>NOT(ISERROR(SEARCH("SKIP",E201)))</formula>
    </cfRule>
  </conditionalFormatting>
  <conditionalFormatting sqref="E201:J201">
    <cfRule type="containsText" dxfId="8321" priority="1189" stopIfTrue="1" operator="containsText" text="SKIP">
      <formula>NOT(ISERROR(SEARCH("SKIP",E201)))</formula>
    </cfRule>
  </conditionalFormatting>
  <conditionalFormatting sqref="B202:C202">
    <cfRule type="containsText" dxfId="8320" priority="1208" stopIfTrue="1" operator="containsText" text="SKIP">
      <formula>NOT(ISERROR(SEARCH("SKIP",B202)))</formula>
    </cfRule>
  </conditionalFormatting>
  <conditionalFormatting sqref="E201:J201">
    <cfRule type="containsText" dxfId="8319" priority="1188" stopIfTrue="1" operator="containsText" text="SKIP">
      <formula>NOT(ISERROR(SEARCH("SKIP",E201)))</formula>
    </cfRule>
  </conditionalFormatting>
  <conditionalFormatting sqref="O249">
    <cfRule type="containsText" dxfId="8318" priority="1165" stopIfTrue="1" operator="containsText" text="SKIP">
      <formula>NOT(ISERROR(SEARCH("SKIP",O249)))</formula>
    </cfRule>
  </conditionalFormatting>
  <conditionalFormatting sqref="L201">
    <cfRule type="containsText" dxfId="8317" priority="1202" stopIfTrue="1" operator="containsText" text="SKIP">
      <formula>NOT(ISERROR(SEARCH("SKIP",L201)))</formula>
    </cfRule>
  </conditionalFormatting>
  <conditionalFormatting sqref="K201">
    <cfRule type="containsText" dxfId="8316" priority="1193" stopIfTrue="1" operator="containsText" text="SKIP">
      <formula>NOT(ISERROR(SEARCH("SKIP",K201)))</formula>
    </cfRule>
  </conditionalFormatting>
  <conditionalFormatting sqref="L201">
    <cfRule type="containsText" dxfId="8315" priority="1203" stopIfTrue="1" operator="containsText" text="SKIP">
      <formula>NOT(ISERROR(SEARCH("SKIP",L201)))</formula>
    </cfRule>
  </conditionalFormatting>
  <conditionalFormatting sqref="D202">
    <cfRule type="containsText" dxfId="8314" priority="1210" stopIfTrue="1" operator="containsText" text="SKIP">
      <formula>NOT(ISERROR(SEARCH("SKIP",D202)))</formula>
    </cfRule>
  </conditionalFormatting>
  <conditionalFormatting sqref="D202">
    <cfRule type="containsText" dxfId="8313" priority="1211" stopIfTrue="1" operator="containsText" text="SKIP">
      <formula>NOT(ISERROR(SEARCH("SKIP",D202)))</formula>
    </cfRule>
  </conditionalFormatting>
  <conditionalFormatting sqref="D250">
    <cfRule type="containsText" dxfId="8312" priority="1168" stopIfTrue="1" operator="containsText" text="SKIP">
      <formula>NOT(ISERROR(SEARCH("SKIP",D250)))</formula>
    </cfRule>
  </conditionalFormatting>
  <conditionalFormatting sqref="K201">
    <cfRule type="containsText" dxfId="8311" priority="1196" stopIfTrue="1" operator="containsText" text="SKIP">
      <formula>NOT(ISERROR(SEARCH("SKIP",K201)))</formula>
    </cfRule>
  </conditionalFormatting>
  <conditionalFormatting sqref="K201">
    <cfRule type="containsText" dxfId="8310" priority="1194" stopIfTrue="1" operator="containsText" text="SKIP">
      <formula>NOT(ISERROR(SEARCH("SKIP",K201)))</formula>
    </cfRule>
  </conditionalFormatting>
  <conditionalFormatting sqref="L201">
    <cfRule type="containsText" dxfId="8309" priority="1201" stopIfTrue="1" operator="containsText" text="SKIP">
      <formula>NOT(ISERROR(SEARCH("SKIP",L201)))</formula>
    </cfRule>
  </conditionalFormatting>
  <conditionalFormatting sqref="K201">
    <cfRule type="containsText" dxfId="8308" priority="1195" stopIfTrue="1" operator="containsText" text="SKIP">
      <formula>NOT(ISERROR(SEARCH("SKIP",K201)))</formula>
    </cfRule>
  </conditionalFormatting>
  <conditionalFormatting sqref="E201:J201">
    <cfRule type="containsText" dxfId="8307" priority="1186" stopIfTrue="1" operator="containsText" text="SKIP">
      <formula>NOT(ISERROR(SEARCH("SKIP",E201)))</formula>
    </cfRule>
  </conditionalFormatting>
  <conditionalFormatting sqref="C250:D250">
    <cfRule type="containsText" dxfId="8306" priority="1169" stopIfTrue="1" operator="containsText" text="SKIP">
      <formula>NOT(ISERROR(SEARCH("SKIP",C250)))</formula>
    </cfRule>
  </conditionalFormatting>
  <conditionalFormatting sqref="K201">
    <cfRule type="containsText" dxfId="8305" priority="1199" stopIfTrue="1" operator="containsText" text="SKIP">
      <formula>NOT(ISERROR(SEARCH("SKIP",K201)))</formula>
    </cfRule>
  </conditionalFormatting>
  <conditionalFormatting sqref="M201">
    <cfRule type="containsText" dxfId="8304" priority="1190" stopIfTrue="1" operator="containsText" text="SKIP">
      <formula>NOT(ISERROR(SEARCH("SKIP",M201)))</formula>
    </cfRule>
  </conditionalFormatting>
  <conditionalFormatting sqref="L201">
    <cfRule type="containsText" dxfId="8303" priority="1207" stopIfTrue="1" operator="containsText" text="SKIP">
      <formula>NOT(ISERROR(SEARCH("SKIP",L201)))</formula>
    </cfRule>
  </conditionalFormatting>
  <conditionalFormatting sqref="L201">
    <cfRule type="containsText" dxfId="8302" priority="1200" stopIfTrue="1" operator="containsText" text="SKIP">
      <formula>NOT(ISERROR(SEARCH("SKIP",L201)))</formula>
    </cfRule>
  </conditionalFormatting>
  <conditionalFormatting sqref="K201">
    <cfRule type="containsText" dxfId="8301" priority="1198" stopIfTrue="1" operator="containsText" text="SKIP">
      <formula>NOT(ISERROR(SEARCH("SKIP",K201)))</formula>
    </cfRule>
  </conditionalFormatting>
  <conditionalFormatting sqref="K201">
    <cfRule type="containsText" dxfId="8300" priority="1197" stopIfTrue="1" operator="containsText" text="SKIP">
      <formula>NOT(ISERROR(SEARCH("SKIP",K201)))</formula>
    </cfRule>
  </conditionalFormatting>
  <conditionalFormatting sqref="H200">
    <cfRule type="containsText" dxfId="8299" priority="1178" stopIfTrue="1" operator="containsText" text="SKIP">
      <formula>NOT(ISERROR(SEARCH("SKIP",H200)))</formula>
    </cfRule>
  </conditionalFormatting>
  <conditionalFormatting sqref="H249">
    <cfRule type="containsText" dxfId="8298" priority="1159" stopIfTrue="1" operator="containsText" text="SKIP">
      <formula>NOT(ISERROR(SEARCH("SKIP",H249)))</formula>
    </cfRule>
  </conditionalFormatting>
  <conditionalFormatting sqref="N249">
    <cfRule type="containsText" dxfId="8297" priority="1172" stopIfTrue="1" operator="containsText" text="SKIP">
      <formula>NOT(ISERROR(SEARCH("SKIP",N249)))</formula>
    </cfRule>
  </conditionalFormatting>
  <conditionalFormatting sqref="J249">
    <cfRule type="containsText" dxfId="8296" priority="1166" stopIfTrue="1" operator="containsText" text="SKIP">
      <formula>NOT(ISERROR(SEARCH("SKIP",J249)))</formula>
    </cfRule>
  </conditionalFormatting>
  <conditionalFormatting sqref="N249">
    <cfRule type="containsText" dxfId="8295" priority="1173" stopIfTrue="1" operator="containsText" text="SKIP">
      <formula>NOT(ISERROR(SEARCH("SKIP",N249)))</formula>
    </cfRule>
  </conditionalFormatting>
  <conditionalFormatting sqref="B249">
    <cfRule type="containsText" dxfId="8294" priority="1161" stopIfTrue="1" operator="containsText" text="TBN">
      <formula>NOT(ISERROR(SEARCH("TBN",B249)))</formula>
    </cfRule>
    <cfRule type="containsText" dxfId="8293" priority="1162" stopIfTrue="1" operator="containsText" text="SKIP">
      <formula>NOT(ISERROR(SEARCH("SKIP",B249)))</formula>
    </cfRule>
  </conditionalFormatting>
  <conditionalFormatting sqref="B249">
    <cfRule type="cellIs" dxfId="8292" priority="1163" operator="equal">
      <formula>"SKIP"</formula>
    </cfRule>
  </conditionalFormatting>
  <conditionalFormatting sqref="E249:G249">
    <cfRule type="containsText" dxfId="8291" priority="1160" stopIfTrue="1" operator="containsText" text="SKIP">
      <formula>NOT(ISERROR(SEARCH("SKIP",E249)))</formula>
    </cfRule>
  </conditionalFormatting>
  <conditionalFormatting sqref="I249">
    <cfRule type="containsText" dxfId="8290" priority="1164" stopIfTrue="1" operator="containsText" text="SKIP">
      <formula>NOT(ISERROR(SEARCH("SKIP",I249)))</formula>
    </cfRule>
  </conditionalFormatting>
  <conditionalFormatting sqref="C298">
    <cfRule type="containsText" dxfId="8289" priority="1148" stopIfTrue="1" operator="containsText" text="SKIP">
      <formula>NOT(ISERROR(SEARCH("SKIP",C298)))</formula>
    </cfRule>
  </conditionalFormatting>
  <conditionalFormatting sqref="C250">
    <cfRule type="containsText" dxfId="8288" priority="1170" stopIfTrue="1" operator="containsText" text="SKIP">
      <formula>NOT(ISERROR(SEARCH("SKIP",C250)))</formula>
    </cfRule>
  </conditionalFormatting>
  <conditionalFormatting sqref="M249">
    <cfRule type="containsText" dxfId="8287" priority="1174" stopIfTrue="1" operator="containsText" text="SKIP">
      <formula>NOT(ISERROR(SEARCH("SKIP",M249)))</formula>
    </cfRule>
  </conditionalFormatting>
  <conditionalFormatting sqref="K249">
    <cfRule type="containsText" dxfId="8286" priority="1167" stopIfTrue="1" operator="containsText" text="SKIP">
      <formula>NOT(ISERROR(SEARCH("SKIP",K249)))</formula>
    </cfRule>
  </conditionalFormatting>
  <conditionalFormatting sqref="L249">
    <cfRule type="containsText" dxfId="8285" priority="1175" stopIfTrue="1" operator="containsText" text="SKIP">
      <formula>NOT(ISERROR(SEARCH("SKIP",L249)))</formula>
    </cfRule>
  </conditionalFormatting>
  <conditionalFormatting sqref="H297:H298">
    <cfRule type="containsText" dxfId="8284" priority="1153" stopIfTrue="1" operator="containsText" text="SKIP">
      <formula>NOT(ISERROR(SEARCH("SKIP",H297)))</formula>
    </cfRule>
  </conditionalFormatting>
  <conditionalFormatting sqref="I297">
    <cfRule type="containsText" dxfId="8283" priority="1150" stopIfTrue="1" operator="containsText" text="SKIP">
      <formula>NOT(ISERROR(SEARCH("SKIP",I297)))</formula>
    </cfRule>
  </conditionalFormatting>
  <conditionalFormatting sqref="C298:D298">
    <cfRule type="containsText" dxfId="8282" priority="1146" stopIfTrue="1" operator="containsText" text="SKIP">
      <formula>NOT(ISERROR(SEARCH("SKIP",C298)))</formula>
    </cfRule>
  </conditionalFormatting>
  <conditionalFormatting sqref="F297">
    <cfRule type="containsText" dxfId="8281" priority="1152" stopIfTrue="1" operator="containsText" text="SKIP">
      <formula>NOT(ISERROR(SEARCH("SKIP",F297)))</formula>
    </cfRule>
  </conditionalFormatting>
  <conditionalFormatting sqref="D298">
    <cfRule type="containsText" dxfId="8280" priority="1145" stopIfTrue="1" operator="containsText" text="SKIP">
      <formula>NOT(ISERROR(SEARCH("SKIP",D298)))</formula>
    </cfRule>
  </conditionalFormatting>
  <conditionalFormatting sqref="I297">
    <cfRule type="containsText" dxfId="8279" priority="1149" stopIfTrue="1" operator="containsText" text="SKIP">
      <formula>NOT(ISERROR(SEARCH("SKIP",I297)))</formula>
    </cfRule>
  </conditionalFormatting>
  <conditionalFormatting sqref="G297">
    <cfRule type="containsText" dxfId="8278" priority="1151" stopIfTrue="1" operator="containsText" text="SKIP">
      <formula>NOT(ISERROR(SEARCH("SKIP",G297)))</formula>
    </cfRule>
  </conditionalFormatting>
  <conditionalFormatting sqref="C298">
    <cfRule type="containsText" dxfId="8277" priority="1147" stopIfTrue="1" operator="containsText" text="SKIP">
      <formula>NOT(ISERROR(SEARCH("SKIP",C298)))</formula>
    </cfRule>
  </conditionalFormatting>
  <conditionalFormatting sqref="B297">
    <cfRule type="containsText" dxfId="8276" priority="1141" stopIfTrue="1" operator="containsText" text="TBN">
      <formula>NOT(ISERROR(SEARCH("TBN",B297)))</formula>
    </cfRule>
    <cfRule type="containsText" dxfId="8275" priority="1142" stopIfTrue="1" operator="containsText" text="SKIP">
      <formula>NOT(ISERROR(SEARCH("SKIP",B297)))</formula>
    </cfRule>
  </conditionalFormatting>
  <conditionalFormatting sqref="B297">
    <cfRule type="cellIs" dxfId="8274" priority="1143" operator="equal">
      <formula>"SKIP"</formula>
    </cfRule>
  </conditionalFormatting>
  <conditionalFormatting sqref="E297">
    <cfRule type="containsText" dxfId="8273" priority="1140" stopIfTrue="1" operator="containsText" text="SKIP">
      <formula>NOT(ISERROR(SEARCH("SKIP",E297)))</formula>
    </cfRule>
  </conditionalFormatting>
  <conditionalFormatting sqref="F298">
    <cfRule type="containsText" dxfId="8272" priority="1136" stopIfTrue="1" operator="containsText" text="SKIP">
      <formula>NOT(ISERROR(SEARCH("SKIP",F298)))</formula>
    </cfRule>
  </conditionalFormatting>
  <conditionalFormatting sqref="J100">
    <cfRule type="containsText" dxfId="8271" priority="1124" stopIfTrue="1" operator="containsText" text="SKIP">
      <formula>NOT(ISERROR(SEARCH("SKIP",J100)))</formula>
    </cfRule>
  </conditionalFormatting>
  <conditionalFormatting sqref="E102:H102">
    <cfRule type="containsText" dxfId="8270" priority="1123" stopIfTrue="1" operator="containsText" text="SKIP">
      <formula>NOT(ISERROR(SEARCH("SKIP",E102)))</formula>
    </cfRule>
  </conditionalFormatting>
  <conditionalFormatting sqref="K148">
    <cfRule type="containsText" dxfId="8269" priority="1121" stopIfTrue="1" operator="containsText" text="SKIP">
      <formula>NOT(ISERROR(SEARCH("SKIP",K148)))</formula>
    </cfRule>
  </conditionalFormatting>
  <conditionalFormatting sqref="L150">
    <cfRule type="containsText" dxfId="8268" priority="1120" stopIfTrue="1" operator="containsText" text="SKIP">
      <formula>NOT(ISERROR(SEARCH("SKIP",L150)))</formula>
    </cfRule>
  </conditionalFormatting>
  <conditionalFormatting sqref="N149">
    <cfRule type="containsText" dxfId="8267" priority="1119" stopIfTrue="1" operator="containsText" text="SKIP">
      <formula>NOT(ISERROR(SEARCH("SKIP",N149)))</formula>
    </cfRule>
  </conditionalFormatting>
  <conditionalFormatting sqref="I150">
    <cfRule type="containsText" dxfId="8266" priority="1118" stopIfTrue="1" operator="containsText" text="SKIP">
      <formula>NOT(ISERROR(SEARCH("SKIP",I150)))</formula>
    </cfRule>
  </conditionalFormatting>
  <conditionalFormatting sqref="K150">
    <cfRule type="containsText" dxfId="8265" priority="1117" stopIfTrue="1" operator="containsText" text="SKIP">
      <formula>NOT(ISERROR(SEARCH("SKIP",K150)))</formula>
    </cfRule>
  </conditionalFormatting>
  <conditionalFormatting sqref="E152">
    <cfRule type="containsText" dxfId="8264" priority="1116" stopIfTrue="1" operator="containsText" text="SKIP">
      <formula>NOT(ISERROR(SEARCH("SKIP",E152)))</formula>
    </cfRule>
  </conditionalFormatting>
  <conditionalFormatting sqref="E250:F250">
    <cfRule type="containsText" dxfId="8263" priority="1108" stopIfTrue="1" operator="containsText" text="SKIP">
      <formula>NOT(ISERROR(SEARCH("SKIP",E250)))</formula>
    </cfRule>
  </conditionalFormatting>
  <conditionalFormatting sqref="F152">
    <cfRule type="containsText" dxfId="8262" priority="1105" stopIfTrue="1" operator="containsText" text="SKIP">
      <formula>NOT(ISERROR(SEARCH("SKIP",F152)))</formula>
    </cfRule>
  </conditionalFormatting>
  <conditionalFormatting sqref="I200:J200">
    <cfRule type="containsText" dxfId="8261" priority="1110" stopIfTrue="1" operator="containsText" text="SKIP">
      <formula>NOT(ISERROR(SEARCH("SKIP",I200)))</formula>
    </cfRule>
  </conditionalFormatting>
  <conditionalFormatting sqref="J248:K248">
    <cfRule type="containsText" dxfId="8260" priority="1109" stopIfTrue="1" operator="containsText" text="SKIP">
      <formula>NOT(ISERROR(SEARCH("SKIP",J248)))</formula>
    </cfRule>
  </conditionalFormatting>
  <conditionalFormatting sqref="J20">
    <cfRule type="containsText" dxfId="8259" priority="1073" stopIfTrue="1" operator="containsText" text="SKIP">
      <formula>NOT(ISERROR(SEARCH("SKIP",J20)))</formula>
    </cfRule>
  </conditionalFormatting>
  <conditionalFormatting sqref="G250">
    <cfRule type="containsText" dxfId="8258" priority="1104" stopIfTrue="1" operator="containsText" text="SKIP">
      <formula>NOT(ISERROR(SEARCH("SKIP",G250)))</formula>
    </cfRule>
  </conditionalFormatting>
  <conditionalFormatting sqref="L248">
    <cfRule type="containsText" dxfId="8257" priority="1097" stopIfTrue="1" operator="containsText" text="SKIP">
      <formula>NOT(ISERROR(SEARCH("SKIP",L248)))</formula>
    </cfRule>
  </conditionalFormatting>
  <conditionalFormatting sqref="L102">
    <cfRule type="containsText" dxfId="8256" priority="1099" stopIfTrue="1" operator="containsText" text="SKIP">
      <formula>NOT(ISERROR(SEARCH("SKIP",L102)))</formula>
    </cfRule>
  </conditionalFormatting>
  <conditionalFormatting sqref="K200">
    <cfRule type="containsText" dxfId="8255" priority="1098" stopIfTrue="1" operator="containsText" text="SKIP">
      <formula>NOT(ISERROR(SEARCH("SKIP",K200)))</formula>
    </cfRule>
  </conditionalFormatting>
  <conditionalFormatting sqref="E7:G7">
    <cfRule type="containsText" dxfId="8254" priority="1096" stopIfTrue="1" operator="containsText" text="SKIP">
      <formula>NOT(ISERROR(SEARCH("SKIP",E7)))</formula>
    </cfRule>
  </conditionalFormatting>
  <conditionalFormatting sqref="I7">
    <cfRule type="containsText" dxfId="8253" priority="1094" stopIfTrue="1" operator="containsText" text="SKIP">
      <formula>NOT(ISERROR(SEARCH("SKIP",I7)))</formula>
    </cfRule>
  </conditionalFormatting>
  <conditionalFormatting sqref="H7">
    <cfRule type="containsText" dxfId="8252" priority="1095" stopIfTrue="1" operator="containsText" text="SKIP">
      <formula>NOT(ISERROR(SEARCH("SKIP",H7)))</formula>
    </cfRule>
  </conditionalFormatting>
  <conditionalFormatting sqref="B7">
    <cfRule type="containsText" dxfId="8251" priority="1091" stopIfTrue="1" operator="containsText" text="TBN">
      <formula>NOT(ISERROR(SEARCH("TBN",B7)))</formula>
    </cfRule>
    <cfRule type="containsText" dxfId="8250" priority="1092" stopIfTrue="1" operator="containsText" text="SKIP">
      <formula>NOT(ISERROR(SEARCH("SKIP",B7)))</formula>
    </cfRule>
  </conditionalFormatting>
  <conditionalFormatting sqref="B7">
    <cfRule type="cellIs" dxfId="8249" priority="1093" operator="equal">
      <formula>"SKIP"</formula>
    </cfRule>
  </conditionalFormatting>
  <conditionalFormatting sqref="E8">
    <cfRule type="containsText" dxfId="8248" priority="1090" stopIfTrue="1" operator="containsText" text="SKIP">
      <formula>NOT(ISERROR(SEARCH("SKIP",E8)))</formula>
    </cfRule>
  </conditionalFormatting>
  <conditionalFormatting sqref="E19">
    <cfRule type="containsText" dxfId="8247" priority="1078" stopIfTrue="1" operator="containsText" text="SKIP">
      <formula>NOT(ISERROR(SEARCH("SKIP",E19)))</formula>
    </cfRule>
  </conditionalFormatting>
  <conditionalFormatting sqref="L19">
    <cfRule type="containsText" dxfId="8246" priority="1077" stopIfTrue="1" operator="containsText" text="SKIP">
      <formula>NOT(ISERROR(SEARCH("SKIP",L19)))</formula>
    </cfRule>
  </conditionalFormatting>
  <conditionalFormatting sqref="K19">
    <cfRule type="containsText" dxfId="8245" priority="1082" stopIfTrue="1" operator="containsText" text="SKIP">
      <formula>NOT(ISERROR(SEARCH("SKIP",K19)))</formula>
    </cfRule>
  </conditionalFormatting>
  <conditionalFormatting sqref="H19">
    <cfRule type="containsText" dxfId="8244" priority="1085" stopIfTrue="1" operator="containsText" text="SKIP">
      <formula>NOT(ISERROR(SEARCH("SKIP",H19)))</formula>
    </cfRule>
  </conditionalFormatting>
  <conditionalFormatting sqref="G19">
    <cfRule type="containsText" dxfId="8243" priority="1083" stopIfTrue="1" operator="containsText" text="SKIP">
      <formula>NOT(ISERROR(SEARCH("SKIP",G19)))</formula>
    </cfRule>
  </conditionalFormatting>
  <conditionalFormatting sqref="I19">
    <cfRule type="containsText" dxfId="8242" priority="1084" stopIfTrue="1" operator="containsText" text="SKIP">
      <formula>NOT(ISERROR(SEARCH("SKIP",I19)))</formula>
    </cfRule>
  </conditionalFormatting>
  <conditionalFormatting sqref="J19">
    <cfRule type="containsText" dxfId="8241" priority="1087" stopIfTrue="1" operator="containsText" text="SKIP">
      <formula>NOT(ISERROR(SEARCH("SKIP",J19)))</formula>
    </cfRule>
  </conditionalFormatting>
  <conditionalFormatting sqref="F19">
    <cfRule type="containsText" dxfId="8240" priority="1086" stopIfTrue="1" operator="containsText" text="SKIP">
      <formula>NOT(ISERROR(SEARCH("SKIP",F19)))</formula>
    </cfRule>
  </conditionalFormatting>
  <conditionalFormatting sqref="C19">
    <cfRule type="containsText" dxfId="8239" priority="1079" stopIfTrue="1" operator="containsText" text="TBN">
      <formula>NOT(ISERROR(SEARCH("TBN",C19)))</formula>
    </cfRule>
    <cfRule type="containsText" dxfId="8238" priority="1080" stopIfTrue="1" operator="containsText" text="SKIP">
      <formula>NOT(ISERROR(SEARCH("SKIP",C19)))</formula>
    </cfRule>
  </conditionalFormatting>
  <conditionalFormatting sqref="C19">
    <cfRule type="cellIs" dxfId="8237" priority="1081" operator="equal">
      <formula>"SKIP"</formula>
    </cfRule>
  </conditionalFormatting>
  <conditionalFormatting sqref="B19">
    <cfRule type="containsText" dxfId="8236" priority="1074" stopIfTrue="1" operator="containsText" text="TBN">
      <formula>NOT(ISERROR(SEARCH("TBN",B19)))</formula>
    </cfRule>
    <cfRule type="containsText" dxfId="8235" priority="1075" stopIfTrue="1" operator="containsText" text="SKIP">
      <formula>NOT(ISERROR(SEARCH("SKIP",B19)))</formula>
    </cfRule>
  </conditionalFormatting>
  <conditionalFormatting sqref="B19">
    <cfRule type="cellIs" dxfId="8234" priority="1076" operator="equal">
      <formula>"SKIP"</formula>
    </cfRule>
  </conditionalFormatting>
  <conditionalFormatting sqref="H43">
    <cfRule type="containsText" dxfId="8233" priority="1047" stopIfTrue="1" operator="containsText" text="SKIP">
      <formula>NOT(ISERROR(SEARCH("SKIP",H43)))</formula>
    </cfRule>
  </conditionalFormatting>
  <conditionalFormatting sqref="C31">
    <cfRule type="containsText" dxfId="8232" priority="1060" stopIfTrue="1" operator="containsText" text="TBN">
      <formula>NOT(ISERROR(SEARCH("TBN",C31)))</formula>
    </cfRule>
    <cfRule type="containsText" dxfId="8231" priority="1061" stopIfTrue="1" operator="containsText" text="SKIP">
      <formula>NOT(ISERROR(SEARCH("SKIP",C31)))</formula>
    </cfRule>
  </conditionalFormatting>
  <conditionalFormatting sqref="C31">
    <cfRule type="cellIs" dxfId="8230" priority="1062" operator="equal">
      <formula>"SKIP"</formula>
    </cfRule>
  </conditionalFormatting>
  <conditionalFormatting sqref="H31">
    <cfRule type="containsText" dxfId="8229" priority="1063" stopIfTrue="1" operator="containsText" text="SKIP">
      <formula>NOT(ISERROR(SEARCH("SKIP",H31)))</formula>
    </cfRule>
  </conditionalFormatting>
  <conditionalFormatting sqref="F31">
    <cfRule type="containsText" dxfId="8228" priority="1059" stopIfTrue="1" operator="containsText" text="SKIP">
      <formula>NOT(ISERROR(SEARCH("SKIP",F31)))</formula>
    </cfRule>
  </conditionalFormatting>
  <conditionalFormatting sqref="E31">
    <cfRule type="containsText" dxfId="8227" priority="1058" stopIfTrue="1" operator="containsText" text="SKIP">
      <formula>NOT(ISERROR(SEARCH("SKIP",E31)))</formula>
    </cfRule>
  </conditionalFormatting>
  <conditionalFormatting sqref="G31">
    <cfRule type="containsText" dxfId="8226" priority="1057" stopIfTrue="1" operator="containsText" text="SKIP">
      <formula>NOT(ISERROR(SEARCH("SKIP",G31)))</formula>
    </cfRule>
  </conditionalFormatting>
  <conditionalFormatting sqref="B31">
    <cfRule type="containsText" dxfId="8225" priority="1052" stopIfTrue="1" operator="containsText" text="TBN">
      <formula>NOT(ISERROR(SEARCH("TBN",B31)))</formula>
    </cfRule>
    <cfRule type="containsText" dxfId="8224" priority="1053" stopIfTrue="1" operator="containsText" text="SKIP">
      <formula>NOT(ISERROR(SEARCH("SKIP",B31)))</formula>
    </cfRule>
  </conditionalFormatting>
  <conditionalFormatting sqref="B31">
    <cfRule type="cellIs" dxfId="8223" priority="1054" operator="equal">
      <formula>"SKIP"</formula>
    </cfRule>
  </conditionalFormatting>
  <conditionalFormatting sqref="K102">
    <cfRule type="containsText" dxfId="8222" priority="1000" stopIfTrue="1" operator="containsText" text="SKIP">
      <formula>NOT(ISERROR(SEARCH("SKIP",K102)))</formula>
    </cfRule>
  </conditionalFormatting>
  <conditionalFormatting sqref="F43">
    <cfRule type="containsText" dxfId="8221" priority="1039" stopIfTrue="1" operator="containsText" text="SKIP">
      <formula>NOT(ISERROR(SEARCH("SKIP",F43)))</formula>
    </cfRule>
  </conditionalFormatting>
  <conditionalFormatting sqref="I43">
    <cfRule type="containsText" dxfId="8220" priority="1049" stopIfTrue="1" operator="containsText" text="SKIP">
      <formula>NOT(ISERROR(SEARCH("SKIP",I43)))</formula>
    </cfRule>
  </conditionalFormatting>
  <conditionalFormatting sqref="C43">
    <cfRule type="containsText" dxfId="8219" priority="1040" stopIfTrue="1" operator="containsText" text="TBN">
      <formula>NOT(ISERROR(SEARCH("TBN",C43)))</formula>
    </cfRule>
    <cfRule type="containsText" dxfId="8218" priority="1041" stopIfTrue="1" operator="containsText" text="SKIP">
      <formula>NOT(ISERROR(SEARCH("SKIP",C43)))</formula>
    </cfRule>
  </conditionalFormatting>
  <conditionalFormatting sqref="C43">
    <cfRule type="cellIs" dxfId="8217" priority="1042" operator="equal">
      <formula>"SKIP"</formula>
    </cfRule>
  </conditionalFormatting>
  <conditionalFormatting sqref="I103:J103">
    <cfRule type="containsText" dxfId="8216" priority="1016" stopIfTrue="1" operator="containsText" text="SKIP">
      <formula>NOT(ISERROR(SEARCH("SKIP",I103)))</formula>
    </cfRule>
  </conditionalFormatting>
  <conditionalFormatting sqref="G43">
    <cfRule type="containsText" dxfId="8215" priority="1048" stopIfTrue="1" operator="containsText" text="SKIP">
      <formula>NOT(ISERROR(SEARCH("SKIP",G43)))</formula>
    </cfRule>
  </conditionalFormatting>
  <conditionalFormatting sqref="E43">
    <cfRule type="containsText" dxfId="8214" priority="1046" stopIfTrue="1" operator="containsText" text="SKIP">
      <formula>NOT(ISERROR(SEARCH("SKIP",E43)))</formula>
    </cfRule>
  </conditionalFormatting>
  <conditionalFormatting sqref="B43">
    <cfRule type="containsText" dxfId="8213" priority="1043" stopIfTrue="1" operator="containsText" text="TBN">
      <formula>NOT(ISERROR(SEARCH("TBN",B43)))</formula>
    </cfRule>
    <cfRule type="containsText" dxfId="8212" priority="1044" stopIfTrue="1" operator="containsText" text="SKIP">
      <formula>NOT(ISERROR(SEARCH("SKIP",B43)))</formula>
    </cfRule>
  </conditionalFormatting>
  <conditionalFormatting sqref="B43">
    <cfRule type="cellIs" dxfId="8211" priority="1045" operator="equal">
      <formula>"SKIP"</formula>
    </cfRule>
  </conditionalFormatting>
  <conditionalFormatting sqref="G44">
    <cfRule type="containsText" dxfId="8210" priority="1032" stopIfTrue="1" operator="containsText" text="SKIP">
      <formula>NOT(ISERROR(SEARCH("SKIP",G44)))</formula>
    </cfRule>
  </conditionalFormatting>
  <conditionalFormatting sqref="H55">
    <cfRule type="containsText" dxfId="8209" priority="1030" stopIfTrue="1" operator="containsText" text="SKIP">
      <formula>NOT(ISERROR(SEARCH("SKIP",H55)))</formula>
    </cfRule>
  </conditionalFormatting>
  <conditionalFormatting sqref="F55">
    <cfRule type="containsText" dxfId="8208" priority="1027" stopIfTrue="1" operator="containsText" text="SKIP">
      <formula>NOT(ISERROR(SEARCH("SKIP",F55)))</formula>
    </cfRule>
  </conditionalFormatting>
  <conditionalFormatting sqref="E55">
    <cfRule type="containsText" dxfId="8207" priority="1029" stopIfTrue="1" operator="containsText" text="SKIP">
      <formula>NOT(ISERROR(SEARCH("SKIP",E55)))</formula>
    </cfRule>
  </conditionalFormatting>
  <conditionalFormatting sqref="G55">
    <cfRule type="containsText" dxfId="8206" priority="1028" stopIfTrue="1" operator="containsText" text="SKIP">
      <formula>NOT(ISERROR(SEARCH("SKIP",G55)))</formula>
    </cfRule>
  </conditionalFormatting>
  <conditionalFormatting sqref="N55:P56">
    <cfRule type="containsText" dxfId="8205" priority="1031" stopIfTrue="1" operator="containsText" text="SKIP">
      <formula>NOT(ISERROR(SEARCH("SKIP",N55)))</formula>
    </cfRule>
  </conditionalFormatting>
  <conditionalFormatting sqref="C55">
    <cfRule type="containsText" dxfId="8204" priority="1024" stopIfTrue="1" operator="containsText" text="TBN">
      <formula>NOT(ISERROR(SEARCH("TBN",C55)))</formula>
    </cfRule>
    <cfRule type="containsText" dxfId="8203" priority="1025" stopIfTrue="1" operator="containsText" text="SKIP">
      <formula>NOT(ISERROR(SEARCH("SKIP",C55)))</formula>
    </cfRule>
  </conditionalFormatting>
  <conditionalFormatting sqref="C55">
    <cfRule type="cellIs" dxfId="8202" priority="1026" operator="equal">
      <formula>"SKIP"</formula>
    </cfRule>
  </conditionalFormatting>
  <conditionalFormatting sqref="F56:G56">
    <cfRule type="containsText" dxfId="8201" priority="1020" stopIfTrue="1" operator="containsText" text="SKIP">
      <formula>NOT(ISERROR(SEARCH("SKIP",F56)))</formula>
    </cfRule>
  </conditionalFormatting>
  <conditionalFormatting sqref="B55">
    <cfRule type="containsText" dxfId="8200" priority="1017" stopIfTrue="1" operator="containsText" text="TBN">
      <formula>NOT(ISERROR(SEARCH("TBN",B55)))</formula>
    </cfRule>
    <cfRule type="containsText" dxfId="8199" priority="1018" stopIfTrue="1" operator="containsText" text="SKIP">
      <formula>NOT(ISERROR(SEARCH("SKIP",B55)))</formula>
    </cfRule>
  </conditionalFormatting>
  <conditionalFormatting sqref="B55">
    <cfRule type="cellIs" dxfId="8198" priority="1019" operator="equal">
      <formula>"SKIP"</formula>
    </cfRule>
  </conditionalFormatting>
  <conditionalFormatting sqref="K103">
    <cfRule type="containsText" dxfId="8197" priority="1013" stopIfTrue="1" operator="containsText" text="SKIP">
      <formula>NOT(ISERROR(SEARCH("SKIP",K103)))</formula>
    </cfRule>
  </conditionalFormatting>
  <conditionalFormatting sqref="E103">
    <cfRule type="containsText" dxfId="8196" priority="1012" stopIfTrue="1" operator="containsText" text="SKIP">
      <formula>NOT(ISERROR(SEARCH("SKIP",E103)))</formula>
    </cfRule>
  </conditionalFormatting>
  <conditionalFormatting sqref="L103">
    <cfRule type="containsText" dxfId="8195" priority="1014" stopIfTrue="1" operator="containsText" text="SKIP">
      <formula>NOT(ISERROR(SEARCH("SKIP",L103)))</formula>
    </cfRule>
  </conditionalFormatting>
  <conditionalFormatting sqref="B103">
    <cfRule type="containsText" dxfId="8194" priority="1005" stopIfTrue="1" operator="containsText" text="TBN">
      <formula>NOT(ISERROR(SEARCH("TBN",B103)))</formula>
    </cfRule>
    <cfRule type="containsText" dxfId="8193" priority="1006" stopIfTrue="1" operator="containsText" text="SKIP">
      <formula>NOT(ISERROR(SEARCH("SKIP",B103)))</formula>
    </cfRule>
  </conditionalFormatting>
  <conditionalFormatting sqref="B103">
    <cfRule type="cellIs" dxfId="8192" priority="1007" operator="equal">
      <formula>"SKIP"</formula>
    </cfRule>
  </conditionalFormatting>
  <conditionalFormatting sqref="G103">
    <cfRule type="containsText" dxfId="8191" priority="1009" stopIfTrue="1" operator="containsText" text="SKIP">
      <formula>NOT(ISERROR(SEARCH("SKIP",G103)))</formula>
    </cfRule>
  </conditionalFormatting>
  <conditionalFormatting sqref="E153:F153">
    <cfRule type="containsText" dxfId="8190" priority="983" stopIfTrue="1" operator="containsText" text="SKIP">
      <formula>NOT(ISERROR(SEARCH("SKIP",E153)))</formula>
    </cfRule>
  </conditionalFormatting>
  <conditionalFormatting sqref="F103 H103">
    <cfRule type="containsText" dxfId="8189" priority="1010" stopIfTrue="1" operator="containsText" text="SKIP">
      <formula>NOT(ISERROR(SEARCH("SKIP",F103)))</formula>
    </cfRule>
  </conditionalFormatting>
  <conditionalFormatting sqref="M103">
    <cfRule type="containsText" dxfId="8188" priority="1008" stopIfTrue="1" operator="containsText" text="SKIP">
      <formula>NOT(ISERROR(SEARCH("SKIP",M103)))</formula>
    </cfRule>
  </conditionalFormatting>
  <conditionalFormatting sqref="B104:D104">
    <cfRule type="containsText" dxfId="8187" priority="1015" stopIfTrue="1" operator="containsText" text="SKIP">
      <formula>NOT(ISERROR(SEARCH("SKIP",B104)))</formula>
    </cfRule>
  </conditionalFormatting>
  <conditionalFormatting sqref="C103">
    <cfRule type="containsText" dxfId="8186" priority="1011" stopIfTrue="1" operator="containsText" text="skip">
      <formula>NOT(ISERROR(SEARCH("skip",C103)))</formula>
    </cfRule>
  </conditionalFormatting>
  <conditionalFormatting sqref="H250">
    <cfRule type="containsText" dxfId="8185" priority="909" stopIfTrue="1" operator="containsText" text="SKIP">
      <formula>NOT(ISERROR(SEARCH("SKIP",H250)))</formula>
    </cfRule>
  </conditionalFormatting>
  <conditionalFormatting sqref="N155">
    <cfRule type="containsText" dxfId="8184" priority="966" stopIfTrue="1" operator="containsText" text="SKIP">
      <formula>NOT(ISERROR(SEARCH("SKIP",N155)))</formula>
    </cfRule>
  </conditionalFormatting>
  <conditionalFormatting sqref="M203">
    <cfRule type="containsText" dxfId="8183" priority="944" stopIfTrue="1" operator="containsText" text="SKIP">
      <formula>NOT(ISERROR(SEARCH("SKIP",M203)))</formula>
    </cfRule>
  </conditionalFormatting>
  <conditionalFormatting sqref="H153">
    <cfRule type="containsText" dxfId="8182" priority="981" stopIfTrue="1" operator="containsText" text="SKIP">
      <formula>NOT(ISERROR(SEARCH("SKIP",H153)))</formula>
    </cfRule>
  </conditionalFormatting>
  <conditionalFormatting sqref="B154:C154">
    <cfRule type="containsText" dxfId="8181" priority="996" stopIfTrue="1" operator="containsText" text="SKIP">
      <formula>NOT(ISERROR(SEARCH("SKIP",B154)))</formula>
    </cfRule>
  </conditionalFormatting>
  <conditionalFormatting sqref="J153:J154">
    <cfRule type="containsText" dxfId="8180" priority="998" stopIfTrue="1" operator="containsText" text="SKIP">
      <formula>NOT(ISERROR(SEARCH("SKIP",J153)))</formula>
    </cfRule>
  </conditionalFormatting>
  <conditionalFormatting sqref="D154">
    <cfRule type="containsText" dxfId="8179" priority="993" stopIfTrue="1" operator="containsText" text="SKIP">
      <formula>NOT(ISERROR(SEARCH("SKIP",D154)))</formula>
    </cfRule>
  </conditionalFormatting>
  <conditionalFormatting sqref="K203">
    <cfRule type="containsText" dxfId="8178" priority="948" stopIfTrue="1" operator="containsText" text="SKIP">
      <formula>NOT(ISERROR(SEARCH("SKIP",K203)))</formula>
    </cfRule>
  </conditionalFormatting>
  <conditionalFormatting sqref="D154">
    <cfRule type="containsText" dxfId="8177" priority="992" stopIfTrue="1" operator="containsText" text="SKIP">
      <formula>NOT(ISERROR(SEARCH("SKIP",D154)))</formula>
    </cfRule>
  </conditionalFormatting>
  <conditionalFormatting sqref="G153">
    <cfRule type="containsText" dxfId="8176" priority="990" stopIfTrue="1" operator="containsText" text="SKIP">
      <formula>NOT(ISERROR(SEARCH("SKIP",G153)))</formula>
    </cfRule>
  </conditionalFormatting>
  <conditionalFormatting sqref="K153">
    <cfRule type="containsText" dxfId="8175" priority="994" stopIfTrue="1" operator="containsText" text="SKIP">
      <formula>NOT(ISERROR(SEARCH("SKIP",K153)))</formula>
    </cfRule>
  </conditionalFormatting>
  <conditionalFormatting sqref="I153">
    <cfRule type="containsText" dxfId="8174" priority="995" stopIfTrue="1" operator="containsText" text="SKIP">
      <formula>NOT(ISERROR(SEARCH("SKIP",I153)))</formula>
    </cfRule>
  </conditionalFormatting>
  <conditionalFormatting sqref="M153">
    <cfRule type="containsText" dxfId="8173" priority="991" stopIfTrue="1" operator="containsText" text="SKIP">
      <formula>NOT(ISERROR(SEARCH("SKIP",M153)))</formula>
    </cfRule>
  </conditionalFormatting>
  <conditionalFormatting sqref="B153">
    <cfRule type="containsText" dxfId="8172" priority="984" stopIfTrue="1" operator="containsText" text="TBN">
      <formula>NOT(ISERROR(SEARCH("TBN",B153)))</formula>
    </cfRule>
    <cfRule type="containsText" dxfId="8171" priority="985" stopIfTrue="1" operator="containsText" text="SKIP">
      <formula>NOT(ISERROR(SEARCH("SKIP",B153)))</formula>
    </cfRule>
  </conditionalFormatting>
  <conditionalFormatting sqref="B153">
    <cfRule type="cellIs" dxfId="8170" priority="986" operator="equal">
      <formula>"SKIP"</formula>
    </cfRule>
  </conditionalFormatting>
  <conditionalFormatting sqref="C153">
    <cfRule type="containsText" dxfId="8169" priority="987" stopIfTrue="1" operator="containsText" text="TBN">
      <formula>NOT(ISERROR(SEARCH("TBN",C153)))</formula>
    </cfRule>
    <cfRule type="containsText" dxfId="8168" priority="988" stopIfTrue="1" operator="containsText" text="SKIP">
      <formula>NOT(ISERROR(SEARCH("SKIP",C153)))</formula>
    </cfRule>
  </conditionalFormatting>
  <conditionalFormatting sqref="C153">
    <cfRule type="cellIs" dxfId="8167" priority="989" operator="equal">
      <formula>"SKIP"</formula>
    </cfRule>
  </conditionalFormatting>
  <conditionalFormatting sqref="G152:H152">
    <cfRule type="containsText" dxfId="8166" priority="973" stopIfTrue="1" operator="containsText" text="SKIP">
      <formula>NOT(ISERROR(SEARCH("SKIP",G152)))</formula>
    </cfRule>
  </conditionalFormatting>
  <conditionalFormatting sqref="E203:J203">
    <cfRule type="containsText" dxfId="8165" priority="940" stopIfTrue="1" operator="containsText" text="SKIP">
      <formula>NOT(ISERROR(SEARCH("SKIP",E203)))</formula>
    </cfRule>
  </conditionalFormatting>
  <conditionalFormatting sqref="E251:G251">
    <cfRule type="containsText" dxfId="8164" priority="915" stopIfTrue="1" operator="containsText" text="SKIP">
      <formula>NOT(ISERROR(SEARCH("SKIP",E251)))</formula>
    </cfRule>
  </conditionalFormatting>
  <conditionalFormatting sqref="L203">
    <cfRule type="containsText" dxfId="8163" priority="960" stopIfTrue="1" operator="containsText" text="SKIP">
      <formula>NOT(ISERROR(SEARCH("SKIP",L203)))</formula>
    </cfRule>
  </conditionalFormatting>
  <conditionalFormatting sqref="E203:J203">
    <cfRule type="containsText" dxfId="8162" priority="941" stopIfTrue="1" operator="containsText" text="SKIP">
      <formula>NOT(ISERROR(SEARCH("SKIP",E203)))</formula>
    </cfRule>
  </conditionalFormatting>
  <conditionalFormatting sqref="L203">
    <cfRule type="containsText" dxfId="8161" priority="958" stopIfTrue="1" operator="containsText" text="SKIP">
      <formula>NOT(ISERROR(SEARCH("SKIP",L203)))</formula>
    </cfRule>
  </conditionalFormatting>
  <conditionalFormatting sqref="B204:C204">
    <cfRule type="containsText" dxfId="8160" priority="963" stopIfTrue="1" operator="containsText" text="SKIP">
      <formula>NOT(ISERROR(SEARCH("SKIP",B204)))</formula>
    </cfRule>
  </conditionalFormatting>
  <conditionalFormatting sqref="B203">
    <cfRule type="containsText" dxfId="8159" priority="936" stopIfTrue="1" operator="containsText" text="TBN">
      <formula>NOT(ISERROR(SEARCH("TBN",B203)))</formula>
    </cfRule>
    <cfRule type="containsText" dxfId="8158" priority="937" stopIfTrue="1" operator="containsText" text="SKIP">
      <formula>NOT(ISERROR(SEARCH("SKIP",B203)))</formula>
    </cfRule>
  </conditionalFormatting>
  <conditionalFormatting sqref="B203">
    <cfRule type="cellIs" dxfId="8157" priority="938" operator="equal">
      <formula>"SKIP"</formula>
    </cfRule>
  </conditionalFormatting>
  <conditionalFormatting sqref="E203:J203">
    <cfRule type="containsText" dxfId="8156" priority="939" stopIfTrue="1" operator="containsText" text="SKIP">
      <formula>NOT(ISERROR(SEARCH("SKIP",E203)))</formula>
    </cfRule>
  </conditionalFormatting>
  <conditionalFormatting sqref="E203:J203">
    <cfRule type="containsText" dxfId="8155" priority="943" stopIfTrue="1" operator="containsText" text="SKIP">
      <formula>NOT(ISERROR(SEARCH("SKIP",E203)))</formula>
    </cfRule>
  </conditionalFormatting>
  <conditionalFormatting sqref="B204:C204">
    <cfRule type="containsText" dxfId="8154" priority="962" stopIfTrue="1" operator="containsText" text="SKIP">
      <formula>NOT(ISERROR(SEARCH("SKIP",B204)))</formula>
    </cfRule>
  </conditionalFormatting>
  <conditionalFormatting sqref="E203:J203">
    <cfRule type="containsText" dxfId="8153" priority="942" stopIfTrue="1" operator="containsText" text="SKIP">
      <formula>NOT(ISERROR(SEARCH("SKIP",E203)))</formula>
    </cfRule>
  </conditionalFormatting>
  <conditionalFormatting sqref="L203">
    <cfRule type="containsText" dxfId="8152" priority="956" stopIfTrue="1" operator="containsText" text="SKIP">
      <formula>NOT(ISERROR(SEARCH("SKIP",L203)))</formula>
    </cfRule>
  </conditionalFormatting>
  <conditionalFormatting sqref="K203">
    <cfRule type="containsText" dxfId="8151" priority="947" stopIfTrue="1" operator="containsText" text="SKIP">
      <formula>NOT(ISERROR(SEARCH("SKIP",K203)))</formula>
    </cfRule>
  </conditionalFormatting>
  <conditionalFormatting sqref="L203">
    <cfRule type="containsText" dxfId="8150" priority="957" stopIfTrue="1" operator="containsText" text="SKIP">
      <formula>NOT(ISERROR(SEARCH("SKIP",L203)))</formula>
    </cfRule>
  </conditionalFormatting>
  <conditionalFormatting sqref="D204">
    <cfRule type="containsText" dxfId="8149" priority="964" stopIfTrue="1" operator="containsText" text="SKIP">
      <formula>NOT(ISERROR(SEARCH("SKIP",D204)))</formula>
    </cfRule>
  </conditionalFormatting>
  <conditionalFormatting sqref="D204">
    <cfRule type="containsText" dxfId="8148" priority="965" stopIfTrue="1" operator="containsText" text="SKIP">
      <formula>NOT(ISERROR(SEARCH("SKIP",D204)))</formula>
    </cfRule>
  </conditionalFormatting>
  <conditionalFormatting sqref="K203">
    <cfRule type="containsText" dxfId="8147" priority="945" stopIfTrue="1" operator="containsText" text="SKIP">
      <formula>NOT(ISERROR(SEARCH("SKIP",K203)))</formula>
    </cfRule>
  </conditionalFormatting>
  <conditionalFormatting sqref="L203">
    <cfRule type="containsText" dxfId="8146" priority="959" stopIfTrue="1" operator="containsText" text="SKIP">
      <formula>NOT(ISERROR(SEARCH("SKIP",L203)))</formula>
    </cfRule>
  </conditionalFormatting>
  <conditionalFormatting sqref="K203">
    <cfRule type="containsText" dxfId="8145" priority="950" stopIfTrue="1" operator="containsText" text="SKIP">
      <formula>NOT(ISERROR(SEARCH("SKIP",K203)))</formula>
    </cfRule>
  </conditionalFormatting>
  <conditionalFormatting sqref="C252">
    <cfRule type="containsText" dxfId="8144" priority="925" stopIfTrue="1" operator="containsText" text="SKIP">
      <formula>NOT(ISERROR(SEARCH("SKIP",C252)))</formula>
    </cfRule>
  </conditionalFormatting>
  <conditionalFormatting sqref="L203">
    <cfRule type="containsText" dxfId="8143" priority="955" stopIfTrue="1" operator="containsText" text="SKIP">
      <formula>NOT(ISERROR(SEARCH("SKIP",L203)))</formula>
    </cfRule>
  </conditionalFormatting>
  <conditionalFormatting sqref="K203">
    <cfRule type="containsText" dxfId="8142" priority="949" stopIfTrue="1" operator="containsText" text="SKIP">
      <formula>NOT(ISERROR(SEARCH("SKIP",K203)))</formula>
    </cfRule>
  </conditionalFormatting>
  <conditionalFormatting sqref="K203">
    <cfRule type="containsText" dxfId="8141" priority="946" stopIfTrue="1" operator="containsText" text="SKIP">
      <formula>NOT(ISERROR(SEARCH("SKIP",K203)))</formula>
    </cfRule>
  </conditionalFormatting>
  <conditionalFormatting sqref="K203">
    <cfRule type="containsText" dxfId="8140" priority="953" stopIfTrue="1" operator="containsText" text="SKIP">
      <formula>NOT(ISERROR(SEARCH("SKIP",K203)))</formula>
    </cfRule>
  </conditionalFormatting>
  <conditionalFormatting sqref="J251">
    <cfRule type="containsText" dxfId="8139" priority="921" stopIfTrue="1" operator="containsText" text="SKIP">
      <formula>NOT(ISERROR(SEARCH("SKIP",J251)))</formula>
    </cfRule>
  </conditionalFormatting>
  <conditionalFormatting sqref="L203">
    <cfRule type="containsText" dxfId="8138" priority="961" stopIfTrue="1" operator="containsText" text="SKIP">
      <formula>NOT(ISERROR(SEARCH("SKIP",L203)))</formula>
    </cfRule>
  </conditionalFormatting>
  <conditionalFormatting sqref="L203">
    <cfRule type="containsText" dxfId="8137" priority="954" stopIfTrue="1" operator="containsText" text="SKIP">
      <formula>NOT(ISERROR(SEARCH("SKIP",L203)))</formula>
    </cfRule>
  </conditionalFormatting>
  <conditionalFormatting sqref="K203">
    <cfRule type="containsText" dxfId="8136" priority="952" stopIfTrue="1" operator="containsText" text="SKIP">
      <formula>NOT(ISERROR(SEARCH("SKIP",K203)))</formula>
    </cfRule>
  </conditionalFormatting>
  <conditionalFormatting sqref="K203">
    <cfRule type="containsText" dxfId="8135" priority="951" stopIfTrue="1" operator="containsText" text="SKIP">
      <formula>NOT(ISERROR(SEARCH("SKIP",K203)))</formula>
    </cfRule>
  </conditionalFormatting>
  <conditionalFormatting sqref="C252">
    <cfRule type="containsText" dxfId="8134" priority="926" stopIfTrue="1" operator="containsText" text="SKIP">
      <formula>NOT(ISERROR(SEARCH("SKIP",C252)))</formula>
    </cfRule>
  </conditionalFormatting>
  <conditionalFormatting sqref="O251">
    <cfRule type="containsText" dxfId="8133" priority="920" stopIfTrue="1" operator="containsText" text="SKIP">
      <formula>NOT(ISERROR(SEARCH("SKIP",O251)))</formula>
    </cfRule>
  </conditionalFormatting>
  <conditionalFormatting sqref="H251">
    <cfRule type="containsText" dxfId="8132" priority="914" stopIfTrue="1" operator="containsText" text="SKIP">
      <formula>NOT(ISERROR(SEARCH("SKIP",H251)))</formula>
    </cfRule>
  </conditionalFormatting>
  <conditionalFormatting sqref="N251">
    <cfRule type="containsText" dxfId="8131" priority="927" stopIfTrue="1" operator="containsText" text="SKIP">
      <formula>NOT(ISERROR(SEARCH("SKIP",N251)))</formula>
    </cfRule>
  </conditionalFormatting>
  <conditionalFormatting sqref="N251">
    <cfRule type="containsText" dxfId="8130" priority="928" stopIfTrue="1" operator="containsText" text="SKIP">
      <formula>NOT(ISERROR(SEARCH("SKIP",N251)))</formula>
    </cfRule>
  </conditionalFormatting>
  <conditionalFormatting sqref="B251">
    <cfRule type="containsText" dxfId="8129" priority="916" stopIfTrue="1" operator="containsText" text="TBN">
      <formula>NOT(ISERROR(SEARCH("TBN",B251)))</formula>
    </cfRule>
    <cfRule type="containsText" dxfId="8128" priority="917" stopIfTrue="1" operator="containsText" text="SKIP">
      <formula>NOT(ISERROR(SEARCH("SKIP",B251)))</formula>
    </cfRule>
  </conditionalFormatting>
  <conditionalFormatting sqref="B251">
    <cfRule type="cellIs" dxfId="8127" priority="918" operator="equal">
      <formula>"SKIP"</formula>
    </cfRule>
  </conditionalFormatting>
  <conditionalFormatting sqref="I251">
    <cfRule type="containsText" dxfId="8126" priority="919" stopIfTrue="1" operator="containsText" text="SKIP">
      <formula>NOT(ISERROR(SEARCH("SKIP",I251)))</formula>
    </cfRule>
  </conditionalFormatting>
  <conditionalFormatting sqref="D252">
    <cfRule type="containsText" dxfId="8125" priority="923" stopIfTrue="1" operator="containsText" text="SKIP">
      <formula>NOT(ISERROR(SEARCH("SKIP",D252)))</formula>
    </cfRule>
  </conditionalFormatting>
  <conditionalFormatting sqref="C252:D252">
    <cfRule type="containsText" dxfId="8124" priority="924" stopIfTrue="1" operator="containsText" text="SKIP">
      <formula>NOT(ISERROR(SEARCH("SKIP",C252)))</formula>
    </cfRule>
  </conditionalFormatting>
  <conditionalFormatting sqref="M251">
    <cfRule type="containsText" dxfId="8123" priority="929" stopIfTrue="1" operator="containsText" text="SKIP">
      <formula>NOT(ISERROR(SEARCH("SKIP",M251)))</formula>
    </cfRule>
  </conditionalFormatting>
  <conditionalFormatting sqref="K251">
    <cfRule type="containsText" dxfId="8122" priority="922" stopIfTrue="1" operator="containsText" text="SKIP">
      <formula>NOT(ISERROR(SEARCH("SKIP",K251)))</formula>
    </cfRule>
  </conditionalFormatting>
  <conditionalFormatting sqref="L251">
    <cfRule type="containsText" dxfId="8121" priority="930" stopIfTrue="1" operator="containsText" text="SKIP">
      <formula>NOT(ISERROR(SEARCH("SKIP",L251)))</formula>
    </cfRule>
  </conditionalFormatting>
  <conditionalFormatting sqref="C300">
    <cfRule type="containsText" dxfId="8120" priority="902" stopIfTrue="1" operator="containsText" text="SKIP">
      <formula>NOT(ISERROR(SEARCH("SKIP",C300)))</formula>
    </cfRule>
  </conditionalFormatting>
  <conditionalFormatting sqref="H299">
    <cfRule type="containsText" dxfId="8119" priority="907" stopIfTrue="1" operator="containsText" text="SKIP">
      <formula>NOT(ISERROR(SEARCH("SKIP",H299)))</formula>
    </cfRule>
  </conditionalFormatting>
  <conditionalFormatting sqref="I299">
    <cfRule type="containsText" dxfId="8118" priority="904" stopIfTrue="1" operator="containsText" text="SKIP">
      <formula>NOT(ISERROR(SEARCH("SKIP",I299)))</formula>
    </cfRule>
  </conditionalFormatting>
  <conditionalFormatting sqref="C300:D300">
    <cfRule type="containsText" dxfId="8117" priority="900" stopIfTrue="1" operator="containsText" text="SKIP">
      <formula>NOT(ISERROR(SEARCH("SKIP",C300)))</formula>
    </cfRule>
  </conditionalFormatting>
  <conditionalFormatting sqref="F299">
    <cfRule type="containsText" dxfId="8116" priority="906" stopIfTrue="1" operator="containsText" text="SKIP">
      <formula>NOT(ISERROR(SEARCH("SKIP",F299)))</formula>
    </cfRule>
  </conditionalFormatting>
  <conditionalFormatting sqref="D300">
    <cfRule type="containsText" dxfId="8115" priority="899" stopIfTrue="1" operator="containsText" text="SKIP">
      <formula>NOT(ISERROR(SEARCH("SKIP",D300)))</formula>
    </cfRule>
  </conditionalFormatting>
  <conditionalFormatting sqref="I299">
    <cfRule type="containsText" dxfId="8114" priority="903" stopIfTrue="1" operator="containsText" text="SKIP">
      <formula>NOT(ISERROR(SEARCH("SKIP",I299)))</formula>
    </cfRule>
  </conditionalFormatting>
  <conditionalFormatting sqref="G299">
    <cfRule type="containsText" dxfId="8113" priority="905" stopIfTrue="1" operator="containsText" text="SKIP">
      <formula>NOT(ISERROR(SEARCH("SKIP",G299)))</formula>
    </cfRule>
  </conditionalFormatting>
  <conditionalFormatting sqref="C300">
    <cfRule type="containsText" dxfId="8112" priority="901" stopIfTrue="1" operator="containsText" text="SKIP">
      <formula>NOT(ISERROR(SEARCH("SKIP",C300)))</formula>
    </cfRule>
  </conditionalFormatting>
  <conditionalFormatting sqref="E299">
    <cfRule type="containsText" dxfId="8111" priority="894" stopIfTrue="1" operator="containsText" text="SKIP">
      <formula>NOT(ISERROR(SEARCH("SKIP",E299)))</formula>
    </cfRule>
  </conditionalFormatting>
  <conditionalFormatting sqref="I152">
    <cfRule type="containsText" dxfId="8110" priority="868" stopIfTrue="1" operator="containsText" text="SKIP">
      <formula>NOT(ISERROR(SEARCH("SKIP",I152)))</formula>
    </cfRule>
  </conditionalFormatting>
  <conditionalFormatting sqref="E202:H202">
    <cfRule type="containsText" dxfId="8109" priority="867" stopIfTrue="1" operator="containsText" text="SKIP">
      <formula>NOT(ISERROR(SEARCH("SKIP",E202)))</formula>
    </cfRule>
  </conditionalFormatting>
  <conditionalFormatting sqref="I20">
    <cfRule type="containsText" dxfId="8108" priority="878" stopIfTrue="1" operator="containsText" text="SKIP">
      <formula>NOT(ISERROR(SEARCH("SKIP",I20)))</formula>
    </cfRule>
  </conditionalFormatting>
  <conditionalFormatting sqref="E296">
    <cfRule type="containsText" dxfId="8107" priority="875" stopIfTrue="1" operator="containsText" text="SKIP">
      <formula>NOT(ISERROR(SEARCH("SKIP",E296)))</formula>
    </cfRule>
  </conditionalFormatting>
  <conditionalFormatting sqref="E44">
    <cfRule type="containsText" dxfId="8106" priority="873" stopIfTrue="1" operator="containsText" text="SKIP">
      <formula>NOT(ISERROR(SEARCH("SKIP",E44)))</formula>
    </cfRule>
  </conditionalFormatting>
  <conditionalFormatting sqref="I102">
    <cfRule type="containsText" dxfId="8105" priority="871" stopIfTrue="1" operator="containsText" text="SKIP">
      <formula>NOT(ISERROR(SEARCH("SKIP",I102)))</formula>
    </cfRule>
  </conditionalFormatting>
  <conditionalFormatting sqref="E104:G104">
    <cfRule type="containsText" dxfId="8104" priority="870" stopIfTrue="1" operator="containsText" text="SKIP">
      <formula>NOT(ISERROR(SEARCH("SKIP",E104)))</formula>
    </cfRule>
  </conditionalFormatting>
  <conditionalFormatting sqref="G298">
    <cfRule type="containsText" dxfId="8103" priority="863" stopIfTrue="1" operator="containsText" text="SKIP">
      <formula>NOT(ISERROR(SEARCH("SKIP",G298)))</formula>
    </cfRule>
  </conditionalFormatting>
  <conditionalFormatting sqref="J297">
    <cfRule type="containsText" dxfId="8102" priority="861" stopIfTrue="1" operator="containsText" text="SKIP">
      <formula>NOT(ISERROR(SEARCH("SKIP",J297)))</formula>
    </cfRule>
  </conditionalFormatting>
  <conditionalFormatting sqref="H104">
    <cfRule type="containsText" dxfId="8101" priority="859" stopIfTrue="1" operator="containsText" text="SKIP">
      <formula>NOT(ISERROR(SEARCH("SKIP",H104)))</formula>
    </cfRule>
  </conditionalFormatting>
  <conditionalFormatting sqref="I250:K250">
    <cfRule type="containsText" dxfId="8100" priority="858" stopIfTrue="1" operator="containsText" text="SKIP">
      <formula>NOT(ISERROR(SEARCH("SKIP",I250)))</formula>
    </cfRule>
  </conditionalFormatting>
  <conditionalFormatting sqref="E252:G252">
    <cfRule type="containsText" dxfId="8099" priority="857" stopIfTrue="1" operator="containsText" text="SKIP">
      <formula>NOT(ISERROR(SEARCH("SKIP",E252)))</formula>
    </cfRule>
  </conditionalFormatting>
  <conditionalFormatting sqref="F296:G296">
    <cfRule type="containsText" dxfId="8098" priority="843" stopIfTrue="1" operator="containsText" text="SKIP">
      <formula>NOT(ISERROR(SEARCH("SKIP",F296)))</formula>
    </cfRule>
  </conditionalFormatting>
  <conditionalFormatting sqref="E20">
    <cfRule type="containsText" dxfId="8097" priority="853" stopIfTrue="1" operator="containsText" text="SKIP">
      <formula>NOT(ISERROR(SEARCH("SKIP",E20)))</formula>
    </cfRule>
  </conditionalFormatting>
  <conditionalFormatting sqref="E32">
    <cfRule type="containsText" dxfId="8096" priority="851" stopIfTrue="1" operator="containsText" text="SKIP">
      <formula>NOT(ISERROR(SEARCH("SKIP",E32)))</formula>
    </cfRule>
  </conditionalFormatting>
  <conditionalFormatting sqref="J102">
    <cfRule type="containsText" dxfId="8095" priority="849" stopIfTrue="1" operator="containsText" text="SKIP">
      <formula>NOT(ISERROR(SEARCH("SKIP",J102)))</formula>
    </cfRule>
  </conditionalFormatting>
  <conditionalFormatting sqref="K104">
    <cfRule type="containsText" dxfId="8094" priority="848" stopIfTrue="1" operator="containsText" text="SKIP">
      <formula>NOT(ISERROR(SEARCH("SKIP",K104)))</formula>
    </cfRule>
  </conditionalFormatting>
  <conditionalFormatting sqref="L104">
    <cfRule type="containsText" dxfId="8093" priority="841" stopIfTrue="1" operator="containsText" text="SKIP">
      <formula>NOT(ISERROR(SEARCH("SKIP",L104)))</formula>
    </cfRule>
  </conditionalFormatting>
  <conditionalFormatting sqref="K152">
    <cfRule type="containsText" dxfId="8092" priority="845" stopIfTrue="1" operator="containsText" text="SKIP">
      <formula>NOT(ISERROR(SEARCH("SKIP",K152)))</formula>
    </cfRule>
  </conditionalFormatting>
  <conditionalFormatting sqref="L152">
    <cfRule type="containsText" dxfId="8091" priority="844" stopIfTrue="1" operator="containsText" text="SKIP">
      <formula>NOT(ISERROR(SEARCH("SKIP",L152)))</formula>
    </cfRule>
  </conditionalFormatting>
  <conditionalFormatting sqref="J299">
    <cfRule type="containsText" dxfId="8090" priority="837" stopIfTrue="1" operator="containsText" text="SKIP">
      <formula>NOT(ISERROR(SEARCH("SKIP",J299)))</formula>
    </cfRule>
  </conditionalFormatting>
  <conditionalFormatting sqref="F22">
    <cfRule type="containsText" dxfId="8089" priority="820" stopIfTrue="1" operator="containsText" text="SKIP">
      <formula>NOT(ISERROR(SEARCH("SKIP",F22)))</formula>
    </cfRule>
  </conditionalFormatting>
  <conditionalFormatting sqref="E21">
    <cfRule type="containsText" dxfId="8088" priority="827" stopIfTrue="1" operator="containsText" text="SKIP">
      <formula>NOT(ISERROR(SEARCH("SKIP",E21)))</formula>
    </cfRule>
  </conditionalFormatting>
  <conditionalFormatting sqref="L21">
    <cfRule type="containsText" dxfId="8087" priority="826" stopIfTrue="1" operator="containsText" text="SKIP">
      <formula>NOT(ISERROR(SEARCH("SKIP",L21)))</formula>
    </cfRule>
  </conditionalFormatting>
  <conditionalFormatting sqref="K21">
    <cfRule type="containsText" dxfId="8086" priority="831" stopIfTrue="1" operator="containsText" text="SKIP">
      <formula>NOT(ISERROR(SEARCH("SKIP",K21)))</formula>
    </cfRule>
  </conditionalFormatting>
  <conditionalFormatting sqref="H21">
    <cfRule type="containsText" dxfId="8085" priority="834" stopIfTrue="1" operator="containsText" text="SKIP">
      <formula>NOT(ISERROR(SEARCH("SKIP",H21)))</formula>
    </cfRule>
  </conditionalFormatting>
  <conditionalFormatting sqref="G21">
    <cfRule type="containsText" dxfId="8084" priority="832" stopIfTrue="1" operator="containsText" text="SKIP">
      <formula>NOT(ISERROR(SEARCH("SKIP",G21)))</formula>
    </cfRule>
  </conditionalFormatting>
  <conditionalFormatting sqref="I21">
    <cfRule type="containsText" dxfId="8083" priority="833" stopIfTrue="1" operator="containsText" text="SKIP">
      <formula>NOT(ISERROR(SEARCH("SKIP",I21)))</formula>
    </cfRule>
  </conditionalFormatting>
  <conditionalFormatting sqref="J21">
    <cfRule type="containsText" dxfId="8082" priority="836" stopIfTrue="1" operator="containsText" text="SKIP">
      <formula>NOT(ISERROR(SEARCH("SKIP",J21)))</formula>
    </cfRule>
  </conditionalFormatting>
  <conditionalFormatting sqref="F21">
    <cfRule type="containsText" dxfId="8081" priority="835" stopIfTrue="1" operator="containsText" text="SKIP">
      <formula>NOT(ISERROR(SEARCH("SKIP",F21)))</formula>
    </cfRule>
  </conditionalFormatting>
  <conditionalFormatting sqref="C21">
    <cfRule type="containsText" dxfId="8080" priority="828" stopIfTrue="1" operator="containsText" text="TBN">
      <formula>NOT(ISERROR(SEARCH("TBN",C21)))</formula>
    </cfRule>
    <cfRule type="containsText" dxfId="8079" priority="829" stopIfTrue="1" operator="containsText" text="SKIP">
      <formula>NOT(ISERROR(SEARCH("SKIP",C21)))</formula>
    </cfRule>
  </conditionalFormatting>
  <conditionalFormatting sqref="C21">
    <cfRule type="cellIs" dxfId="8078" priority="830" operator="equal">
      <formula>"SKIP"</formula>
    </cfRule>
  </conditionalFormatting>
  <conditionalFormatting sqref="B21">
    <cfRule type="containsText" dxfId="8077" priority="823" stopIfTrue="1" operator="containsText" text="TBN">
      <formula>NOT(ISERROR(SEARCH("TBN",B21)))</formula>
    </cfRule>
    <cfRule type="containsText" dxfId="8076" priority="824" stopIfTrue="1" operator="containsText" text="SKIP">
      <formula>NOT(ISERROR(SEARCH("SKIP",B21)))</formula>
    </cfRule>
  </conditionalFormatting>
  <conditionalFormatting sqref="B21">
    <cfRule type="cellIs" dxfId="8075" priority="825" operator="equal">
      <formula>"SKIP"</formula>
    </cfRule>
  </conditionalFormatting>
  <conditionalFormatting sqref="G33">
    <cfRule type="containsText" dxfId="8074" priority="807" stopIfTrue="1" operator="containsText" text="SKIP">
      <formula>NOT(ISERROR(SEARCH("SKIP",G33)))</formula>
    </cfRule>
  </conditionalFormatting>
  <conditionalFormatting sqref="E34">
    <cfRule type="containsText" dxfId="8073" priority="802" stopIfTrue="1" operator="containsText" text="SKIP">
      <formula>NOT(ISERROR(SEARCH("SKIP",E34)))</formula>
    </cfRule>
  </conditionalFormatting>
  <conditionalFormatting sqref="C33">
    <cfRule type="containsText" dxfId="8072" priority="810" stopIfTrue="1" operator="containsText" text="TBN">
      <formula>NOT(ISERROR(SEARCH("TBN",C33)))</formula>
    </cfRule>
    <cfRule type="containsText" dxfId="8071" priority="811" stopIfTrue="1" operator="containsText" text="SKIP">
      <formula>NOT(ISERROR(SEARCH("SKIP",C33)))</formula>
    </cfRule>
  </conditionalFormatting>
  <conditionalFormatting sqref="C33">
    <cfRule type="cellIs" dxfId="8070" priority="812" operator="equal">
      <formula>"SKIP"</formula>
    </cfRule>
  </conditionalFormatting>
  <conditionalFormatting sqref="H33">
    <cfRule type="containsText" dxfId="8069" priority="813" stopIfTrue="1" operator="containsText" text="SKIP">
      <formula>NOT(ISERROR(SEARCH("SKIP",H33)))</formula>
    </cfRule>
  </conditionalFormatting>
  <conditionalFormatting sqref="F33">
    <cfRule type="containsText" dxfId="8068" priority="809" stopIfTrue="1" operator="containsText" text="SKIP">
      <formula>NOT(ISERROR(SEARCH("SKIP",F33)))</formula>
    </cfRule>
  </conditionalFormatting>
  <conditionalFormatting sqref="E33">
    <cfRule type="containsText" dxfId="8067" priority="808" stopIfTrue="1" operator="containsText" text="SKIP">
      <formula>NOT(ISERROR(SEARCH("SKIP",E33)))</formula>
    </cfRule>
  </conditionalFormatting>
  <conditionalFormatting sqref="B33">
    <cfRule type="containsText" dxfId="8066" priority="804" stopIfTrue="1" operator="containsText" text="TBN">
      <formula>NOT(ISERROR(SEARCH("TBN",B33)))</formula>
    </cfRule>
    <cfRule type="containsText" dxfId="8065" priority="805" stopIfTrue="1" operator="containsText" text="SKIP">
      <formula>NOT(ISERROR(SEARCH("SKIP",B33)))</formula>
    </cfRule>
  </conditionalFormatting>
  <conditionalFormatting sqref="B33">
    <cfRule type="cellIs" dxfId="8064" priority="806" operator="equal">
      <formula>"SKIP"</formula>
    </cfRule>
  </conditionalFormatting>
  <conditionalFormatting sqref="F34:H34">
    <cfRule type="containsText" dxfId="8063" priority="801" stopIfTrue="1" operator="containsText" text="SKIP">
      <formula>NOT(ISERROR(SEARCH("SKIP",F34)))</formula>
    </cfRule>
  </conditionalFormatting>
  <conditionalFormatting sqref="H45">
    <cfRule type="containsText" dxfId="8062" priority="798" stopIfTrue="1" operator="containsText" text="SKIP">
      <formula>NOT(ISERROR(SEARCH("SKIP",H45)))</formula>
    </cfRule>
  </conditionalFormatting>
  <conditionalFormatting sqref="N57:P58">
    <cfRule type="containsText" dxfId="8061" priority="784" stopIfTrue="1" operator="containsText" text="SKIP">
      <formula>NOT(ISERROR(SEARCH("SKIP",N57)))</formula>
    </cfRule>
  </conditionalFormatting>
  <conditionalFormatting sqref="F45">
    <cfRule type="containsText" dxfId="8060" priority="790" stopIfTrue="1" operator="containsText" text="SKIP">
      <formula>NOT(ISERROR(SEARCH("SKIP",F45)))</formula>
    </cfRule>
  </conditionalFormatting>
  <conditionalFormatting sqref="I45">
    <cfRule type="containsText" dxfId="8059" priority="800" stopIfTrue="1" operator="containsText" text="SKIP">
      <formula>NOT(ISERROR(SEARCH("SKIP",I45)))</formula>
    </cfRule>
  </conditionalFormatting>
  <conditionalFormatting sqref="C45">
    <cfRule type="containsText" dxfId="8058" priority="791" stopIfTrue="1" operator="containsText" text="TBN">
      <formula>NOT(ISERROR(SEARCH("TBN",C45)))</formula>
    </cfRule>
    <cfRule type="containsText" dxfId="8057" priority="792" stopIfTrue="1" operator="containsText" text="SKIP">
      <formula>NOT(ISERROR(SEARCH("SKIP",C45)))</formula>
    </cfRule>
  </conditionalFormatting>
  <conditionalFormatting sqref="C45">
    <cfRule type="cellIs" dxfId="8056" priority="793" operator="equal">
      <formula>"SKIP"</formula>
    </cfRule>
  </conditionalFormatting>
  <conditionalFormatting sqref="G45">
    <cfRule type="containsText" dxfId="8055" priority="799" stopIfTrue="1" operator="containsText" text="SKIP">
      <formula>NOT(ISERROR(SEARCH("SKIP",G45)))</formula>
    </cfRule>
  </conditionalFormatting>
  <conditionalFormatting sqref="E45">
    <cfRule type="containsText" dxfId="8054" priority="797" stopIfTrue="1" operator="containsText" text="SKIP">
      <formula>NOT(ISERROR(SEARCH("SKIP",E45)))</formula>
    </cfRule>
  </conditionalFormatting>
  <conditionalFormatting sqref="B45">
    <cfRule type="containsText" dxfId="8053" priority="794" stopIfTrue="1" operator="containsText" text="TBN">
      <formula>NOT(ISERROR(SEARCH("TBN",B45)))</formula>
    </cfRule>
    <cfRule type="containsText" dxfId="8052" priority="795" stopIfTrue="1" operator="containsText" text="SKIP">
      <formula>NOT(ISERROR(SEARCH("SKIP",B45)))</formula>
    </cfRule>
  </conditionalFormatting>
  <conditionalFormatting sqref="B45">
    <cfRule type="cellIs" dxfId="8051" priority="796" operator="equal">
      <formula>"SKIP"</formula>
    </cfRule>
  </conditionalFormatting>
  <conditionalFormatting sqref="I155">
    <cfRule type="containsText" dxfId="8050" priority="749" stopIfTrue="1" operator="containsText" text="SKIP">
      <formula>NOT(ISERROR(SEARCH("SKIP",I155)))</formula>
    </cfRule>
  </conditionalFormatting>
  <conditionalFormatting sqref="H57">
    <cfRule type="containsText" dxfId="8049" priority="783" stopIfTrue="1" operator="containsText" text="SKIP">
      <formula>NOT(ISERROR(SEARCH("SKIP",H57)))</formula>
    </cfRule>
  </conditionalFormatting>
  <conditionalFormatting sqref="F57">
    <cfRule type="containsText" dxfId="8048" priority="780" stopIfTrue="1" operator="containsText" text="SKIP">
      <formula>NOT(ISERROR(SEARCH("SKIP",F57)))</formula>
    </cfRule>
  </conditionalFormatting>
  <conditionalFormatting sqref="E57">
    <cfRule type="containsText" dxfId="8047" priority="782" stopIfTrue="1" operator="containsText" text="SKIP">
      <formula>NOT(ISERROR(SEARCH("SKIP",E57)))</formula>
    </cfRule>
  </conditionalFormatting>
  <conditionalFormatting sqref="G57">
    <cfRule type="containsText" dxfId="8046" priority="781" stopIfTrue="1" operator="containsText" text="SKIP">
      <formula>NOT(ISERROR(SEARCH("SKIP",G57)))</formula>
    </cfRule>
  </conditionalFormatting>
  <conditionalFormatting sqref="C57">
    <cfRule type="containsText" dxfId="8045" priority="777" stopIfTrue="1" operator="containsText" text="TBN">
      <formula>NOT(ISERROR(SEARCH("TBN",C57)))</formula>
    </cfRule>
    <cfRule type="containsText" dxfId="8044" priority="778" stopIfTrue="1" operator="containsText" text="SKIP">
      <formula>NOT(ISERROR(SEARCH("SKIP",C57)))</formula>
    </cfRule>
  </conditionalFormatting>
  <conditionalFormatting sqref="C57">
    <cfRule type="cellIs" dxfId="8043" priority="779" operator="equal">
      <formula>"SKIP"</formula>
    </cfRule>
  </conditionalFormatting>
  <conditionalFormatting sqref="B57">
    <cfRule type="containsText" dxfId="8042" priority="773" stopIfTrue="1" operator="containsText" text="TBN">
      <formula>NOT(ISERROR(SEARCH("TBN",B57)))</formula>
    </cfRule>
    <cfRule type="containsText" dxfId="8041" priority="774" stopIfTrue="1" operator="containsText" text="SKIP">
      <formula>NOT(ISERROR(SEARCH("SKIP",B57)))</formula>
    </cfRule>
  </conditionalFormatting>
  <conditionalFormatting sqref="B57">
    <cfRule type="cellIs" dxfId="8040" priority="775" operator="equal">
      <formula>"SKIP"</formula>
    </cfRule>
  </conditionalFormatting>
  <conditionalFormatting sqref="I105:J105">
    <cfRule type="containsText" dxfId="8039" priority="771" stopIfTrue="1" operator="containsText" text="SKIP">
      <formula>NOT(ISERROR(SEARCH("SKIP",I105)))</formula>
    </cfRule>
  </conditionalFormatting>
  <conditionalFormatting sqref="K105">
    <cfRule type="containsText" dxfId="8038" priority="768" stopIfTrue="1" operator="containsText" text="SKIP">
      <formula>NOT(ISERROR(SEARCH("SKIP",K105)))</formula>
    </cfRule>
  </conditionalFormatting>
  <conditionalFormatting sqref="E105">
    <cfRule type="containsText" dxfId="8037" priority="767" stopIfTrue="1" operator="containsText" text="SKIP">
      <formula>NOT(ISERROR(SEARCH("SKIP",E105)))</formula>
    </cfRule>
  </conditionalFormatting>
  <conditionalFormatting sqref="L105">
    <cfRule type="containsText" dxfId="8036" priority="769" stopIfTrue="1" operator="containsText" text="SKIP">
      <formula>NOT(ISERROR(SEARCH("SKIP",L105)))</formula>
    </cfRule>
  </conditionalFormatting>
  <conditionalFormatting sqref="B105">
    <cfRule type="containsText" dxfId="8035" priority="760" stopIfTrue="1" operator="containsText" text="TBN">
      <formula>NOT(ISERROR(SEARCH("TBN",B105)))</formula>
    </cfRule>
    <cfRule type="containsText" dxfId="8034" priority="761" stopIfTrue="1" operator="containsText" text="SKIP">
      <formula>NOT(ISERROR(SEARCH("SKIP",B105)))</formula>
    </cfRule>
  </conditionalFormatting>
  <conditionalFormatting sqref="B105">
    <cfRule type="cellIs" dxfId="8033" priority="762" operator="equal">
      <formula>"SKIP"</formula>
    </cfRule>
  </conditionalFormatting>
  <conditionalFormatting sqref="G105">
    <cfRule type="containsText" dxfId="8032" priority="764" stopIfTrue="1" operator="containsText" text="SKIP">
      <formula>NOT(ISERROR(SEARCH("SKIP",G105)))</formula>
    </cfRule>
  </conditionalFormatting>
  <conditionalFormatting sqref="F105 H105">
    <cfRule type="containsText" dxfId="8031" priority="765" stopIfTrue="1" operator="containsText" text="SKIP">
      <formula>NOT(ISERROR(SEARCH("SKIP",F105)))</formula>
    </cfRule>
  </conditionalFormatting>
  <conditionalFormatting sqref="B106:D106">
    <cfRule type="containsText" dxfId="8030" priority="770" stopIfTrue="1" operator="containsText" text="SKIP">
      <formula>NOT(ISERROR(SEARCH("SKIP",B106)))</formula>
    </cfRule>
  </conditionalFormatting>
  <conditionalFormatting sqref="C105">
    <cfRule type="containsText" dxfId="8029" priority="766" stopIfTrue="1" operator="containsText" text="skip">
      <formula>NOT(ISERROR(SEARCH("skip",C105)))</formula>
    </cfRule>
  </conditionalFormatting>
  <conditionalFormatting sqref="H253">
    <cfRule type="containsText" dxfId="8028" priority="674" stopIfTrue="1" operator="containsText" text="SKIP">
      <formula>NOT(ISERROR(SEARCH("SKIP",H253)))</formula>
    </cfRule>
  </conditionalFormatting>
  <conditionalFormatting sqref="E253:G253">
    <cfRule type="containsText" dxfId="8027" priority="675" stopIfTrue="1" operator="containsText" text="SKIP">
      <formula>NOT(ISERROR(SEARCH("SKIP",E253)))</formula>
    </cfRule>
  </conditionalFormatting>
  <conditionalFormatting sqref="E301">
    <cfRule type="containsText" dxfId="8026" priority="657" stopIfTrue="1" operator="containsText" text="SKIP">
      <formula>NOT(ISERROR(SEARCH("SKIP",E301)))</formula>
    </cfRule>
  </conditionalFormatting>
  <conditionalFormatting sqref="E155:F155">
    <cfRule type="containsText" dxfId="8025" priority="737" stopIfTrue="1" operator="containsText" text="SKIP">
      <formula>NOT(ISERROR(SEARCH("SKIP",E155)))</formula>
    </cfRule>
  </conditionalFormatting>
  <conditionalFormatting sqref="H155">
    <cfRule type="containsText" dxfId="8024" priority="735" stopIfTrue="1" operator="containsText" text="SKIP">
      <formula>NOT(ISERROR(SEARCH("SKIP",H155)))</formula>
    </cfRule>
  </conditionalFormatting>
  <conditionalFormatting sqref="B156:C156">
    <cfRule type="containsText" dxfId="8023" priority="750" stopIfTrue="1" operator="containsText" text="SKIP">
      <formula>NOT(ISERROR(SEARCH("SKIP",B156)))</formula>
    </cfRule>
  </conditionalFormatting>
  <conditionalFormatting sqref="J155:J156">
    <cfRule type="containsText" dxfId="8022" priority="752" stopIfTrue="1" operator="containsText" text="SKIP">
      <formula>NOT(ISERROR(SEARCH("SKIP",J155)))</formula>
    </cfRule>
  </conditionalFormatting>
  <conditionalFormatting sqref="D156">
    <cfRule type="containsText" dxfId="8021" priority="747" stopIfTrue="1" operator="containsText" text="SKIP">
      <formula>NOT(ISERROR(SEARCH("SKIP",D156)))</formula>
    </cfRule>
  </conditionalFormatting>
  <conditionalFormatting sqref="D156">
    <cfRule type="containsText" dxfId="8020" priority="746" stopIfTrue="1" operator="containsText" text="SKIP">
      <formula>NOT(ISERROR(SEARCH("SKIP",D156)))</formula>
    </cfRule>
  </conditionalFormatting>
  <conditionalFormatting sqref="G155">
    <cfRule type="containsText" dxfId="8019" priority="744" stopIfTrue="1" operator="containsText" text="SKIP">
      <formula>NOT(ISERROR(SEARCH("SKIP",G155)))</formula>
    </cfRule>
  </conditionalFormatting>
  <conditionalFormatting sqref="K155">
    <cfRule type="containsText" dxfId="8018" priority="748" stopIfTrue="1" operator="containsText" text="SKIP">
      <formula>NOT(ISERROR(SEARCH("SKIP",K155)))</formula>
    </cfRule>
  </conditionalFormatting>
  <conditionalFormatting sqref="M155">
    <cfRule type="containsText" dxfId="8017" priority="745" stopIfTrue="1" operator="containsText" text="SKIP">
      <formula>NOT(ISERROR(SEARCH("SKIP",M155)))</formula>
    </cfRule>
  </conditionalFormatting>
  <conditionalFormatting sqref="B155">
    <cfRule type="containsText" dxfId="8016" priority="738" stopIfTrue="1" operator="containsText" text="TBN">
      <formula>NOT(ISERROR(SEARCH("TBN",B155)))</formula>
    </cfRule>
    <cfRule type="containsText" dxfId="8015" priority="739" stopIfTrue="1" operator="containsText" text="SKIP">
      <formula>NOT(ISERROR(SEARCH("SKIP",B155)))</formula>
    </cfRule>
  </conditionalFormatting>
  <conditionalFormatting sqref="B155">
    <cfRule type="cellIs" dxfId="8014" priority="740" operator="equal">
      <formula>"SKIP"</formula>
    </cfRule>
  </conditionalFormatting>
  <conditionalFormatting sqref="C155">
    <cfRule type="containsText" dxfId="8013" priority="741" stopIfTrue="1" operator="containsText" text="TBN">
      <formula>NOT(ISERROR(SEARCH("TBN",C155)))</formula>
    </cfRule>
    <cfRule type="containsText" dxfId="8012" priority="742" stopIfTrue="1" operator="containsText" text="SKIP">
      <formula>NOT(ISERROR(SEARCH("SKIP",C155)))</formula>
    </cfRule>
  </conditionalFormatting>
  <conditionalFormatting sqref="C155">
    <cfRule type="cellIs" dxfId="8011" priority="743" operator="equal">
      <formula>"SKIP"</formula>
    </cfRule>
  </conditionalFormatting>
  <conditionalFormatting sqref="M205">
    <cfRule type="containsText" dxfId="8010" priority="703" stopIfTrue="1" operator="containsText" text="SKIP">
      <formula>NOT(ISERROR(SEARCH("SKIP",M205)))</formula>
    </cfRule>
  </conditionalFormatting>
  <conditionalFormatting sqref="K205">
    <cfRule type="containsText" dxfId="8009" priority="707" stopIfTrue="1" operator="containsText" text="SKIP">
      <formula>NOT(ISERROR(SEARCH("SKIP",K205)))</formula>
    </cfRule>
  </conditionalFormatting>
  <conditionalFormatting sqref="E205:J205">
    <cfRule type="containsText" dxfId="8008" priority="699" stopIfTrue="1" operator="containsText" text="SKIP">
      <formula>NOT(ISERROR(SEARCH("SKIP",E205)))</formula>
    </cfRule>
  </conditionalFormatting>
  <conditionalFormatting sqref="L205">
    <cfRule type="containsText" dxfId="8007" priority="719" stopIfTrue="1" operator="containsText" text="SKIP">
      <formula>NOT(ISERROR(SEARCH("SKIP",L205)))</formula>
    </cfRule>
  </conditionalFormatting>
  <conditionalFormatting sqref="E205:J205">
    <cfRule type="containsText" dxfId="8006" priority="700" stopIfTrue="1" operator="containsText" text="SKIP">
      <formula>NOT(ISERROR(SEARCH("SKIP",E205)))</formula>
    </cfRule>
  </conditionalFormatting>
  <conditionalFormatting sqref="L205">
    <cfRule type="containsText" dxfId="8005" priority="717" stopIfTrue="1" operator="containsText" text="SKIP">
      <formula>NOT(ISERROR(SEARCH("SKIP",L205)))</formula>
    </cfRule>
  </conditionalFormatting>
  <conditionalFormatting sqref="B206:C206">
    <cfRule type="containsText" dxfId="8004" priority="722" stopIfTrue="1" operator="containsText" text="SKIP">
      <formula>NOT(ISERROR(SEARCH("SKIP",B206)))</formula>
    </cfRule>
  </conditionalFormatting>
  <conditionalFormatting sqref="B205">
    <cfRule type="containsText" dxfId="8003" priority="695" stopIfTrue="1" operator="containsText" text="TBN">
      <formula>NOT(ISERROR(SEARCH("TBN",B205)))</formula>
    </cfRule>
    <cfRule type="containsText" dxfId="8002" priority="696" stopIfTrue="1" operator="containsText" text="SKIP">
      <formula>NOT(ISERROR(SEARCH("SKIP",B205)))</formula>
    </cfRule>
  </conditionalFormatting>
  <conditionalFormatting sqref="B205">
    <cfRule type="cellIs" dxfId="8001" priority="697" operator="equal">
      <formula>"SKIP"</formula>
    </cfRule>
  </conditionalFormatting>
  <conditionalFormatting sqref="E205:J205">
    <cfRule type="containsText" dxfId="8000" priority="698" stopIfTrue="1" operator="containsText" text="SKIP">
      <formula>NOT(ISERROR(SEARCH("SKIP",E205)))</formula>
    </cfRule>
  </conditionalFormatting>
  <conditionalFormatting sqref="E205:J205">
    <cfRule type="containsText" dxfId="7999" priority="702" stopIfTrue="1" operator="containsText" text="SKIP">
      <formula>NOT(ISERROR(SEARCH("SKIP",E205)))</formula>
    </cfRule>
  </conditionalFormatting>
  <conditionalFormatting sqref="B206:C206">
    <cfRule type="containsText" dxfId="7998" priority="721" stopIfTrue="1" operator="containsText" text="SKIP">
      <formula>NOT(ISERROR(SEARCH("SKIP",B206)))</formula>
    </cfRule>
  </conditionalFormatting>
  <conditionalFormatting sqref="E205:J205">
    <cfRule type="containsText" dxfId="7997" priority="701" stopIfTrue="1" operator="containsText" text="SKIP">
      <formula>NOT(ISERROR(SEARCH("SKIP",E205)))</formula>
    </cfRule>
  </conditionalFormatting>
  <conditionalFormatting sqref="L205">
    <cfRule type="containsText" dxfId="7996" priority="715" stopIfTrue="1" operator="containsText" text="SKIP">
      <formula>NOT(ISERROR(SEARCH("SKIP",L205)))</formula>
    </cfRule>
  </conditionalFormatting>
  <conditionalFormatting sqref="K205">
    <cfRule type="containsText" dxfId="7995" priority="706" stopIfTrue="1" operator="containsText" text="SKIP">
      <formula>NOT(ISERROR(SEARCH("SKIP",K205)))</formula>
    </cfRule>
  </conditionalFormatting>
  <conditionalFormatting sqref="L205">
    <cfRule type="containsText" dxfId="7994" priority="716" stopIfTrue="1" operator="containsText" text="SKIP">
      <formula>NOT(ISERROR(SEARCH("SKIP",L205)))</formula>
    </cfRule>
  </conditionalFormatting>
  <conditionalFormatting sqref="D206">
    <cfRule type="containsText" dxfId="7993" priority="723" stopIfTrue="1" operator="containsText" text="SKIP">
      <formula>NOT(ISERROR(SEARCH("SKIP",D206)))</formula>
    </cfRule>
  </conditionalFormatting>
  <conditionalFormatting sqref="D206">
    <cfRule type="containsText" dxfId="7992" priority="724" stopIfTrue="1" operator="containsText" text="SKIP">
      <formula>NOT(ISERROR(SEARCH("SKIP",D206)))</formula>
    </cfRule>
  </conditionalFormatting>
  <conditionalFormatting sqref="K205">
    <cfRule type="containsText" dxfId="7991" priority="704" stopIfTrue="1" operator="containsText" text="SKIP">
      <formula>NOT(ISERROR(SEARCH("SKIP",K205)))</formula>
    </cfRule>
  </conditionalFormatting>
  <conditionalFormatting sqref="L205">
    <cfRule type="containsText" dxfId="7990" priority="718" stopIfTrue="1" operator="containsText" text="SKIP">
      <formula>NOT(ISERROR(SEARCH("SKIP",L205)))</formula>
    </cfRule>
  </conditionalFormatting>
  <conditionalFormatting sqref="K205">
    <cfRule type="containsText" dxfId="7989" priority="709" stopIfTrue="1" operator="containsText" text="SKIP">
      <formula>NOT(ISERROR(SEARCH("SKIP",K205)))</formula>
    </cfRule>
  </conditionalFormatting>
  <conditionalFormatting sqref="L205">
    <cfRule type="containsText" dxfId="7988" priority="714" stopIfTrue="1" operator="containsText" text="SKIP">
      <formula>NOT(ISERROR(SEARCH("SKIP",L205)))</formula>
    </cfRule>
  </conditionalFormatting>
  <conditionalFormatting sqref="K205">
    <cfRule type="containsText" dxfId="7987" priority="708" stopIfTrue="1" operator="containsText" text="SKIP">
      <formula>NOT(ISERROR(SEARCH("SKIP",K205)))</formula>
    </cfRule>
  </conditionalFormatting>
  <conditionalFormatting sqref="K205">
    <cfRule type="containsText" dxfId="7986" priority="705" stopIfTrue="1" operator="containsText" text="SKIP">
      <formula>NOT(ISERROR(SEARCH("SKIP",K205)))</formula>
    </cfRule>
  </conditionalFormatting>
  <conditionalFormatting sqref="K205">
    <cfRule type="containsText" dxfId="7985" priority="712" stopIfTrue="1" operator="containsText" text="SKIP">
      <formula>NOT(ISERROR(SEARCH("SKIP",K205)))</formula>
    </cfRule>
  </conditionalFormatting>
  <conditionalFormatting sqref="L205">
    <cfRule type="containsText" dxfId="7984" priority="720" stopIfTrue="1" operator="containsText" text="SKIP">
      <formula>NOT(ISERROR(SEARCH("SKIP",L205)))</formula>
    </cfRule>
  </conditionalFormatting>
  <conditionalFormatting sqref="L205">
    <cfRule type="containsText" dxfId="7983" priority="713" stopIfTrue="1" operator="containsText" text="SKIP">
      <formula>NOT(ISERROR(SEARCH("SKIP",L205)))</formula>
    </cfRule>
  </conditionalFormatting>
  <conditionalFormatting sqref="K205">
    <cfRule type="containsText" dxfId="7982" priority="711" stopIfTrue="1" operator="containsText" text="SKIP">
      <formula>NOT(ISERROR(SEARCH("SKIP",K205)))</formula>
    </cfRule>
  </conditionalFormatting>
  <conditionalFormatting sqref="K205">
    <cfRule type="containsText" dxfId="7981" priority="710" stopIfTrue="1" operator="containsText" text="SKIP">
      <formula>NOT(ISERROR(SEARCH("SKIP",K205)))</formula>
    </cfRule>
  </conditionalFormatting>
  <conditionalFormatting sqref="C254">
    <cfRule type="containsText" dxfId="7980" priority="685" stopIfTrue="1" operator="containsText" text="SKIP">
      <formula>NOT(ISERROR(SEARCH("SKIP",C254)))</formula>
    </cfRule>
  </conditionalFormatting>
  <conditionalFormatting sqref="J253">
    <cfRule type="containsText" dxfId="7979" priority="681" stopIfTrue="1" operator="containsText" text="SKIP">
      <formula>NOT(ISERROR(SEARCH("SKIP",J253)))</formula>
    </cfRule>
  </conditionalFormatting>
  <conditionalFormatting sqref="C254">
    <cfRule type="containsText" dxfId="7978" priority="686" stopIfTrue="1" operator="containsText" text="SKIP">
      <formula>NOT(ISERROR(SEARCH("SKIP",C254)))</formula>
    </cfRule>
  </conditionalFormatting>
  <conditionalFormatting sqref="O253">
    <cfRule type="containsText" dxfId="7977" priority="680" stopIfTrue="1" operator="containsText" text="SKIP">
      <formula>NOT(ISERROR(SEARCH("SKIP",O253)))</formula>
    </cfRule>
  </conditionalFormatting>
  <conditionalFormatting sqref="N253">
    <cfRule type="containsText" dxfId="7976" priority="687" stopIfTrue="1" operator="containsText" text="SKIP">
      <formula>NOT(ISERROR(SEARCH("SKIP",N253)))</formula>
    </cfRule>
  </conditionalFormatting>
  <conditionalFormatting sqref="N253">
    <cfRule type="containsText" dxfId="7975" priority="688" stopIfTrue="1" operator="containsText" text="SKIP">
      <formula>NOT(ISERROR(SEARCH("SKIP",N253)))</formula>
    </cfRule>
  </conditionalFormatting>
  <conditionalFormatting sqref="B253">
    <cfRule type="containsText" dxfId="7974" priority="676" stopIfTrue="1" operator="containsText" text="TBN">
      <formula>NOT(ISERROR(SEARCH("TBN",B253)))</formula>
    </cfRule>
    <cfRule type="containsText" dxfId="7973" priority="677" stopIfTrue="1" operator="containsText" text="SKIP">
      <formula>NOT(ISERROR(SEARCH("SKIP",B253)))</formula>
    </cfRule>
  </conditionalFormatting>
  <conditionalFormatting sqref="B253">
    <cfRule type="cellIs" dxfId="7972" priority="678" operator="equal">
      <formula>"SKIP"</formula>
    </cfRule>
  </conditionalFormatting>
  <conditionalFormatting sqref="I253">
    <cfRule type="containsText" dxfId="7971" priority="679" stopIfTrue="1" operator="containsText" text="SKIP">
      <formula>NOT(ISERROR(SEARCH("SKIP",I253)))</formula>
    </cfRule>
  </conditionalFormatting>
  <conditionalFormatting sqref="D254">
    <cfRule type="containsText" dxfId="7970" priority="683" stopIfTrue="1" operator="containsText" text="SKIP">
      <formula>NOT(ISERROR(SEARCH("SKIP",D254)))</formula>
    </cfRule>
  </conditionalFormatting>
  <conditionalFormatting sqref="C254:D254">
    <cfRule type="containsText" dxfId="7969" priority="684" stopIfTrue="1" operator="containsText" text="SKIP">
      <formula>NOT(ISERROR(SEARCH("SKIP",C254)))</formula>
    </cfRule>
  </conditionalFormatting>
  <conditionalFormatting sqref="M253">
    <cfRule type="containsText" dxfId="7968" priority="689" stopIfTrue="1" operator="containsText" text="SKIP">
      <formula>NOT(ISERROR(SEARCH("SKIP",M253)))</formula>
    </cfRule>
  </conditionalFormatting>
  <conditionalFormatting sqref="K253">
    <cfRule type="containsText" dxfId="7967" priority="682" stopIfTrue="1" operator="containsText" text="SKIP">
      <formula>NOT(ISERROR(SEARCH("SKIP",K253)))</formula>
    </cfRule>
  </conditionalFormatting>
  <conditionalFormatting sqref="L253">
    <cfRule type="containsText" dxfId="7966" priority="690" stopIfTrue="1" operator="containsText" text="SKIP">
      <formula>NOT(ISERROR(SEARCH("SKIP",L253)))</formula>
    </cfRule>
  </conditionalFormatting>
  <conditionalFormatting sqref="C302">
    <cfRule type="containsText" dxfId="7965" priority="664" stopIfTrue="1" operator="containsText" text="SKIP">
      <formula>NOT(ISERROR(SEARCH("SKIP",C302)))</formula>
    </cfRule>
  </conditionalFormatting>
  <conditionalFormatting sqref="H301:H302">
    <cfRule type="containsText" dxfId="7964" priority="669" stopIfTrue="1" operator="containsText" text="SKIP">
      <formula>NOT(ISERROR(SEARCH("SKIP",H301)))</formula>
    </cfRule>
  </conditionalFormatting>
  <conditionalFormatting sqref="I301">
    <cfRule type="containsText" dxfId="7963" priority="666" stopIfTrue="1" operator="containsText" text="SKIP">
      <formula>NOT(ISERROR(SEARCH("SKIP",I301)))</formula>
    </cfRule>
  </conditionalFormatting>
  <conditionalFormatting sqref="C302:D302">
    <cfRule type="containsText" dxfId="7962" priority="662" stopIfTrue="1" operator="containsText" text="SKIP">
      <formula>NOT(ISERROR(SEARCH("SKIP",C302)))</formula>
    </cfRule>
  </conditionalFormatting>
  <conditionalFormatting sqref="F301">
    <cfRule type="containsText" dxfId="7961" priority="668" stopIfTrue="1" operator="containsText" text="SKIP">
      <formula>NOT(ISERROR(SEARCH("SKIP",F301)))</formula>
    </cfRule>
  </conditionalFormatting>
  <conditionalFormatting sqref="D302">
    <cfRule type="containsText" dxfId="7960" priority="661" stopIfTrue="1" operator="containsText" text="SKIP">
      <formula>NOT(ISERROR(SEARCH("SKIP",D302)))</formula>
    </cfRule>
  </conditionalFormatting>
  <conditionalFormatting sqref="I301">
    <cfRule type="containsText" dxfId="7959" priority="665" stopIfTrue="1" operator="containsText" text="SKIP">
      <formula>NOT(ISERROR(SEARCH("SKIP",I301)))</formula>
    </cfRule>
  </conditionalFormatting>
  <conditionalFormatting sqref="G301">
    <cfRule type="containsText" dxfId="7958" priority="667" stopIfTrue="1" operator="containsText" text="SKIP">
      <formula>NOT(ISERROR(SEARCH("SKIP",G301)))</formula>
    </cfRule>
  </conditionalFormatting>
  <conditionalFormatting sqref="C302">
    <cfRule type="containsText" dxfId="7957" priority="663" stopIfTrue="1" operator="containsText" text="SKIP">
      <formula>NOT(ISERROR(SEARCH("SKIP",C302)))</formula>
    </cfRule>
  </conditionalFormatting>
  <conditionalFormatting sqref="B301">
    <cfRule type="containsText" dxfId="7956" priority="658" stopIfTrue="1" operator="containsText" text="TBN">
      <formula>NOT(ISERROR(SEARCH("TBN",B301)))</formula>
    </cfRule>
    <cfRule type="containsText" dxfId="7955" priority="659" stopIfTrue="1" operator="containsText" text="SKIP">
      <formula>NOT(ISERROR(SEARCH("SKIP",B301)))</formula>
    </cfRule>
  </conditionalFormatting>
  <conditionalFormatting sqref="B301">
    <cfRule type="cellIs" dxfId="7954" priority="660" operator="equal">
      <formula>"SKIP"</formula>
    </cfRule>
  </conditionalFormatting>
  <conditionalFormatting sqref="E9:G9">
    <cfRule type="containsText" dxfId="7953" priority="651" stopIfTrue="1" operator="containsText" text="SKIP">
      <formula>NOT(ISERROR(SEARCH("SKIP",E9)))</formula>
    </cfRule>
  </conditionalFormatting>
  <conditionalFormatting sqref="I9">
    <cfRule type="containsText" dxfId="7952" priority="649" stopIfTrue="1" operator="containsText" text="SKIP">
      <formula>NOT(ISERROR(SEARCH("SKIP",I9)))</formula>
    </cfRule>
  </conditionalFormatting>
  <conditionalFormatting sqref="H9">
    <cfRule type="containsText" dxfId="7951" priority="650" stopIfTrue="1" operator="containsText" text="SKIP">
      <formula>NOT(ISERROR(SEARCH("SKIP",H9)))</formula>
    </cfRule>
  </conditionalFormatting>
  <conditionalFormatting sqref="B9">
    <cfRule type="containsText" dxfId="7950" priority="646" stopIfTrue="1" operator="containsText" text="TBN">
      <formula>NOT(ISERROR(SEARCH("TBN",B9)))</formula>
    </cfRule>
    <cfRule type="containsText" dxfId="7949" priority="647" stopIfTrue="1" operator="containsText" text="SKIP">
      <formula>NOT(ISERROR(SEARCH("SKIP",B9)))</formula>
    </cfRule>
  </conditionalFormatting>
  <conditionalFormatting sqref="B9">
    <cfRule type="cellIs" dxfId="7948" priority="648" operator="equal">
      <formula>"SKIP"</formula>
    </cfRule>
  </conditionalFormatting>
  <conditionalFormatting sqref="E10">
    <cfRule type="containsText" dxfId="7947" priority="645" stopIfTrue="1" operator="containsText" text="SKIP">
      <formula>NOT(ISERROR(SEARCH("SKIP",E10)))</formula>
    </cfRule>
  </conditionalFormatting>
  <conditionalFormatting sqref="F10:H10">
    <cfRule type="containsText" dxfId="7946" priority="644" stopIfTrue="1" operator="containsText" text="SKIP">
      <formula>NOT(ISERROR(SEARCH("SKIP",F10)))</formula>
    </cfRule>
  </conditionalFormatting>
  <conditionalFormatting sqref="F20">
    <cfRule type="containsText" dxfId="7945" priority="643" stopIfTrue="1" operator="containsText" text="SKIP">
      <formula>NOT(ISERROR(SEARCH("SKIP",F20)))</formula>
    </cfRule>
  </conditionalFormatting>
  <conditionalFormatting sqref="G20:H20">
    <cfRule type="containsText" dxfId="7944" priority="642" stopIfTrue="1" operator="containsText" text="SKIP">
      <formula>NOT(ISERROR(SEARCH("SKIP",G20)))</formula>
    </cfRule>
  </conditionalFormatting>
  <conditionalFormatting sqref="F32">
    <cfRule type="containsText" dxfId="7943" priority="639" stopIfTrue="1" operator="containsText" text="SKIP">
      <formula>NOT(ISERROR(SEARCH("SKIP",F32)))</formula>
    </cfRule>
  </conditionalFormatting>
  <conditionalFormatting sqref="F44">
    <cfRule type="containsText" dxfId="7942" priority="638" stopIfTrue="1" operator="containsText" text="SKIP">
      <formula>NOT(ISERROR(SEARCH("SKIP",F44)))</formula>
    </cfRule>
  </conditionalFormatting>
  <conditionalFormatting sqref="G46">
    <cfRule type="containsText" dxfId="7941" priority="635" stopIfTrue="1" operator="containsText" text="SKIP">
      <formula>NOT(ISERROR(SEARCH("SKIP",G46)))</formula>
    </cfRule>
  </conditionalFormatting>
  <conditionalFormatting sqref="E154:H154">
    <cfRule type="containsText" dxfId="7940" priority="628" stopIfTrue="1" operator="containsText" text="SKIP">
      <formula>NOT(ISERROR(SEARCH("SKIP",E154)))</formula>
    </cfRule>
  </conditionalFormatting>
  <conditionalFormatting sqref="I202:J202">
    <cfRule type="containsText" dxfId="7939" priority="626" stopIfTrue="1" operator="containsText" text="SKIP">
      <formula>NOT(ISERROR(SEARCH("SKIP",I202)))</formula>
    </cfRule>
  </conditionalFormatting>
  <conditionalFormatting sqref="H252:I252">
    <cfRule type="containsText" dxfId="7938" priority="623" stopIfTrue="1" operator="containsText" text="SKIP">
      <formula>NOT(ISERROR(SEARCH("SKIP",H252)))</formula>
    </cfRule>
  </conditionalFormatting>
  <conditionalFormatting sqref="E298">
    <cfRule type="containsText" dxfId="7937" priority="622" stopIfTrue="1" operator="containsText" text="SKIP">
      <formula>NOT(ISERROR(SEARCH("SKIP",E298)))</formula>
    </cfRule>
  </conditionalFormatting>
  <conditionalFormatting sqref="J301">
    <cfRule type="containsText" dxfId="7936" priority="618" stopIfTrue="1" operator="containsText" text="SKIP">
      <formula>NOT(ISERROR(SEARCH("SKIP",J301)))</formula>
    </cfRule>
  </conditionalFormatting>
  <conditionalFormatting sqref="F8:I8">
    <cfRule type="containsText" dxfId="7935" priority="617" stopIfTrue="1" operator="containsText" text="SKIP">
      <formula>NOT(ISERROR(SEARCH("SKIP",F8)))</formula>
    </cfRule>
  </conditionalFormatting>
  <conditionalFormatting sqref="G32">
    <cfRule type="containsText" dxfId="7934" priority="616" stopIfTrue="1" operator="containsText" text="SKIP">
      <formula>NOT(ISERROR(SEARCH("SKIP",G32)))</formula>
    </cfRule>
  </conditionalFormatting>
  <conditionalFormatting sqref="E56">
    <cfRule type="containsText" dxfId="7933" priority="614" stopIfTrue="1" operator="containsText" text="SKIP">
      <formula>NOT(ISERROR(SEARCH("SKIP",E56)))</formula>
    </cfRule>
  </conditionalFormatting>
  <conditionalFormatting sqref="G58">
    <cfRule type="containsText" dxfId="7932" priority="613" stopIfTrue="1" operator="containsText" text="SKIP">
      <formula>NOT(ISERROR(SEARCH("SKIP",G58)))</formula>
    </cfRule>
  </conditionalFormatting>
  <conditionalFormatting sqref="I104">
    <cfRule type="containsText" dxfId="7931" priority="612" stopIfTrue="1" operator="containsText" text="SKIP">
      <formula>NOT(ISERROR(SEARCH("SKIP",I104)))</formula>
    </cfRule>
  </conditionalFormatting>
  <conditionalFormatting sqref="E106:G106">
    <cfRule type="containsText" dxfId="7930" priority="609" stopIfTrue="1" operator="containsText" text="SKIP">
      <formula>NOT(ISERROR(SEARCH("SKIP",E106)))</formula>
    </cfRule>
  </conditionalFormatting>
  <conditionalFormatting sqref="I154">
    <cfRule type="containsText" dxfId="7929" priority="608" stopIfTrue="1" operator="containsText" text="SKIP">
      <formula>NOT(ISERROR(SEARCH("SKIP",I154)))</formula>
    </cfRule>
  </conditionalFormatting>
  <conditionalFormatting sqref="N153">
    <cfRule type="containsText" dxfId="7928" priority="606" stopIfTrue="1" operator="containsText" text="SKIP">
      <formula>NOT(ISERROR(SEARCH("SKIP",N153)))</formula>
    </cfRule>
  </conditionalFormatting>
  <conditionalFormatting sqref="E204:F204">
    <cfRule type="containsText" dxfId="7927" priority="605" stopIfTrue="1" operator="containsText" text="SKIP">
      <formula>NOT(ISERROR(SEARCH("SKIP",E204)))</formula>
    </cfRule>
  </conditionalFormatting>
  <conditionalFormatting sqref="J252">
    <cfRule type="containsText" dxfId="7926" priority="604" stopIfTrue="1" operator="containsText" text="SKIP">
      <formula>NOT(ISERROR(SEARCH("SKIP",J252)))</formula>
    </cfRule>
  </conditionalFormatting>
  <conditionalFormatting sqref="M252:N252">
    <cfRule type="containsText" dxfId="7925" priority="602" stopIfTrue="1" operator="containsText" text="SKIP">
      <formula>NOT(ISERROR(SEARCH("SKIP",M252)))</formula>
    </cfRule>
  </conditionalFormatting>
  <conditionalFormatting sqref="E254">
    <cfRule type="containsText" dxfId="7924" priority="600" stopIfTrue="1" operator="containsText" text="SKIP">
      <formula>NOT(ISERROR(SEARCH("SKIP",E254)))</formula>
    </cfRule>
  </conditionalFormatting>
  <conditionalFormatting sqref="L154">
    <cfRule type="containsText" dxfId="7923" priority="598" stopIfTrue="1" operator="containsText" text="SKIP">
      <formula>NOT(ISERROR(SEARCH("SKIP",L154)))</formula>
    </cfRule>
  </conditionalFormatting>
  <conditionalFormatting sqref="E22">
    <cfRule type="containsText" dxfId="7922" priority="597" stopIfTrue="1" operator="containsText" text="SKIP">
      <formula>NOT(ISERROR(SEARCH("SKIP",E22)))</formula>
    </cfRule>
  </conditionalFormatting>
  <conditionalFormatting sqref="G22">
    <cfRule type="containsText" dxfId="7921" priority="596" stopIfTrue="1" operator="containsText" text="SKIP">
      <formula>NOT(ISERROR(SEARCH("SKIP",G22)))</formula>
    </cfRule>
  </conditionalFormatting>
  <conditionalFormatting sqref="E46">
    <cfRule type="containsText" dxfId="7920" priority="595" stopIfTrue="1" operator="containsText" text="SKIP">
      <formula>NOT(ISERROR(SEARCH("SKIP",E46)))</formula>
    </cfRule>
  </conditionalFormatting>
  <conditionalFormatting sqref="E156:F156">
    <cfRule type="containsText" dxfId="7919" priority="591" stopIfTrue="1" operator="containsText" text="SKIP">
      <formula>NOT(ISERROR(SEARCH("SKIP",E156)))</formula>
    </cfRule>
  </conditionalFormatting>
  <conditionalFormatting sqref="G204:H204">
    <cfRule type="containsText" dxfId="7918" priority="590" stopIfTrue="1" operator="containsText" text="SKIP">
      <formula>NOT(ISERROR(SEARCH("SKIP",G204)))</formula>
    </cfRule>
  </conditionalFormatting>
  <conditionalFormatting sqref="K206">
    <cfRule type="containsText" dxfId="7917" priority="588" stopIfTrue="1" operator="containsText" text="SKIP">
      <formula>NOT(ISERROR(SEARCH("SKIP",K206)))</formula>
    </cfRule>
  </conditionalFormatting>
  <conditionalFormatting sqref="H106">
    <cfRule type="containsText" dxfId="7916" priority="587" stopIfTrue="1" operator="containsText" text="SKIP">
      <formula>NOT(ISERROR(SEARCH("SKIP",H106)))</formula>
    </cfRule>
  </conditionalFormatting>
  <conditionalFormatting sqref="K154">
    <cfRule type="containsText" dxfId="7915" priority="586" stopIfTrue="1" operator="containsText" text="SKIP">
      <formula>NOT(ISERROR(SEARCH("SKIP",K154)))</formula>
    </cfRule>
  </conditionalFormatting>
  <conditionalFormatting sqref="M154">
    <cfRule type="containsText" dxfId="7914" priority="585" stopIfTrue="1" operator="containsText" text="SKIP">
      <formula>NOT(ISERROR(SEARCH("SKIP",M154)))</formula>
    </cfRule>
  </conditionalFormatting>
  <conditionalFormatting sqref="G156">
    <cfRule type="containsText" dxfId="7913" priority="584" stopIfTrue="1" operator="containsText" text="SKIP">
      <formula>NOT(ISERROR(SEARCH("SKIP",G156)))</formula>
    </cfRule>
  </conditionalFormatting>
  <conditionalFormatting sqref="K252">
    <cfRule type="containsText" dxfId="7912" priority="583" stopIfTrue="1" operator="containsText" text="SKIP">
      <formula>NOT(ISERROR(SEARCH("SKIP",K252)))</formula>
    </cfRule>
  </conditionalFormatting>
  <conditionalFormatting sqref="F302:G302">
    <cfRule type="containsText" dxfId="7911" priority="580" stopIfTrue="1" operator="containsText" text="SKIP">
      <formula>NOT(ISERROR(SEARCH("SKIP",F302)))</formula>
    </cfRule>
  </conditionalFormatting>
  <conditionalFormatting sqref="H22">
    <cfRule type="containsText" dxfId="7910" priority="579" stopIfTrue="1" operator="containsText" text="SKIP">
      <formula>NOT(ISERROR(SEARCH("SKIP",H22)))</formula>
    </cfRule>
  </conditionalFormatting>
  <conditionalFormatting sqref="J104">
    <cfRule type="containsText" dxfId="7909" priority="576" stopIfTrue="1" operator="containsText" text="SKIP">
      <formula>NOT(ISERROR(SEARCH("SKIP",J104)))</formula>
    </cfRule>
  </conditionalFormatting>
  <conditionalFormatting sqref="M105">
    <cfRule type="containsText" dxfId="7908" priority="575" stopIfTrue="1" operator="containsText" text="SKIP">
      <formula>NOT(ISERROR(SEARCH("SKIP",M105)))</formula>
    </cfRule>
  </conditionalFormatting>
  <conditionalFormatting sqref="H156">
    <cfRule type="containsText" dxfId="7907" priority="573" stopIfTrue="1" operator="containsText" text="SKIP">
      <formula>NOT(ISERROR(SEARCH("SKIP",H156)))</formula>
    </cfRule>
  </conditionalFormatting>
  <conditionalFormatting sqref="K204">
    <cfRule type="containsText" dxfId="7906" priority="572" stopIfTrue="1" operator="containsText" text="SKIP">
      <formula>NOT(ISERROR(SEARCH("SKIP",K204)))</formula>
    </cfRule>
  </conditionalFormatting>
  <conditionalFormatting sqref="E11:G11">
    <cfRule type="containsText" dxfId="7905" priority="566" stopIfTrue="1" operator="containsText" text="SKIP">
      <formula>NOT(ISERROR(SEARCH("SKIP",E11)))</formula>
    </cfRule>
  </conditionalFormatting>
  <conditionalFormatting sqref="I11">
    <cfRule type="containsText" dxfId="7904" priority="564" stopIfTrue="1" operator="containsText" text="SKIP">
      <formula>NOT(ISERROR(SEARCH("SKIP",I11)))</formula>
    </cfRule>
  </conditionalFormatting>
  <conditionalFormatting sqref="H11">
    <cfRule type="containsText" dxfId="7903" priority="565" stopIfTrue="1" operator="containsText" text="SKIP">
      <formula>NOT(ISERROR(SEARCH("SKIP",H11)))</formula>
    </cfRule>
  </conditionalFormatting>
  <conditionalFormatting sqref="B11">
    <cfRule type="containsText" dxfId="7902" priority="561" stopIfTrue="1" operator="containsText" text="TBN">
      <formula>NOT(ISERROR(SEARCH("TBN",B11)))</formula>
    </cfRule>
    <cfRule type="containsText" dxfId="7901" priority="562" stopIfTrue="1" operator="containsText" text="SKIP">
      <formula>NOT(ISERROR(SEARCH("SKIP",B11)))</formula>
    </cfRule>
  </conditionalFormatting>
  <conditionalFormatting sqref="B11">
    <cfRule type="cellIs" dxfId="7900" priority="563" operator="equal">
      <formula>"SKIP"</formula>
    </cfRule>
  </conditionalFormatting>
  <conditionalFormatting sqref="E12">
    <cfRule type="containsText" dxfId="7899" priority="560" stopIfTrue="1" operator="containsText" text="SKIP">
      <formula>NOT(ISERROR(SEARCH("SKIP",E12)))</formula>
    </cfRule>
  </conditionalFormatting>
  <conditionalFormatting sqref="F36">
    <cfRule type="containsText" dxfId="7898" priority="523" stopIfTrue="1" operator="containsText" text="SKIP">
      <formula>NOT(ISERROR(SEARCH("SKIP",F36)))</formula>
    </cfRule>
  </conditionalFormatting>
  <conditionalFormatting sqref="F47">
    <cfRule type="containsText" dxfId="7897" priority="511" stopIfTrue="1" operator="containsText" text="SKIP">
      <formula>NOT(ISERROR(SEARCH("SKIP",F47)))</formula>
    </cfRule>
  </conditionalFormatting>
  <conditionalFormatting sqref="E23">
    <cfRule type="containsText" dxfId="7896" priority="547" stopIfTrue="1" operator="containsText" text="SKIP">
      <formula>NOT(ISERROR(SEARCH("SKIP",E23)))</formula>
    </cfRule>
  </conditionalFormatting>
  <conditionalFormatting sqref="L23">
    <cfRule type="containsText" dxfId="7895" priority="546" stopIfTrue="1" operator="containsText" text="SKIP">
      <formula>NOT(ISERROR(SEARCH("SKIP",L23)))</formula>
    </cfRule>
  </conditionalFormatting>
  <conditionalFormatting sqref="K23">
    <cfRule type="containsText" dxfId="7894" priority="551" stopIfTrue="1" operator="containsText" text="SKIP">
      <formula>NOT(ISERROR(SEARCH("SKIP",K23)))</formula>
    </cfRule>
  </conditionalFormatting>
  <conditionalFormatting sqref="H23">
    <cfRule type="containsText" dxfId="7893" priority="554" stopIfTrue="1" operator="containsText" text="SKIP">
      <formula>NOT(ISERROR(SEARCH("SKIP",H23)))</formula>
    </cfRule>
  </conditionalFormatting>
  <conditionalFormatting sqref="G23">
    <cfRule type="containsText" dxfId="7892" priority="552" stopIfTrue="1" operator="containsText" text="SKIP">
      <formula>NOT(ISERROR(SEARCH("SKIP",G23)))</formula>
    </cfRule>
  </conditionalFormatting>
  <conditionalFormatting sqref="I23">
    <cfRule type="containsText" dxfId="7891" priority="553" stopIfTrue="1" operator="containsText" text="SKIP">
      <formula>NOT(ISERROR(SEARCH("SKIP",I23)))</formula>
    </cfRule>
  </conditionalFormatting>
  <conditionalFormatting sqref="J23">
    <cfRule type="containsText" dxfId="7890" priority="556" stopIfTrue="1" operator="containsText" text="SKIP">
      <formula>NOT(ISERROR(SEARCH("SKIP",J23)))</formula>
    </cfRule>
  </conditionalFormatting>
  <conditionalFormatting sqref="F23">
    <cfRule type="containsText" dxfId="7889" priority="555" stopIfTrue="1" operator="containsText" text="SKIP">
      <formula>NOT(ISERROR(SEARCH("SKIP",F23)))</formula>
    </cfRule>
  </conditionalFormatting>
  <conditionalFormatting sqref="C23">
    <cfRule type="containsText" dxfId="7888" priority="548" stopIfTrue="1" operator="containsText" text="TBN">
      <formula>NOT(ISERROR(SEARCH("TBN",C23)))</formula>
    </cfRule>
    <cfRule type="containsText" dxfId="7887" priority="549" stopIfTrue="1" operator="containsText" text="SKIP">
      <formula>NOT(ISERROR(SEARCH("SKIP",C23)))</formula>
    </cfRule>
  </conditionalFormatting>
  <conditionalFormatting sqref="C23">
    <cfRule type="cellIs" dxfId="7886" priority="550" operator="equal">
      <formula>"SKIP"</formula>
    </cfRule>
  </conditionalFormatting>
  <conditionalFormatting sqref="B23">
    <cfRule type="containsText" dxfId="7885" priority="543" stopIfTrue="1" operator="containsText" text="TBN">
      <formula>NOT(ISERROR(SEARCH("TBN",B23)))</formula>
    </cfRule>
    <cfRule type="containsText" dxfId="7884" priority="544" stopIfTrue="1" operator="containsText" text="SKIP">
      <formula>NOT(ISERROR(SEARCH("SKIP",B23)))</formula>
    </cfRule>
  </conditionalFormatting>
  <conditionalFormatting sqref="B23">
    <cfRule type="cellIs" dxfId="7883" priority="545" operator="equal">
      <formula>"SKIP"</formula>
    </cfRule>
  </conditionalFormatting>
  <conditionalFormatting sqref="M107">
    <cfRule type="containsText" dxfId="7882" priority="474" stopIfTrue="1" operator="containsText" text="SKIP">
      <formula>NOT(ISERROR(SEARCH("SKIP",M107)))</formula>
    </cfRule>
  </conditionalFormatting>
  <conditionalFormatting sqref="G36">
    <cfRule type="containsText" dxfId="7881" priority="522" stopIfTrue="1" operator="containsText" text="SKIP">
      <formula>NOT(ISERROR(SEARCH("SKIP",G36)))</formula>
    </cfRule>
  </conditionalFormatting>
  <conditionalFormatting sqref="G35">
    <cfRule type="containsText" dxfId="7880" priority="529" stopIfTrue="1" operator="containsText" text="SKIP">
      <formula>NOT(ISERROR(SEARCH("SKIP",G35)))</formula>
    </cfRule>
  </conditionalFormatting>
  <conditionalFormatting sqref="C35">
    <cfRule type="containsText" dxfId="7879" priority="532" stopIfTrue="1" operator="containsText" text="TBN">
      <formula>NOT(ISERROR(SEARCH("TBN",C35)))</formula>
    </cfRule>
    <cfRule type="containsText" dxfId="7878" priority="533" stopIfTrue="1" operator="containsText" text="SKIP">
      <formula>NOT(ISERROR(SEARCH("SKIP",C35)))</formula>
    </cfRule>
  </conditionalFormatting>
  <conditionalFormatting sqref="C35">
    <cfRule type="cellIs" dxfId="7877" priority="534" operator="equal">
      <formula>"SKIP"</formula>
    </cfRule>
  </conditionalFormatting>
  <conditionalFormatting sqref="H35">
    <cfRule type="containsText" dxfId="7876" priority="535" stopIfTrue="1" operator="containsText" text="SKIP">
      <formula>NOT(ISERROR(SEARCH("SKIP",H35)))</formula>
    </cfRule>
  </conditionalFormatting>
  <conditionalFormatting sqref="F35">
    <cfRule type="containsText" dxfId="7875" priority="531" stopIfTrue="1" operator="containsText" text="SKIP">
      <formula>NOT(ISERROR(SEARCH("SKIP",F35)))</formula>
    </cfRule>
  </conditionalFormatting>
  <conditionalFormatting sqref="E35">
    <cfRule type="containsText" dxfId="7874" priority="530" stopIfTrue="1" operator="containsText" text="SKIP">
      <formula>NOT(ISERROR(SEARCH("SKIP",E35)))</formula>
    </cfRule>
  </conditionalFormatting>
  <conditionalFormatting sqref="B35">
    <cfRule type="containsText" dxfId="7873" priority="526" stopIfTrue="1" operator="containsText" text="TBN">
      <formula>NOT(ISERROR(SEARCH("TBN",B35)))</formula>
    </cfRule>
    <cfRule type="containsText" dxfId="7872" priority="527" stopIfTrue="1" operator="containsText" text="SKIP">
      <formula>NOT(ISERROR(SEARCH("SKIP",B35)))</formula>
    </cfRule>
  </conditionalFormatting>
  <conditionalFormatting sqref="B35">
    <cfRule type="cellIs" dxfId="7871" priority="528" operator="equal">
      <formula>"SKIP"</formula>
    </cfRule>
  </conditionalFormatting>
  <conditionalFormatting sqref="H47">
    <cfRule type="containsText" dxfId="7870" priority="519" stopIfTrue="1" operator="containsText" text="SKIP">
      <formula>NOT(ISERROR(SEARCH("SKIP",H47)))</formula>
    </cfRule>
  </conditionalFormatting>
  <conditionalFormatting sqref="E303">
    <cfRule type="containsText" dxfId="7869" priority="375" stopIfTrue="1" operator="containsText" text="SKIP">
      <formula>NOT(ISERROR(SEARCH("SKIP",E303)))</formula>
    </cfRule>
  </conditionalFormatting>
  <conditionalFormatting sqref="I47">
    <cfRule type="containsText" dxfId="7868" priority="521" stopIfTrue="1" operator="containsText" text="SKIP">
      <formula>NOT(ISERROR(SEARCH("SKIP",I47)))</formula>
    </cfRule>
  </conditionalFormatting>
  <conditionalFormatting sqref="C47">
    <cfRule type="containsText" dxfId="7867" priority="512" stopIfTrue="1" operator="containsText" text="TBN">
      <formula>NOT(ISERROR(SEARCH("TBN",C47)))</formula>
    </cfRule>
    <cfRule type="containsText" dxfId="7866" priority="513" stopIfTrue="1" operator="containsText" text="SKIP">
      <formula>NOT(ISERROR(SEARCH("SKIP",C47)))</formula>
    </cfRule>
  </conditionalFormatting>
  <conditionalFormatting sqref="C47">
    <cfRule type="cellIs" dxfId="7865" priority="514" operator="equal">
      <formula>"SKIP"</formula>
    </cfRule>
  </conditionalFormatting>
  <conditionalFormatting sqref="G47">
    <cfRule type="containsText" dxfId="7864" priority="520" stopIfTrue="1" operator="containsText" text="SKIP">
      <formula>NOT(ISERROR(SEARCH("SKIP",G47)))</formula>
    </cfRule>
  </conditionalFormatting>
  <conditionalFormatting sqref="E47">
    <cfRule type="containsText" dxfId="7863" priority="518" stopIfTrue="1" operator="containsText" text="SKIP">
      <formula>NOT(ISERROR(SEARCH("SKIP",E47)))</formula>
    </cfRule>
  </conditionalFormatting>
  <conditionalFormatting sqref="B47">
    <cfRule type="containsText" dxfId="7862" priority="515" stopIfTrue="1" operator="containsText" text="TBN">
      <formula>NOT(ISERROR(SEARCH("TBN",B47)))</formula>
    </cfRule>
    <cfRule type="containsText" dxfId="7861" priority="516" stopIfTrue="1" operator="containsText" text="SKIP">
      <formula>NOT(ISERROR(SEARCH("SKIP",B47)))</formula>
    </cfRule>
  </conditionalFormatting>
  <conditionalFormatting sqref="B47">
    <cfRule type="cellIs" dxfId="7860" priority="517" operator="equal">
      <formula>"SKIP"</formula>
    </cfRule>
  </conditionalFormatting>
  <conditionalFormatting sqref="F304">
    <cfRule type="containsText" dxfId="7859" priority="371" stopIfTrue="1" operator="containsText" text="SKIP">
      <formula>NOT(ISERROR(SEARCH("SKIP",F304)))</formula>
    </cfRule>
  </conditionalFormatting>
  <conditionalFormatting sqref="N59:P60">
    <cfRule type="containsText" dxfId="7858" priority="505" stopIfTrue="1" operator="containsText" text="SKIP">
      <formula>NOT(ISERROR(SEARCH("SKIP",N59)))</formula>
    </cfRule>
  </conditionalFormatting>
  <conditionalFormatting sqref="H59">
    <cfRule type="containsText" dxfId="7857" priority="504" stopIfTrue="1" operator="containsText" text="SKIP">
      <formula>NOT(ISERROR(SEARCH("SKIP",H59)))</formula>
    </cfRule>
  </conditionalFormatting>
  <conditionalFormatting sqref="F59">
    <cfRule type="containsText" dxfId="7856" priority="501" stopIfTrue="1" operator="containsText" text="SKIP">
      <formula>NOT(ISERROR(SEARCH("SKIP",F59)))</formula>
    </cfRule>
  </conditionalFormatting>
  <conditionalFormatting sqref="E59">
    <cfRule type="containsText" dxfId="7855" priority="503" stopIfTrue="1" operator="containsText" text="SKIP">
      <formula>NOT(ISERROR(SEARCH("SKIP",E59)))</formula>
    </cfRule>
  </conditionalFormatting>
  <conditionalFormatting sqref="G59">
    <cfRule type="containsText" dxfId="7854" priority="502" stopIfTrue="1" operator="containsText" text="SKIP">
      <formula>NOT(ISERROR(SEARCH("SKIP",G59)))</formula>
    </cfRule>
  </conditionalFormatting>
  <conditionalFormatting sqref="C59">
    <cfRule type="containsText" dxfId="7853" priority="498" stopIfTrue="1" operator="containsText" text="TBN">
      <formula>NOT(ISERROR(SEARCH("TBN",C59)))</formula>
    </cfRule>
    <cfRule type="containsText" dxfId="7852" priority="499" stopIfTrue="1" operator="containsText" text="SKIP">
      <formula>NOT(ISERROR(SEARCH("SKIP",C59)))</formula>
    </cfRule>
  </conditionalFormatting>
  <conditionalFormatting sqref="C59">
    <cfRule type="cellIs" dxfId="7851" priority="500" operator="equal">
      <formula>"SKIP"</formula>
    </cfRule>
  </conditionalFormatting>
  <conditionalFormatting sqref="B59">
    <cfRule type="containsText" dxfId="7850" priority="495" stopIfTrue="1" operator="containsText" text="TBN">
      <formula>NOT(ISERROR(SEARCH("TBN",B59)))</formula>
    </cfRule>
    <cfRule type="containsText" dxfId="7849" priority="496" stopIfTrue="1" operator="containsText" text="SKIP">
      <formula>NOT(ISERROR(SEARCH("SKIP",B59)))</formula>
    </cfRule>
  </conditionalFormatting>
  <conditionalFormatting sqref="B59">
    <cfRule type="cellIs" dxfId="7848" priority="497" operator="equal">
      <formula>"SKIP"</formula>
    </cfRule>
  </conditionalFormatting>
  <conditionalFormatting sqref="I107:J107">
    <cfRule type="containsText" dxfId="7847" priority="490" stopIfTrue="1" operator="containsText" text="SKIP">
      <formula>NOT(ISERROR(SEARCH("SKIP",I107)))</formula>
    </cfRule>
  </conditionalFormatting>
  <conditionalFormatting sqref="K107">
    <cfRule type="containsText" dxfId="7846" priority="487" stopIfTrue="1" operator="containsText" text="SKIP">
      <formula>NOT(ISERROR(SEARCH("SKIP",K107)))</formula>
    </cfRule>
  </conditionalFormatting>
  <conditionalFormatting sqref="E107">
    <cfRule type="containsText" dxfId="7845" priority="486" stopIfTrue="1" operator="containsText" text="SKIP">
      <formula>NOT(ISERROR(SEARCH("SKIP",E107)))</formula>
    </cfRule>
  </conditionalFormatting>
  <conditionalFormatting sqref="L107">
    <cfRule type="containsText" dxfId="7844" priority="488" stopIfTrue="1" operator="containsText" text="SKIP">
      <formula>NOT(ISERROR(SEARCH("SKIP",L107)))</formula>
    </cfRule>
  </conditionalFormatting>
  <conditionalFormatting sqref="B107">
    <cfRule type="containsText" dxfId="7843" priority="480" stopIfTrue="1" operator="containsText" text="TBN">
      <formula>NOT(ISERROR(SEARCH("TBN",B107)))</formula>
    </cfRule>
    <cfRule type="containsText" dxfId="7842" priority="481" stopIfTrue="1" operator="containsText" text="SKIP">
      <formula>NOT(ISERROR(SEARCH("SKIP",B107)))</formula>
    </cfRule>
  </conditionalFormatting>
  <conditionalFormatting sqref="B107">
    <cfRule type="cellIs" dxfId="7841" priority="482" operator="equal">
      <formula>"SKIP"</formula>
    </cfRule>
  </conditionalFormatting>
  <conditionalFormatting sqref="G107">
    <cfRule type="containsText" dxfId="7840" priority="483" stopIfTrue="1" operator="containsText" text="SKIP">
      <formula>NOT(ISERROR(SEARCH("SKIP",G107)))</formula>
    </cfRule>
  </conditionalFormatting>
  <conditionalFormatting sqref="F107 H107">
    <cfRule type="containsText" dxfId="7839" priority="484" stopIfTrue="1" operator="containsText" text="SKIP">
      <formula>NOT(ISERROR(SEARCH("SKIP",F107)))</formula>
    </cfRule>
  </conditionalFormatting>
  <conditionalFormatting sqref="B108:D108">
    <cfRule type="containsText" dxfId="7838" priority="489" stopIfTrue="1" operator="containsText" text="SKIP">
      <formula>NOT(ISERROR(SEARCH("SKIP",B108)))</formula>
    </cfRule>
  </conditionalFormatting>
  <conditionalFormatting sqref="C107">
    <cfRule type="containsText" dxfId="7837" priority="485" stopIfTrue="1" operator="containsText" text="skip">
      <formula>NOT(ISERROR(SEARCH("skip",C107)))</formula>
    </cfRule>
  </conditionalFormatting>
  <conditionalFormatting sqref="H255">
    <cfRule type="containsText" dxfId="7836" priority="394" stopIfTrue="1" operator="containsText" text="SKIP">
      <formula>NOT(ISERROR(SEARCH("SKIP",H255)))</formula>
    </cfRule>
  </conditionalFormatting>
  <conditionalFormatting sqref="G256">
    <cfRule type="containsText" dxfId="7835" priority="388" stopIfTrue="1" operator="containsText" text="SKIP">
      <formula>NOT(ISERROR(SEARCH("SKIP",G256)))</formula>
    </cfRule>
  </conditionalFormatting>
  <conditionalFormatting sqref="I157">
    <cfRule type="containsText" dxfId="7834" priority="468" stopIfTrue="1" operator="containsText" text="SKIP">
      <formula>NOT(ISERROR(SEARCH("SKIP",I157)))</formula>
    </cfRule>
  </conditionalFormatting>
  <conditionalFormatting sqref="E207:J207">
    <cfRule type="containsText" dxfId="7833" priority="419" stopIfTrue="1" operator="containsText" text="SKIP">
      <formula>NOT(ISERROR(SEARCH("SKIP",E207)))</formula>
    </cfRule>
  </conditionalFormatting>
  <conditionalFormatting sqref="H157">
    <cfRule type="containsText" dxfId="7832" priority="455" stopIfTrue="1" operator="containsText" text="SKIP">
      <formula>NOT(ISERROR(SEARCH("SKIP",H157)))</formula>
    </cfRule>
  </conditionalFormatting>
  <conditionalFormatting sqref="B158:C158">
    <cfRule type="containsText" dxfId="7831" priority="469" stopIfTrue="1" operator="containsText" text="SKIP">
      <formula>NOT(ISERROR(SEARCH("SKIP",B158)))</formula>
    </cfRule>
  </conditionalFormatting>
  <conditionalFormatting sqref="J157:J158">
    <cfRule type="containsText" dxfId="7830" priority="470" stopIfTrue="1" operator="containsText" text="SKIP">
      <formula>NOT(ISERROR(SEARCH("SKIP",J157)))</formula>
    </cfRule>
  </conditionalFormatting>
  <conditionalFormatting sqref="D158">
    <cfRule type="containsText" dxfId="7829" priority="466" stopIfTrue="1" operator="containsText" text="SKIP">
      <formula>NOT(ISERROR(SEARCH("SKIP",D158)))</formula>
    </cfRule>
  </conditionalFormatting>
  <conditionalFormatting sqref="D158">
    <cfRule type="containsText" dxfId="7828" priority="465" stopIfTrue="1" operator="containsText" text="SKIP">
      <formula>NOT(ISERROR(SEARCH("SKIP",D158)))</formula>
    </cfRule>
  </conditionalFormatting>
  <conditionalFormatting sqref="K157">
    <cfRule type="containsText" dxfId="7827" priority="467" stopIfTrue="1" operator="containsText" text="SKIP">
      <formula>NOT(ISERROR(SEARCH("SKIP",K157)))</formula>
    </cfRule>
  </conditionalFormatting>
  <conditionalFormatting sqref="M157">
    <cfRule type="containsText" dxfId="7826" priority="464" stopIfTrue="1" operator="containsText" text="SKIP">
      <formula>NOT(ISERROR(SEARCH("SKIP",M157)))</formula>
    </cfRule>
  </conditionalFormatting>
  <conditionalFormatting sqref="B157">
    <cfRule type="containsText" dxfId="7825" priority="457" stopIfTrue="1" operator="containsText" text="TBN">
      <formula>NOT(ISERROR(SEARCH("TBN",B157)))</formula>
    </cfRule>
    <cfRule type="containsText" dxfId="7824" priority="458" stopIfTrue="1" operator="containsText" text="SKIP">
      <formula>NOT(ISERROR(SEARCH("SKIP",B157)))</formula>
    </cfRule>
  </conditionalFormatting>
  <conditionalFormatting sqref="B157">
    <cfRule type="cellIs" dxfId="7823" priority="459" operator="equal">
      <formula>"SKIP"</formula>
    </cfRule>
  </conditionalFormatting>
  <conditionalFormatting sqref="C157">
    <cfRule type="containsText" dxfId="7822" priority="460" stopIfTrue="1" operator="containsText" text="TBN">
      <formula>NOT(ISERROR(SEARCH("TBN",C157)))</formula>
    </cfRule>
    <cfRule type="containsText" dxfId="7821" priority="461" stopIfTrue="1" operator="containsText" text="SKIP">
      <formula>NOT(ISERROR(SEARCH("SKIP",C157)))</formula>
    </cfRule>
  </conditionalFormatting>
  <conditionalFormatting sqref="C157">
    <cfRule type="cellIs" dxfId="7820" priority="462" operator="equal">
      <formula>"SKIP"</formula>
    </cfRule>
  </conditionalFormatting>
  <conditionalFormatting sqref="G304">
    <cfRule type="containsText" dxfId="7819" priority="370" stopIfTrue="1" operator="containsText" text="SKIP">
      <formula>NOT(ISERROR(SEARCH("SKIP",G304)))</formula>
    </cfRule>
  </conditionalFormatting>
  <conditionalFormatting sqref="K207">
    <cfRule type="containsText" dxfId="7818" priority="428" stopIfTrue="1" operator="containsText" text="SKIP">
      <formula>NOT(ISERROR(SEARCH("SKIP",K207)))</formula>
    </cfRule>
  </conditionalFormatting>
  <conditionalFormatting sqref="E207:J207">
    <cfRule type="containsText" dxfId="7817" priority="420" stopIfTrue="1" operator="containsText" text="SKIP">
      <formula>NOT(ISERROR(SEARCH("SKIP",E207)))</formula>
    </cfRule>
  </conditionalFormatting>
  <conditionalFormatting sqref="L207">
    <cfRule type="containsText" dxfId="7816" priority="440" stopIfTrue="1" operator="containsText" text="SKIP">
      <formula>NOT(ISERROR(SEARCH("SKIP",L207)))</formula>
    </cfRule>
  </conditionalFormatting>
  <conditionalFormatting sqref="E207:J207">
    <cfRule type="containsText" dxfId="7815" priority="421" stopIfTrue="1" operator="containsText" text="SKIP">
      <formula>NOT(ISERROR(SEARCH("SKIP",E207)))</formula>
    </cfRule>
  </conditionalFormatting>
  <conditionalFormatting sqref="L207">
    <cfRule type="containsText" dxfId="7814" priority="438" stopIfTrue="1" operator="containsText" text="SKIP">
      <formula>NOT(ISERROR(SEARCH("SKIP",L207)))</formula>
    </cfRule>
  </conditionalFormatting>
  <conditionalFormatting sqref="B208:C208">
    <cfRule type="containsText" dxfId="7813" priority="443" stopIfTrue="1" operator="containsText" text="SKIP">
      <formula>NOT(ISERROR(SEARCH("SKIP",B208)))</formula>
    </cfRule>
  </conditionalFormatting>
  <conditionalFormatting sqref="B207">
    <cfRule type="containsText" dxfId="7812" priority="416" stopIfTrue="1" operator="containsText" text="TBN">
      <formula>NOT(ISERROR(SEARCH("TBN",B207)))</formula>
    </cfRule>
    <cfRule type="containsText" dxfId="7811" priority="417" stopIfTrue="1" operator="containsText" text="SKIP">
      <formula>NOT(ISERROR(SEARCH("SKIP",B207)))</formula>
    </cfRule>
  </conditionalFormatting>
  <conditionalFormatting sqref="B207">
    <cfRule type="cellIs" dxfId="7810" priority="418" operator="equal">
      <formula>"SKIP"</formula>
    </cfRule>
  </conditionalFormatting>
  <conditionalFormatting sqref="E207:J207">
    <cfRule type="containsText" dxfId="7809" priority="423" stopIfTrue="1" operator="containsText" text="SKIP">
      <formula>NOT(ISERROR(SEARCH("SKIP",E207)))</formula>
    </cfRule>
  </conditionalFormatting>
  <conditionalFormatting sqref="B208:C208">
    <cfRule type="containsText" dxfId="7808" priority="442" stopIfTrue="1" operator="containsText" text="SKIP">
      <formula>NOT(ISERROR(SEARCH("SKIP",B208)))</formula>
    </cfRule>
  </conditionalFormatting>
  <conditionalFormatting sqref="E207:J207">
    <cfRule type="containsText" dxfId="7807" priority="422" stopIfTrue="1" operator="containsText" text="SKIP">
      <formula>NOT(ISERROR(SEARCH("SKIP",E207)))</formula>
    </cfRule>
  </conditionalFormatting>
  <conditionalFormatting sqref="L207">
    <cfRule type="containsText" dxfId="7806" priority="436" stopIfTrue="1" operator="containsText" text="SKIP">
      <formula>NOT(ISERROR(SEARCH("SKIP",L207)))</formula>
    </cfRule>
  </conditionalFormatting>
  <conditionalFormatting sqref="K207">
    <cfRule type="containsText" dxfId="7805" priority="427" stopIfTrue="1" operator="containsText" text="SKIP">
      <formula>NOT(ISERROR(SEARCH("SKIP",K207)))</formula>
    </cfRule>
  </conditionalFormatting>
  <conditionalFormatting sqref="L207">
    <cfRule type="containsText" dxfId="7804" priority="437" stopIfTrue="1" operator="containsText" text="SKIP">
      <formula>NOT(ISERROR(SEARCH("SKIP",L207)))</formula>
    </cfRule>
  </conditionalFormatting>
  <conditionalFormatting sqref="D208">
    <cfRule type="containsText" dxfId="7803" priority="444" stopIfTrue="1" operator="containsText" text="SKIP">
      <formula>NOT(ISERROR(SEARCH("SKIP",D208)))</formula>
    </cfRule>
  </conditionalFormatting>
  <conditionalFormatting sqref="D208">
    <cfRule type="containsText" dxfId="7802" priority="445" stopIfTrue="1" operator="containsText" text="SKIP">
      <formula>NOT(ISERROR(SEARCH("SKIP",D208)))</formula>
    </cfRule>
  </conditionalFormatting>
  <conditionalFormatting sqref="K207">
    <cfRule type="containsText" dxfId="7801" priority="425" stopIfTrue="1" operator="containsText" text="SKIP">
      <formula>NOT(ISERROR(SEARCH("SKIP",K207)))</formula>
    </cfRule>
  </conditionalFormatting>
  <conditionalFormatting sqref="L207">
    <cfRule type="containsText" dxfId="7800" priority="439" stopIfTrue="1" operator="containsText" text="SKIP">
      <formula>NOT(ISERROR(SEARCH("SKIP",L207)))</formula>
    </cfRule>
  </conditionalFormatting>
  <conditionalFormatting sqref="K207">
    <cfRule type="containsText" dxfId="7799" priority="430" stopIfTrue="1" operator="containsText" text="SKIP">
      <formula>NOT(ISERROR(SEARCH("SKIP",K207)))</formula>
    </cfRule>
  </conditionalFormatting>
  <conditionalFormatting sqref="L207">
    <cfRule type="containsText" dxfId="7798" priority="435" stopIfTrue="1" operator="containsText" text="SKIP">
      <formula>NOT(ISERROR(SEARCH("SKIP",L207)))</formula>
    </cfRule>
  </conditionalFormatting>
  <conditionalFormatting sqref="K207">
    <cfRule type="containsText" dxfId="7797" priority="429" stopIfTrue="1" operator="containsText" text="SKIP">
      <formula>NOT(ISERROR(SEARCH("SKIP",K207)))</formula>
    </cfRule>
  </conditionalFormatting>
  <conditionalFormatting sqref="K207">
    <cfRule type="containsText" dxfId="7796" priority="426" stopIfTrue="1" operator="containsText" text="SKIP">
      <formula>NOT(ISERROR(SEARCH("SKIP",K207)))</formula>
    </cfRule>
  </conditionalFormatting>
  <conditionalFormatting sqref="K207">
    <cfRule type="containsText" dxfId="7795" priority="433" stopIfTrue="1" operator="containsText" text="SKIP">
      <formula>NOT(ISERROR(SEARCH("SKIP",K207)))</formula>
    </cfRule>
  </conditionalFormatting>
  <conditionalFormatting sqref="L207">
    <cfRule type="containsText" dxfId="7794" priority="441" stopIfTrue="1" operator="containsText" text="SKIP">
      <formula>NOT(ISERROR(SEARCH("SKIP",L207)))</formula>
    </cfRule>
  </conditionalFormatting>
  <conditionalFormatting sqref="L207">
    <cfRule type="containsText" dxfId="7793" priority="434" stopIfTrue="1" operator="containsText" text="SKIP">
      <formula>NOT(ISERROR(SEARCH("SKIP",L207)))</formula>
    </cfRule>
  </conditionalFormatting>
  <conditionalFormatting sqref="K207">
    <cfRule type="containsText" dxfId="7792" priority="432" stopIfTrue="1" operator="containsText" text="SKIP">
      <formula>NOT(ISERROR(SEARCH("SKIP",K207)))</formula>
    </cfRule>
  </conditionalFormatting>
  <conditionalFormatting sqref="K207">
    <cfRule type="containsText" dxfId="7791" priority="431" stopIfTrue="1" operator="containsText" text="SKIP">
      <formula>NOT(ISERROR(SEARCH("SKIP",K207)))</formula>
    </cfRule>
  </conditionalFormatting>
  <conditionalFormatting sqref="E255:G255">
    <cfRule type="containsText" dxfId="7790" priority="395" stopIfTrue="1" operator="containsText" text="SKIP">
      <formula>NOT(ISERROR(SEARCH("SKIP",E255)))</formula>
    </cfRule>
  </conditionalFormatting>
  <conditionalFormatting sqref="C256">
    <cfRule type="containsText" dxfId="7789" priority="405" stopIfTrue="1" operator="containsText" text="SKIP">
      <formula>NOT(ISERROR(SEARCH("SKIP",C256)))</formula>
    </cfRule>
  </conditionalFormatting>
  <conditionalFormatting sqref="J255">
    <cfRule type="containsText" dxfId="7788" priority="401" stopIfTrue="1" operator="containsText" text="SKIP">
      <formula>NOT(ISERROR(SEARCH("SKIP",J255)))</formula>
    </cfRule>
  </conditionalFormatting>
  <conditionalFormatting sqref="C256">
    <cfRule type="containsText" dxfId="7787" priority="406" stopIfTrue="1" operator="containsText" text="SKIP">
      <formula>NOT(ISERROR(SEARCH("SKIP",C256)))</formula>
    </cfRule>
  </conditionalFormatting>
  <conditionalFormatting sqref="O255">
    <cfRule type="containsText" dxfId="7786" priority="400" stopIfTrue="1" operator="containsText" text="SKIP">
      <formula>NOT(ISERROR(SEARCH("SKIP",O255)))</formula>
    </cfRule>
  </conditionalFormatting>
  <conditionalFormatting sqref="N255">
    <cfRule type="containsText" dxfId="7785" priority="407" stopIfTrue="1" operator="containsText" text="SKIP">
      <formula>NOT(ISERROR(SEARCH("SKIP",N255)))</formula>
    </cfRule>
  </conditionalFormatting>
  <conditionalFormatting sqref="N255">
    <cfRule type="containsText" dxfId="7784" priority="408" stopIfTrue="1" operator="containsText" text="SKIP">
      <formula>NOT(ISERROR(SEARCH("SKIP",N255)))</formula>
    </cfRule>
  </conditionalFormatting>
  <conditionalFormatting sqref="B255">
    <cfRule type="containsText" dxfId="7783" priority="396" stopIfTrue="1" operator="containsText" text="TBN">
      <formula>NOT(ISERROR(SEARCH("TBN",B255)))</formula>
    </cfRule>
    <cfRule type="containsText" dxfId="7782" priority="397" stopIfTrue="1" operator="containsText" text="SKIP">
      <formula>NOT(ISERROR(SEARCH("SKIP",B255)))</formula>
    </cfRule>
  </conditionalFormatting>
  <conditionalFormatting sqref="B255">
    <cfRule type="cellIs" dxfId="7781" priority="398" operator="equal">
      <formula>"SKIP"</formula>
    </cfRule>
  </conditionalFormatting>
  <conditionalFormatting sqref="I255">
    <cfRule type="containsText" dxfId="7780" priority="399" stopIfTrue="1" operator="containsText" text="SKIP">
      <formula>NOT(ISERROR(SEARCH("SKIP",I255)))</formula>
    </cfRule>
  </conditionalFormatting>
  <conditionalFormatting sqref="D256">
    <cfRule type="containsText" dxfId="7779" priority="403" stopIfTrue="1" operator="containsText" text="SKIP">
      <formula>NOT(ISERROR(SEARCH("SKIP",D256)))</formula>
    </cfRule>
  </conditionalFormatting>
  <conditionalFormatting sqref="C256:D256">
    <cfRule type="containsText" dxfId="7778" priority="404" stopIfTrue="1" operator="containsText" text="SKIP">
      <formula>NOT(ISERROR(SEARCH("SKIP",C256)))</formula>
    </cfRule>
  </conditionalFormatting>
  <conditionalFormatting sqref="M255">
    <cfRule type="containsText" dxfId="7777" priority="409" stopIfTrue="1" operator="containsText" text="SKIP">
      <formula>NOT(ISERROR(SEARCH("SKIP",M255)))</formula>
    </cfRule>
  </conditionalFormatting>
  <conditionalFormatting sqref="K255">
    <cfRule type="containsText" dxfId="7776" priority="402" stopIfTrue="1" operator="containsText" text="SKIP">
      <formula>NOT(ISERROR(SEARCH("SKIP",K255)))</formula>
    </cfRule>
  </conditionalFormatting>
  <conditionalFormatting sqref="L255">
    <cfRule type="containsText" dxfId="7775" priority="410" stopIfTrue="1" operator="containsText" text="SKIP">
      <formula>NOT(ISERROR(SEARCH("SKIP",L255)))</formula>
    </cfRule>
  </conditionalFormatting>
  <conditionalFormatting sqref="C304">
    <cfRule type="containsText" dxfId="7774" priority="382" stopIfTrue="1" operator="containsText" text="SKIP">
      <formula>NOT(ISERROR(SEARCH("SKIP",C304)))</formula>
    </cfRule>
  </conditionalFormatting>
  <conditionalFormatting sqref="H303:H304">
    <cfRule type="containsText" dxfId="7773" priority="387" stopIfTrue="1" operator="containsText" text="SKIP">
      <formula>NOT(ISERROR(SEARCH("SKIP",H303)))</formula>
    </cfRule>
  </conditionalFormatting>
  <conditionalFormatting sqref="I303">
    <cfRule type="containsText" dxfId="7772" priority="384" stopIfTrue="1" operator="containsText" text="SKIP">
      <formula>NOT(ISERROR(SEARCH("SKIP",I303)))</formula>
    </cfRule>
  </conditionalFormatting>
  <conditionalFormatting sqref="C304:D304">
    <cfRule type="containsText" dxfId="7771" priority="380" stopIfTrue="1" operator="containsText" text="SKIP">
      <formula>NOT(ISERROR(SEARCH("SKIP",C304)))</formula>
    </cfRule>
  </conditionalFormatting>
  <conditionalFormatting sqref="F303">
    <cfRule type="containsText" dxfId="7770" priority="386" stopIfTrue="1" operator="containsText" text="SKIP">
      <formula>NOT(ISERROR(SEARCH("SKIP",F303)))</formula>
    </cfRule>
  </conditionalFormatting>
  <conditionalFormatting sqref="D304">
    <cfRule type="containsText" dxfId="7769" priority="379" stopIfTrue="1" operator="containsText" text="SKIP">
      <formula>NOT(ISERROR(SEARCH("SKIP",D304)))</formula>
    </cfRule>
  </conditionalFormatting>
  <conditionalFormatting sqref="I303">
    <cfRule type="containsText" dxfId="7768" priority="383" stopIfTrue="1" operator="containsText" text="SKIP">
      <formula>NOT(ISERROR(SEARCH("SKIP",I303)))</formula>
    </cfRule>
  </conditionalFormatting>
  <conditionalFormatting sqref="G303">
    <cfRule type="containsText" dxfId="7767" priority="385" stopIfTrue="1" operator="containsText" text="SKIP">
      <formula>NOT(ISERROR(SEARCH("SKIP",G303)))</formula>
    </cfRule>
  </conditionalFormatting>
  <conditionalFormatting sqref="C304">
    <cfRule type="containsText" dxfId="7766" priority="381" stopIfTrue="1" operator="containsText" text="SKIP">
      <formula>NOT(ISERROR(SEARCH("SKIP",C304)))</formula>
    </cfRule>
  </conditionalFormatting>
  <conditionalFormatting sqref="J305">
    <cfRule type="containsText" dxfId="7765" priority="354" stopIfTrue="1" operator="containsText" text="SKIP">
      <formula>NOT(ISERROR(SEARCH("SKIP",J305)))</formula>
    </cfRule>
  </conditionalFormatting>
  <conditionalFormatting sqref="E305">
    <cfRule type="containsText" dxfId="7764" priority="357" stopIfTrue="1" operator="containsText" text="SKIP">
      <formula>NOT(ISERROR(SEARCH("SKIP",E305)))</formula>
    </cfRule>
  </conditionalFormatting>
  <conditionalFormatting sqref="C306">
    <cfRule type="containsText" dxfId="7763" priority="364" stopIfTrue="1" operator="containsText" text="SKIP">
      <formula>NOT(ISERROR(SEARCH("SKIP",C306)))</formula>
    </cfRule>
  </conditionalFormatting>
  <conditionalFormatting sqref="H305:H306">
    <cfRule type="containsText" dxfId="7762" priority="369" stopIfTrue="1" operator="containsText" text="SKIP">
      <formula>NOT(ISERROR(SEARCH("SKIP",H305)))</formula>
    </cfRule>
  </conditionalFormatting>
  <conditionalFormatting sqref="I305">
    <cfRule type="containsText" dxfId="7761" priority="366" stopIfTrue="1" operator="containsText" text="SKIP">
      <formula>NOT(ISERROR(SEARCH("SKIP",I305)))</formula>
    </cfRule>
  </conditionalFormatting>
  <conditionalFormatting sqref="C306:D306">
    <cfRule type="containsText" dxfId="7760" priority="362" stopIfTrue="1" operator="containsText" text="SKIP">
      <formula>NOT(ISERROR(SEARCH("SKIP",C306)))</formula>
    </cfRule>
  </conditionalFormatting>
  <conditionalFormatting sqref="F305">
    <cfRule type="containsText" dxfId="7759" priority="368" stopIfTrue="1" operator="containsText" text="SKIP">
      <formula>NOT(ISERROR(SEARCH("SKIP",F305)))</formula>
    </cfRule>
  </conditionalFormatting>
  <conditionalFormatting sqref="D306">
    <cfRule type="containsText" dxfId="7758" priority="361" stopIfTrue="1" operator="containsText" text="SKIP">
      <formula>NOT(ISERROR(SEARCH("SKIP",D306)))</formula>
    </cfRule>
  </conditionalFormatting>
  <conditionalFormatting sqref="I305">
    <cfRule type="containsText" dxfId="7757" priority="365" stopIfTrue="1" operator="containsText" text="SKIP">
      <formula>NOT(ISERROR(SEARCH("SKIP",I305)))</formula>
    </cfRule>
  </conditionalFormatting>
  <conditionalFormatting sqref="G305">
    <cfRule type="containsText" dxfId="7756" priority="367" stopIfTrue="1" operator="containsText" text="SKIP">
      <formula>NOT(ISERROR(SEARCH("SKIP",G305)))</formula>
    </cfRule>
  </conditionalFormatting>
  <conditionalFormatting sqref="C306">
    <cfRule type="containsText" dxfId="7755" priority="363" stopIfTrue="1" operator="containsText" text="SKIP">
      <formula>NOT(ISERROR(SEARCH("SKIP",C306)))</formula>
    </cfRule>
  </conditionalFormatting>
  <conditionalFormatting sqref="B305">
    <cfRule type="containsText" dxfId="7754" priority="358" stopIfTrue="1" operator="containsText" text="TBN">
      <formula>NOT(ISERROR(SEARCH("TBN",B305)))</formula>
    </cfRule>
    <cfRule type="containsText" dxfId="7753" priority="359" stopIfTrue="1" operator="containsText" text="SKIP">
      <formula>NOT(ISERROR(SEARCH("SKIP",B305)))</formula>
    </cfRule>
  </conditionalFormatting>
  <conditionalFormatting sqref="B305">
    <cfRule type="cellIs" dxfId="7752" priority="360" operator="equal">
      <formula>"SKIP"</formula>
    </cfRule>
  </conditionalFormatting>
  <conditionalFormatting sqref="E302">
    <cfRule type="containsText" dxfId="7751" priority="350" stopIfTrue="1" operator="containsText" text="SKIP">
      <formula>NOT(ISERROR(SEARCH("SKIP",E302)))</formula>
    </cfRule>
  </conditionalFormatting>
  <conditionalFormatting sqref="H46">
    <cfRule type="containsText" dxfId="7750" priority="345" stopIfTrue="1" operator="containsText" text="SKIP">
      <formula>NOT(ISERROR(SEARCH("SKIP",H46)))</formula>
    </cfRule>
  </conditionalFormatting>
  <conditionalFormatting sqref="G48">
    <cfRule type="containsText" dxfId="7749" priority="342" stopIfTrue="1" operator="containsText" text="SKIP">
      <formula>NOT(ISERROR(SEARCH("SKIP",G48)))</formula>
    </cfRule>
  </conditionalFormatting>
  <conditionalFormatting sqref="K106">
    <cfRule type="containsText" dxfId="7748" priority="340" stopIfTrue="1" operator="containsText" text="SKIP">
      <formula>NOT(ISERROR(SEARCH("SKIP",K106)))</formula>
    </cfRule>
  </conditionalFormatting>
  <conditionalFormatting sqref="H108">
    <cfRule type="containsText" dxfId="7747" priority="337" stopIfTrue="1" operator="containsText" text="SKIP">
      <formula>NOT(ISERROR(SEARCH("SKIP",H108)))</formula>
    </cfRule>
  </conditionalFormatting>
  <conditionalFormatting sqref="I204:J204">
    <cfRule type="containsText" dxfId="7746" priority="334" stopIfTrue="1" operator="containsText" text="SKIP">
      <formula>NOT(ISERROR(SEARCH("SKIP",I204)))</formula>
    </cfRule>
  </conditionalFormatting>
  <conditionalFormatting sqref="L252">
    <cfRule type="containsText" dxfId="7745" priority="329" stopIfTrue="1" operator="containsText" text="SKIP">
      <formula>NOT(ISERROR(SEARCH("SKIP",L252)))</formula>
    </cfRule>
  </conditionalFormatting>
  <conditionalFormatting sqref="M207">
    <cfRule type="containsText" dxfId="7744" priority="330" stopIfTrue="1" operator="containsText" text="SKIP">
      <formula>NOT(ISERROR(SEARCH("SKIP",M207)))</formula>
    </cfRule>
  </conditionalFormatting>
  <conditionalFormatting sqref="I22">
    <cfRule type="containsText" dxfId="7743" priority="325" stopIfTrue="1" operator="containsText" text="SKIP">
      <formula>NOT(ISERROR(SEARCH("SKIP",I22)))</formula>
    </cfRule>
  </conditionalFormatting>
  <conditionalFormatting sqref="F46">
    <cfRule type="containsText" dxfId="7742" priority="324" stopIfTrue="1" operator="containsText" text="SKIP">
      <formula>NOT(ISERROR(SEARCH("SKIP",F46)))</formula>
    </cfRule>
  </conditionalFormatting>
  <conditionalFormatting sqref="E58">
    <cfRule type="containsText" dxfId="7741" priority="323" stopIfTrue="1" operator="containsText" text="SKIP">
      <formula>NOT(ISERROR(SEARCH("SKIP",E58)))</formula>
    </cfRule>
  </conditionalFormatting>
  <conditionalFormatting sqref="I106">
    <cfRule type="containsText" dxfId="7740" priority="321" stopIfTrue="1" operator="containsText" text="SKIP">
      <formula>NOT(ISERROR(SEARCH("SKIP",I106)))</formula>
    </cfRule>
  </conditionalFormatting>
  <conditionalFormatting sqref="J108">
    <cfRule type="containsText" dxfId="7739" priority="319" stopIfTrue="1" operator="containsText" text="SKIP">
      <formula>NOT(ISERROR(SEARCH("SKIP",J108)))</formula>
    </cfRule>
  </conditionalFormatting>
  <conditionalFormatting sqref="I156">
    <cfRule type="containsText" dxfId="7738" priority="318" stopIfTrue="1" operator="containsText" text="SKIP">
      <formula>NOT(ISERROR(SEARCH("SKIP",I156)))</formula>
    </cfRule>
  </conditionalFormatting>
  <conditionalFormatting sqref="L156">
    <cfRule type="containsText" dxfId="7737" priority="316" stopIfTrue="1" operator="containsText" text="SKIP">
      <formula>NOT(ISERROR(SEARCH("SKIP",L156)))</formula>
    </cfRule>
  </conditionalFormatting>
  <conditionalFormatting sqref="M158">
    <cfRule type="containsText" dxfId="7736" priority="310" stopIfTrue="1" operator="containsText" text="SKIP">
      <formula>NOT(ISERROR(SEARCH("SKIP",M158)))</formula>
    </cfRule>
  </conditionalFormatting>
  <conditionalFormatting sqref="N157">
    <cfRule type="containsText" dxfId="7735" priority="309" stopIfTrue="1" operator="containsText" text="SKIP">
      <formula>NOT(ISERROR(SEARCH("SKIP",N157)))</formula>
    </cfRule>
  </conditionalFormatting>
  <conditionalFormatting sqref="E206:H206">
    <cfRule type="containsText" dxfId="7734" priority="308" stopIfTrue="1" operator="containsText" text="SKIP">
      <formula>NOT(ISERROR(SEARCH("SKIP",E206)))</formula>
    </cfRule>
  </conditionalFormatting>
  <conditionalFormatting sqref="G254:I254">
    <cfRule type="containsText" dxfId="7733" priority="306" stopIfTrue="1" operator="containsText" text="SKIP">
      <formula>NOT(ISERROR(SEARCH("SKIP",G254)))</formula>
    </cfRule>
  </conditionalFormatting>
  <conditionalFormatting sqref="F254">
    <cfRule type="containsText" dxfId="7732" priority="305" stopIfTrue="1" operator="containsText" text="SKIP">
      <formula>NOT(ISERROR(SEARCH("SKIP",F254)))</formula>
    </cfRule>
  </conditionalFormatting>
  <conditionalFormatting sqref="E300">
    <cfRule type="containsText" dxfId="7731" priority="303" stopIfTrue="1" operator="containsText" text="SKIP">
      <formula>NOT(ISERROR(SEARCH("SKIP",E300)))</formula>
    </cfRule>
  </conditionalFormatting>
  <conditionalFormatting sqref="E24">
    <cfRule type="containsText" dxfId="7730" priority="299" stopIfTrue="1" operator="containsText" text="SKIP">
      <formula>NOT(ISERROR(SEARCH("SKIP",E24)))</formula>
    </cfRule>
  </conditionalFormatting>
  <conditionalFormatting sqref="E48">
    <cfRule type="containsText" dxfId="7729" priority="297" stopIfTrue="1" operator="containsText" text="SKIP">
      <formula>NOT(ISERROR(SEARCH("SKIP",E48)))</formula>
    </cfRule>
  </conditionalFormatting>
  <conditionalFormatting sqref="I208:J208">
    <cfRule type="containsText" dxfId="7728" priority="294" stopIfTrue="1" operator="containsText" text="SKIP">
      <formula>NOT(ISERROR(SEARCH("SKIP",I208)))</formula>
    </cfRule>
  </conditionalFormatting>
  <conditionalFormatting sqref="J254">
    <cfRule type="containsText" dxfId="7727" priority="292" stopIfTrue="1" operator="containsText" text="SKIP">
      <formula>NOT(ISERROR(SEARCH("SKIP",J254)))</formula>
    </cfRule>
  </conditionalFormatting>
  <conditionalFormatting sqref="B299">
    <cfRule type="containsText" dxfId="7726" priority="289" stopIfTrue="1" operator="containsText" text="TBN">
      <formula>NOT(ISERROR(SEARCH("TBN",B299)))</formula>
    </cfRule>
    <cfRule type="containsText" dxfId="7725" priority="290" stopIfTrue="1" operator="containsText" text="SKIP">
      <formula>NOT(ISERROR(SEARCH("SKIP",B299)))</formula>
    </cfRule>
  </conditionalFormatting>
  <conditionalFormatting sqref="B299">
    <cfRule type="cellIs" dxfId="7724" priority="291" operator="equal">
      <formula>"SKIP"</formula>
    </cfRule>
  </conditionalFormatting>
  <conditionalFormatting sqref="F300:I300">
    <cfRule type="containsText" dxfId="7723" priority="288" stopIfTrue="1" operator="containsText" text="SKIP">
      <formula>NOT(ISERROR(SEARCH("SKIP",F300)))</formula>
    </cfRule>
  </conditionalFormatting>
  <conditionalFormatting sqref="B303">
    <cfRule type="containsText" dxfId="7722" priority="285" stopIfTrue="1" operator="containsText" text="TBN">
      <formula>NOT(ISERROR(SEARCH("TBN",B303)))</formula>
    </cfRule>
    <cfRule type="containsText" dxfId="7721" priority="286" stopIfTrue="1" operator="containsText" text="SKIP">
      <formula>NOT(ISERROR(SEARCH("SKIP",B303)))</formula>
    </cfRule>
  </conditionalFormatting>
  <conditionalFormatting sqref="B303">
    <cfRule type="cellIs" dxfId="7720" priority="287" operator="equal">
      <formula>"SKIP"</formula>
    </cfRule>
  </conditionalFormatting>
  <conditionalFormatting sqref="E304">
    <cfRule type="containsText" dxfId="7719" priority="284" stopIfTrue="1" operator="containsText" text="SKIP">
      <formula>NOT(ISERROR(SEARCH("SKIP",E304)))</formula>
    </cfRule>
  </conditionalFormatting>
  <conditionalFormatting sqref="J22:K22">
    <cfRule type="containsText" dxfId="7718" priority="282" stopIfTrue="1" operator="containsText" text="SKIP">
      <formula>NOT(ISERROR(SEARCH("SKIP",J22)))</formula>
    </cfRule>
  </conditionalFormatting>
  <conditionalFormatting sqref="K24">
    <cfRule type="containsText" dxfId="7717" priority="281" stopIfTrue="1" operator="containsText" text="SKIP">
      <formula>NOT(ISERROR(SEARCH("SKIP",K24)))</formula>
    </cfRule>
  </conditionalFormatting>
  <conditionalFormatting sqref="J106">
    <cfRule type="containsText" dxfId="7716" priority="280" stopIfTrue="1" operator="containsText" text="SKIP">
      <formula>NOT(ISERROR(SEARCH("SKIP",J106)))</formula>
    </cfRule>
  </conditionalFormatting>
  <conditionalFormatting sqref="L106">
    <cfRule type="containsText" dxfId="7715" priority="279" stopIfTrue="1" operator="containsText" text="SKIP">
      <formula>NOT(ISERROR(SEARCH("SKIP",L106)))</formula>
    </cfRule>
  </conditionalFormatting>
  <conditionalFormatting sqref="E108:G108">
    <cfRule type="containsText" dxfId="7714" priority="278" stopIfTrue="1" operator="containsText" text="SKIP">
      <formula>NOT(ISERROR(SEARCH("SKIP",E108)))</formula>
    </cfRule>
  </conditionalFormatting>
  <conditionalFormatting sqref="L108">
    <cfRule type="containsText" dxfId="7713" priority="277" stopIfTrue="1" operator="containsText" text="SKIP">
      <formula>NOT(ISERROR(SEARCH("SKIP",L108)))</formula>
    </cfRule>
  </conditionalFormatting>
  <conditionalFormatting sqref="K156">
    <cfRule type="containsText" dxfId="7712" priority="276" stopIfTrue="1" operator="containsText" text="SKIP">
      <formula>NOT(ISERROR(SEARCH("SKIP",K156)))</formula>
    </cfRule>
  </conditionalFormatting>
  <conditionalFormatting sqref="I206:J206">
    <cfRule type="containsText" dxfId="7711" priority="275" stopIfTrue="1" operator="containsText" text="SKIP">
      <formula>NOT(ISERROR(SEARCH("SKIP",I206)))</formula>
    </cfRule>
  </conditionalFormatting>
  <conditionalFormatting sqref="M254">
    <cfRule type="containsText" dxfId="7710" priority="274" stopIfTrue="1" operator="containsText" text="SKIP">
      <formula>NOT(ISERROR(SEARCH("SKIP",M254)))</formula>
    </cfRule>
  </conditionalFormatting>
  <conditionalFormatting sqref="E256:F256">
    <cfRule type="containsText" dxfId="7709" priority="273" stopIfTrue="1" operator="containsText" text="SKIP">
      <formula>NOT(ISERROR(SEARCH("SKIP",E256)))</formula>
    </cfRule>
  </conditionalFormatting>
  <conditionalFormatting sqref="E13:G13">
    <cfRule type="containsText" dxfId="7708" priority="272" stopIfTrue="1" operator="containsText" text="SKIP">
      <formula>NOT(ISERROR(SEARCH("SKIP",E13)))</formula>
    </cfRule>
  </conditionalFormatting>
  <conditionalFormatting sqref="I13">
    <cfRule type="containsText" dxfId="7707" priority="270" stopIfTrue="1" operator="containsText" text="SKIP">
      <formula>NOT(ISERROR(SEARCH("SKIP",I13)))</formula>
    </cfRule>
  </conditionalFormatting>
  <conditionalFormatting sqref="H13">
    <cfRule type="containsText" dxfId="7706" priority="271" stopIfTrue="1" operator="containsText" text="SKIP">
      <formula>NOT(ISERROR(SEARCH("SKIP",H13)))</formula>
    </cfRule>
  </conditionalFormatting>
  <conditionalFormatting sqref="B13">
    <cfRule type="containsText" dxfId="7705" priority="267" stopIfTrue="1" operator="containsText" text="TBN">
      <formula>NOT(ISERROR(SEARCH("TBN",B13)))</formula>
    </cfRule>
    <cfRule type="containsText" dxfId="7704" priority="268" stopIfTrue="1" operator="containsText" text="SKIP">
      <formula>NOT(ISERROR(SEARCH("SKIP",B13)))</formula>
    </cfRule>
  </conditionalFormatting>
  <conditionalFormatting sqref="B13">
    <cfRule type="cellIs" dxfId="7703" priority="269" operator="equal">
      <formula>"SKIP"</formula>
    </cfRule>
  </conditionalFormatting>
  <conditionalFormatting sqref="E14">
    <cfRule type="containsText" dxfId="7702" priority="266" stopIfTrue="1" operator="containsText" text="SKIP">
      <formula>NOT(ISERROR(SEARCH("SKIP",E14)))</formula>
    </cfRule>
  </conditionalFormatting>
  <conditionalFormatting sqref="F14">
    <cfRule type="containsText" dxfId="7701" priority="265" stopIfTrue="1" operator="containsText" text="SKIP">
      <formula>NOT(ISERROR(SEARCH("SKIP",F14)))</formula>
    </cfRule>
  </conditionalFormatting>
  <conditionalFormatting sqref="G14:H14">
    <cfRule type="containsText" dxfId="7700" priority="264" stopIfTrue="1" operator="containsText" text="SKIP">
      <formula>NOT(ISERROR(SEARCH("SKIP",G14)))</formula>
    </cfRule>
  </conditionalFormatting>
  <conditionalFormatting sqref="E25">
    <cfRule type="containsText" dxfId="7699" priority="254" stopIfTrue="1" operator="containsText" text="SKIP">
      <formula>NOT(ISERROR(SEARCH("SKIP",E25)))</formula>
    </cfRule>
  </conditionalFormatting>
  <conditionalFormatting sqref="K25">
    <cfRule type="containsText" dxfId="7698" priority="258" stopIfTrue="1" operator="containsText" text="SKIP">
      <formula>NOT(ISERROR(SEARCH("SKIP",K25)))</formula>
    </cfRule>
  </conditionalFormatting>
  <conditionalFormatting sqref="H25">
    <cfRule type="containsText" dxfId="7697" priority="261" stopIfTrue="1" operator="containsText" text="SKIP">
      <formula>NOT(ISERROR(SEARCH("SKIP",H25)))</formula>
    </cfRule>
  </conditionalFormatting>
  <conditionalFormatting sqref="G25">
    <cfRule type="containsText" dxfId="7696" priority="259" stopIfTrue="1" operator="containsText" text="SKIP">
      <formula>NOT(ISERROR(SEARCH("SKIP",G25)))</formula>
    </cfRule>
  </conditionalFormatting>
  <conditionalFormatting sqref="I25">
    <cfRule type="containsText" dxfId="7695" priority="260" stopIfTrue="1" operator="containsText" text="SKIP">
      <formula>NOT(ISERROR(SEARCH("SKIP",I25)))</formula>
    </cfRule>
  </conditionalFormatting>
  <conditionalFormatting sqref="J25">
    <cfRule type="containsText" dxfId="7694" priority="263" stopIfTrue="1" operator="containsText" text="SKIP">
      <formula>NOT(ISERROR(SEARCH("SKIP",J25)))</formula>
    </cfRule>
  </conditionalFormatting>
  <conditionalFormatting sqref="F25">
    <cfRule type="containsText" dxfId="7693" priority="262" stopIfTrue="1" operator="containsText" text="SKIP">
      <formula>NOT(ISERROR(SEARCH("SKIP",F25)))</formula>
    </cfRule>
  </conditionalFormatting>
  <conditionalFormatting sqref="C25">
    <cfRule type="containsText" dxfId="7692" priority="255" stopIfTrue="1" operator="containsText" text="TBN">
      <formula>NOT(ISERROR(SEARCH("TBN",C25)))</formula>
    </cfRule>
    <cfRule type="containsText" dxfId="7691" priority="256" stopIfTrue="1" operator="containsText" text="SKIP">
      <formula>NOT(ISERROR(SEARCH("SKIP",C25)))</formula>
    </cfRule>
  </conditionalFormatting>
  <conditionalFormatting sqref="C25">
    <cfRule type="cellIs" dxfId="7690" priority="257" operator="equal">
      <formula>"SKIP"</formula>
    </cfRule>
  </conditionalFormatting>
  <conditionalFormatting sqref="B25">
    <cfRule type="containsText" dxfId="7689" priority="250" stopIfTrue="1" operator="containsText" text="TBN">
      <formula>NOT(ISERROR(SEARCH("TBN",B25)))</formula>
    </cfRule>
    <cfRule type="containsText" dxfId="7688" priority="251" stopIfTrue="1" operator="containsText" text="SKIP">
      <formula>NOT(ISERROR(SEARCH("SKIP",B25)))</formula>
    </cfRule>
  </conditionalFormatting>
  <conditionalFormatting sqref="B25">
    <cfRule type="cellIs" dxfId="7687" priority="252" operator="equal">
      <formula>"SKIP"</formula>
    </cfRule>
  </conditionalFormatting>
  <conditionalFormatting sqref="F24">
    <cfRule type="containsText" dxfId="7686" priority="244" stopIfTrue="1" operator="containsText" text="SKIP">
      <formula>NOT(ISERROR(SEARCH("SKIP",F24)))</formula>
    </cfRule>
  </conditionalFormatting>
  <conditionalFormatting sqref="J26">
    <cfRule type="containsText" dxfId="7685" priority="243" stopIfTrue="1" operator="containsText" text="SKIP">
      <formula>NOT(ISERROR(SEARCH("SKIP",J26)))</formula>
    </cfRule>
  </conditionalFormatting>
  <conditionalFormatting sqref="G38">
    <cfRule type="containsText" dxfId="7684" priority="231" stopIfTrue="1" operator="containsText" text="SKIP">
      <formula>NOT(ISERROR(SEARCH("SKIP",G38)))</formula>
    </cfRule>
  </conditionalFormatting>
  <conditionalFormatting sqref="G37">
    <cfRule type="containsText" dxfId="7683" priority="236" stopIfTrue="1" operator="containsText" text="SKIP">
      <formula>NOT(ISERROR(SEARCH("SKIP",G37)))</formula>
    </cfRule>
  </conditionalFormatting>
  <conditionalFormatting sqref="C37">
    <cfRule type="containsText" dxfId="7682" priority="239" stopIfTrue="1" operator="containsText" text="TBN">
      <formula>NOT(ISERROR(SEARCH("TBN",C37)))</formula>
    </cfRule>
    <cfRule type="containsText" dxfId="7681" priority="240" stopIfTrue="1" operator="containsText" text="SKIP">
      <formula>NOT(ISERROR(SEARCH("SKIP",C37)))</formula>
    </cfRule>
  </conditionalFormatting>
  <conditionalFormatting sqref="C37">
    <cfRule type="cellIs" dxfId="7680" priority="241" operator="equal">
      <formula>"SKIP"</formula>
    </cfRule>
  </conditionalFormatting>
  <conditionalFormatting sqref="H37">
    <cfRule type="containsText" dxfId="7679" priority="242" stopIfTrue="1" operator="containsText" text="SKIP">
      <formula>NOT(ISERROR(SEARCH("SKIP",H37)))</formula>
    </cfRule>
  </conditionalFormatting>
  <conditionalFormatting sqref="F37">
    <cfRule type="containsText" dxfId="7678" priority="238" stopIfTrue="1" operator="containsText" text="SKIP">
      <formula>NOT(ISERROR(SEARCH("SKIP",F37)))</formula>
    </cfRule>
  </conditionalFormatting>
  <conditionalFormatting sqref="E37">
    <cfRule type="containsText" dxfId="7677" priority="237" stopIfTrue="1" operator="containsText" text="SKIP">
      <formula>NOT(ISERROR(SEARCH("SKIP",E37)))</formula>
    </cfRule>
  </conditionalFormatting>
  <conditionalFormatting sqref="B37">
    <cfRule type="containsText" dxfId="7676" priority="233" stopIfTrue="1" operator="containsText" text="TBN">
      <formula>NOT(ISERROR(SEARCH("TBN",B37)))</formula>
    </cfRule>
    <cfRule type="containsText" dxfId="7675" priority="234" stopIfTrue="1" operator="containsText" text="SKIP">
      <formula>NOT(ISERROR(SEARCH("SKIP",B37)))</formula>
    </cfRule>
  </conditionalFormatting>
  <conditionalFormatting sqref="B37">
    <cfRule type="cellIs" dxfId="7674" priority="235" operator="equal">
      <formula>"SKIP"</formula>
    </cfRule>
  </conditionalFormatting>
  <conditionalFormatting sqref="E38:F38">
    <cfRule type="containsText" dxfId="7673" priority="229" stopIfTrue="1" operator="containsText" text="SKIP">
      <formula>NOT(ISERROR(SEARCH("SKIP",E38)))</formula>
    </cfRule>
  </conditionalFormatting>
  <conditionalFormatting sqref="F49">
    <cfRule type="containsText" dxfId="7672" priority="218" stopIfTrue="1" operator="containsText" text="SKIP">
      <formula>NOT(ISERROR(SEARCH("SKIP",F49)))</formula>
    </cfRule>
  </conditionalFormatting>
  <conditionalFormatting sqref="H49">
    <cfRule type="containsText" dxfId="7671" priority="226" stopIfTrue="1" operator="containsText" text="SKIP">
      <formula>NOT(ISERROR(SEARCH("SKIP",H49)))</formula>
    </cfRule>
  </conditionalFormatting>
  <conditionalFormatting sqref="I49">
    <cfRule type="containsText" dxfId="7670" priority="228" stopIfTrue="1" operator="containsText" text="SKIP">
      <formula>NOT(ISERROR(SEARCH("SKIP",I49)))</formula>
    </cfRule>
  </conditionalFormatting>
  <conditionalFormatting sqref="C49">
    <cfRule type="containsText" dxfId="7669" priority="219" stopIfTrue="1" operator="containsText" text="TBN">
      <formula>NOT(ISERROR(SEARCH("TBN",C49)))</formula>
    </cfRule>
    <cfRule type="containsText" dxfId="7668" priority="220" stopIfTrue="1" operator="containsText" text="SKIP">
      <formula>NOT(ISERROR(SEARCH("SKIP",C49)))</formula>
    </cfRule>
  </conditionalFormatting>
  <conditionalFormatting sqref="C49">
    <cfRule type="cellIs" dxfId="7667" priority="221" operator="equal">
      <formula>"SKIP"</formula>
    </cfRule>
  </conditionalFormatting>
  <conditionalFormatting sqref="G49">
    <cfRule type="containsText" dxfId="7666" priority="227" stopIfTrue="1" operator="containsText" text="SKIP">
      <formula>NOT(ISERROR(SEARCH("SKIP",G49)))</formula>
    </cfRule>
  </conditionalFormatting>
  <conditionalFormatting sqref="E49">
    <cfRule type="containsText" dxfId="7665" priority="225" stopIfTrue="1" operator="containsText" text="SKIP">
      <formula>NOT(ISERROR(SEARCH("SKIP",E49)))</formula>
    </cfRule>
  </conditionalFormatting>
  <conditionalFormatting sqref="B49">
    <cfRule type="containsText" dxfId="7664" priority="222" stopIfTrue="1" operator="containsText" text="TBN">
      <formula>NOT(ISERROR(SEARCH("TBN",B49)))</formula>
    </cfRule>
    <cfRule type="containsText" dxfId="7663" priority="223" stopIfTrue="1" operator="containsText" text="SKIP">
      <formula>NOT(ISERROR(SEARCH("SKIP",B49)))</formula>
    </cfRule>
  </conditionalFormatting>
  <conditionalFormatting sqref="B49">
    <cfRule type="cellIs" dxfId="7662" priority="224" operator="equal">
      <formula>"SKIP"</formula>
    </cfRule>
  </conditionalFormatting>
  <conditionalFormatting sqref="G50">
    <cfRule type="containsText" dxfId="7661" priority="214" stopIfTrue="1" operator="containsText" text="SKIP">
      <formula>NOT(ISERROR(SEARCH("SKIP",G50)))</formula>
    </cfRule>
  </conditionalFormatting>
  <conditionalFormatting sqref="N61:P62">
    <cfRule type="containsText" dxfId="7660" priority="213" stopIfTrue="1" operator="containsText" text="SKIP">
      <formula>NOT(ISERROR(SEARCH("SKIP",N61)))</formula>
    </cfRule>
  </conditionalFormatting>
  <conditionalFormatting sqref="H61">
    <cfRule type="containsText" dxfId="7659" priority="212" stopIfTrue="1" operator="containsText" text="SKIP">
      <formula>NOT(ISERROR(SEARCH("SKIP",H61)))</formula>
    </cfRule>
  </conditionalFormatting>
  <conditionalFormatting sqref="F61">
    <cfRule type="containsText" dxfId="7658" priority="209" stopIfTrue="1" operator="containsText" text="SKIP">
      <formula>NOT(ISERROR(SEARCH("SKIP",F61)))</formula>
    </cfRule>
  </conditionalFormatting>
  <conditionalFormatting sqref="E61">
    <cfRule type="containsText" dxfId="7657" priority="211" stopIfTrue="1" operator="containsText" text="SKIP">
      <formula>NOT(ISERROR(SEARCH("SKIP",E61)))</formula>
    </cfRule>
  </conditionalFormatting>
  <conditionalFormatting sqref="G61">
    <cfRule type="containsText" dxfId="7656" priority="210" stopIfTrue="1" operator="containsText" text="SKIP">
      <formula>NOT(ISERROR(SEARCH("SKIP",G61)))</formula>
    </cfRule>
  </conditionalFormatting>
  <conditionalFormatting sqref="C61">
    <cfRule type="containsText" dxfId="7655" priority="206" stopIfTrue="1" operator="containsText" text="TBN">
      <formula>NOT(ISERROR(SEARCH("TBN",C61)))</formula>
    </cfRule>
    <cfRule type="containsText" dxfId="7654" priority="207" stopIfTrue="1" operator="containsText" text="SKIP">
      <formula>NOT(ISERROR(SEARCH("SKIP",C61)))</formula>
    </cfRule>
  </conditionalFormatting>
  <conditionalFormatting sqref="C61">
    <cfRule type="cellIs" dxfId="7653" priority="208" operator="equal">
      <formula>"SKIP"</formula>
    </cfRule>
  </conditionalFormatting>
  <conditionalFormatting sqref="B61">
    <cfRule type="containsText" dxfId="7652" priority="203" stopIfTrue="1" operator="containsText" text="TBN">
      <formula>NOT(ISERROR(SEARCH("TBN",B61)))</formula>
    </cfRule>
    <cfRule type="containsText" dxfId="7651" priority="204" stopIfTrue="1" operator="containsText" text="SKIP">
      <formula>NOT(ISERROR(SEARCH("SKIP",B61)))</formula>
    </cfRule>
  </conditionalFormatting>
  <conditionalFormatting sqref="B61">
    <cfRule type="cellIs" dxfId="7650" priority="205" operator="equal">
      <formula>"SKIP"</formula>
    </cfRule>
  </conditionalFormatting>
  <conditionalFormatting sqref="M109">
    <cfRule type="containsText" dxfId="7649" priority="189" stopIfTrue="1" operator="containsText" text="SKIP">
      <formula>NOT(ISERROR(SEARCH("SKIP",M109)))</formula>
    </cfRule>
  </conditionalFormatting>
  <conditionalFormatting sqref="I109:J109">
    <cfRule type="containsText" dxfId="7648" priority="200" stopIfTrue="1" operator="containsText" text="SKIP">
      <formula>NOT(ISERROR(SEARCH("SKIP",I109)))</formula>
    </cfRule>
  </conditionalFormatting>
  <conditionalFormatting sqref="K109">
    <cfRule type="containsText" dxfId="7647" priority="197" stopIfTrue="1" operator="containsText" text="SKIP">
      <formula>NOT(ISERROR(SEARCH("SKIP",K109)))</formula>
    </cfRule>
  </conditionalFormatting>
  <conditionalFormatting sqref="E109">
    <cfRule type="containsText" dxfId="7646" priority="196" stopIfTrue="1" operator="containsText" text="SKIP">
      <formula>NOT(ISERROR(SEARCH("SKIP",E109)))</formula>
    </cfRule>
  </conditionalFormatting>
  <conditionalFormatting sqref="L109">
    <cfRule type="containsText" dxfId="7645" priority="198" stopIfTrue="1" operator="containsText" text="SKIP">
      <formula>NOT(ISERROR(SEARCH("SKIP",L109)))</formula>
    </cfRule>
  </conditionalFormatting>
  <conditionalFormatting sqref="B109">
    <cfRule type="containsText" dxfId="7644" priority="190" stopIfTrue="1" operator="containsText" text="TBN">
      <formula>NOT(ISERROR(SEARCH("TBN",B109)))</formula>
    </cfRule>
    <cfRule type="containsText" dxfId="7643" priority="191" stopIfTrue="1" operator="containsText" text="SKIP">
      <formula>NOT(ISERROR(SEARCH("SKIP",B109)))</formula>
    </cfRule>
  </conditionalFormatting>
  <conditionalFormatting sqref="B109">
    <cfRule type="cellIs" dxfId="7642" priority="192" operator="equal">
      <formula>"SKIP"</formula>
    </cfRule>
  </conditionalFormatting>
  <conditionalFormatting sqref="G109">
    <cfRule type="containsText" dxfId="7641" priority="193" stopIfTrue="1" operator="containsText" text="SKIP">
      <formula>NOT(ISERROR(SEARCH("SKIP",G109)))</formula>
    </cfRule>
  </conditionalFormatting>
  <conditionalFormatting sqref="F109 H109">
    <cfRule type="containsText" dxfId="7640" priority="194" stopIfTrue="1" operator="containsText" text="SKIP">
      <formula>NOT(ISERROR(SEARCH("SKIP",F109)))</formula>
    </cfRule>
  </conditionalFormatting>
  <conditionalFormatting sqref="B110:D110">
    <cfRule type="containsText" dxfId="7639" priority="199" stopIfTrue="1" operator="containsText" text="SKIP">
      <formula>NOT(ISERROR(SEARCH("SKIP",B110)))</formula>
    </cfRule>
  </conditionalFormatting>
  <conditionalFormatting sqref="C109">
    <cfRule type="containsText" dxfId="7638" priority="195" stopIfTrue="1" operator="containsText" text="skip">
      <formula>NOT(ISERROR(SEARCH("skip",C109)))</formula>
    </cfRule>
  </conditionalFormatting>
  <conditionalFormatting sqref="H110">
    <cfRule type="containsText" dxfId="7637" priority="188" stopIfTrue="1" operator="containsText" text="SKIP">
      <formula>NOT(ISERROR(SEARCH("SKIP",H110)))</formula>
    </cfRule>
  </conditionalFormatting>
  <conditionalFormatting sqref="I110:J110">
    <cfRule type="containsText" dxfId="7636" priority="187" stopIfTrue="1" operator="containsText" text="SKIP">
      <formula>NOT(ISERROR(SEARCH("SKIP",I110)))</formula>
    </cfRule>
  </conditionalFormatting>
  <conditionalFormatting sqref="K110">
    <cfRule type="containsText" dxfId="7635" priority="186" stopIfTrue="1" operator="containsText" text="SKIP">
      <formula>NOT(ISERROR(SEARCH("SKIP",K110)))</formula>
    </cfRule>
  </conditionalFormatting>
  <conditionalFormatting sqref="E110:G110">
    <cfRule type="containsText" dxfId="7634" priority="185" stopIfTrue="1" operator="containsText" text="SKIP">
      <formula>NOT(ISERROR(SEARCH("SKIP",E110)))</formula>
    </cfRule>
  </conditionalFormatting>
  <conditionalFormatting sqref="L110">
    <cfRule type="containsText" dxfId="7633" priority="184" stopIfTrue="1" operator="containsText" text="SKIP">
      <formula>NOT(ISERROR(SEARCH("SKIP",L110)))</formula>
    </cfRule>
  </conditionalFormatting>
  <conditionalFormatting sqref="I159">
    <cfRule type="containsText" dxfId="7632" priority="181" stopIfTrue="1" operator="containsText" text="SKIP">
      <formula>NOT(ISERROR(SEARCH("SKIP",I159)))</formula>
    </cfRule>
  </conditionalFormatting>
  <conditionalFormatting sqref="E159:F159">
    <cfRule type="containsText" dxfId="7631" priority="169" stopIfTrue="1" operator="containsText" text="SKIP">
      <formula>NOT(ISERROR(SEARCH("SKIP",E159)))</formula>
    </cfRule>
  </conditionalFormatting>
  <conditionalFormatting sqref="H159">
    <cfRule type="containsText" dxfId="7630" priority="168" stopIfTrue="1" operator="containsText" text="SKIP">
      <formula>NOT(ISERROR(SEARCH("SKIP",H159)))</formula>
    </cfRule>
  </conditionalFormatting>
  <conditionalFormatting sqref="B160:C160">
    <cfRule type="containsText" dxfId="7629" priority="182" stopIfTrue="1" operator="containsText" text="SKIP">
      <formula>NOT(ISERROR(SEARCH("SKIP",B160)))</formula>
    </cfRule>
  </conditionalFormatting>
  <conditionalFormatting sqref="J159:J160">
    <cfRule type="containsText" dxfId="7628" priority="183" stopIfTrue="1" operator="containsText" text="SKIP">
      <formula>NOT(ISERROR(SEARCH("SKIP",J159)))</formula>
    </cfRule>
  </conditionalFormatting>
  <conditionalFormatting sqref="D160">
    <cfRule type="containsText" dxfId="7627" priority="179" stopIfTrue="1" operator="containsText" text="SKIP">
      <formula>NOT(ISERROR(SEARCH("SKIP",D160)))</formula>
    </cfRule>
  </conditionalFormatting>
  <conditionalFormatting sqref="D160">
    <cfRule type="containsText" dxfId="7626" priority="178" stopIfTrue="1" operator="containsText" text="SKIP">
      <formula>NOT(ISERROR(SEARCH("SKIP",D160)))</formula>
    </cfRule>
  </conditionalFormatting>
  <conditionalFormatting sqref="G159">
    <cfRule type="containsText" dxfId="7625" priority="176" stopIfTrue="1" operator="containsText" text="SKIP">
      <formula>NOT(ISERROR(SEARCH("SKIP",G159)))</formula>
    </cfRule>
  </conditionalFormatting>
  <conditionalFormatting sqref="K159">
    <cfRule type="containsText" dxfId="7624" priority="180" stopIfTrue="1" operator="containsText" text="SKIP">
      <formula>NOT(ISERROR(SEARCH("SKIP",K159)))</formula>
    </cfRule>
  </conditionalFormatting>
  <conditionalFormatting sqref="M159">
    <cfRule type="containsText" dxfId="7623" priority="177" stopIfTrue="1" operator="containsText" text="SKIP">
      <formula>NOT(ISERROR(SEARCH("SKIP",M159)))</formula>
    </cfRule>
  </conditionalFormatting>
  <conditionalFormatting sqref="B159">
    <cfRule type="containsText" dxfId="7622" priority="170" stopIfTrue="1" operator="containsText" text="TBN">
      <formula>NOT(ISERROR(SEARCH("TBN",B159)))</formula>
    </cfRule>
    <cfRule type="containsText" dxfId="7621" priority="171" stopIfTrue="1" operator="containsText" text="SKIP">
      <formula>NOT(ISERROR(SEARCH("SKIP",B159)))</formula>
    </cfRule>
  </conditionalFormatting>
  <conditionalFormatting sqref="B159">
    <cfRule type="cellIs" dxfId="7620" priority="172" operator="equal">
      <formula>"SKIP"</formula>
    </cfRule>
  </conditionalFormatting>
  <conditionalFormatting sqref="C159">
    <cfRule type="containsText" dxfId="7619" priority="173" stopIfTrue="1" operator="containsText" text="TBN">
      <formula>NOT(ISERROR(SEARCH("TBN",C159)))</formula>
    </cfRule>
    <cfRule type="containsText" dxfId="7618" priority="174" stopIfTrue="1" operator="containsText" text="SKIP">
      <formula>NOT(ISERROR(SEARCH("SKIP",C159)))</formula>
    </cfRule>
  </conditionalFormatting>
  <conditionalFormatting sqref="C159">
    <cfRule type="cellIs" dxfId="7617" priority="175" operator="equal">
      <formula>"SKIP"</formula>
    </cfRule>
  </conditionalFormatting>
  <conditionalFormatting sqref="E209:J209">
    <cfRule type="containsText" dxfId="7616" priority="135" stopIfTrue="1" operator="containsText" text="SKIP">
      <formula>NOT(ISERROR(SEARCH("SKIP",E209)))</formula>
    </cfRule>
  </conditionalFormatting>
  <conditionalFormatting sqref="K209">
    <cfRule type="containsText" dxfId="7615" priority="143" stopIfTrue="1" operator="containsText" text="SKIP">
      <formula>NOT(ISERROR(SEARCH("SKIP",K209)))</formula>
    </cfRule>
  </conditionalFormatting>
  <conditionalFormatting sqref="E209:J209">
    <cfRule type="containsText" dxfId="7614" priority="136" stopIfTrue="1" operator="containsText" text="SKIP">
      <formula>NOT(ISERROR(SEARCH("SKIP",E209)))</formula>
    </cfRule>
  </conditionalFormatting>
  <conditionalFormatting sqref="L209">
    <cfRule type="containsText" dxfId="7613" priority="155" stopIfTrue="1" operator="containsText" text="SKIP">
      <formula>NOT(ISERROR(SEARCH("SKIP",L209)))</formula>
    </cfRule>
  </conditionalFormatting>
  <conditionalFormatting sqref="E209:J209">
    <cfRule type="containsText" dxfId="7612" priority="137" stopIfTrue="1" operator="containsText" text="SKIP">
      <formula>NOT(ISERROR(SEARCH("SKIP",E209)))</formula>
    </cfRule>
  </conditionalFormatting>
  <conditionalFormatting sqref="L209">
    <cfRule type="containsText" dxfId="7611" priority="153" stopIfTrue="1" operator="containsText" text="SKIP">
      <formula>NOT(ISERROR(SEARCH("SKIP",L209)))</formula>
    </cfRule>
  </conditionalFormatting>
  <conditionalFormatting sqref="B210:C210">
    <cfRule type="containsText" dxfId="7610" priority="158" stopIfTrue="1" operator="containsText" text="SKIP">
      <formula>NOT(ISERROR(SEARCH("SKIP",B210)))</formula>
    </cfRule>
  </conditionalFormatting>
  <conditionalFormatting sqref="B209">
    <cfRule type="containsText" dxfId="7609" priority="132" stopIfTrue="1" operator="containsText" text="TBN">
      <formula>NOT(ISERROR(SEARCH("TBN",B209)))</formula>
    </cfRule>
    <cfRule type="containsText" dxfId="7608" priority="133" stopIfTrue="1" operator="containsText" text="SKIP">
      <formula>NOT(ISERROR(SEARCH("SKIP",B209)))</formula>
    </cfRule>
  </conditionalFormatting>
  <conditionalFormatting sqref="B209">
    <cfRule type="cellIs" dxfId="7607" priority="134" operator="equal">
      <formula>"SKIP"</formula>
    </cfRule>
  </conditionalFormatting>
  <conditionalFormatting sqref="E209:J209">
    <cfRule type="containsText" dxfId="7606" priority="139" stopIfTrue="1" operator="containsText" text="SKIP">
      <formula>NOT(ISERROR(SEARCH("SKIP",E209)))</formula>
    </cfRule>
  </conditionalFormatting>
  <conditionalFormatting sqref="B210:C210">
    <cfRule type="containsText" dxfId="7605" priority="157" stopIfTrue="1" operator="containsText" text="SKIP">
      <formula>NOT(ISERROR(SEARCH("SKIP",B210)))</formula>
    </cfRule>
  </conditionalFormatting>
  <conditionalFormatting sqref="E209:J209">
    <cfRule type="containsText" dxfId="7604" priority="138" stopIfTrue="1" operator="containsText" text="SKIP">
      <formula>NOT(ISERROR(SEARCH("SKIP",E209)))</formula>
    </cfRule>
  </conditionalFormatting>
  <conditionalFormatting sqref="L209">
    <cfRule type="containsText" dxfId="7603" priority="151" stopIfTrue="1" operator="containsText" text="SKIP">
      <formula>NOT(ISERROR(SEARCH("SKIP",L209)))</formula>
    </cfRule>
  </conditionalFormatting>
  <conditionalFormatting sqref="K209">
    <cfRule type="containsText" dxfId="7602" priority="142" stopIfTrue="1" operator="containsText" text="SKIP">
      <formula>NOT(ISERROR(SEARCH("SKIP",K209)))</formula>
    </cfRule>
  </conditionalFormatting>
  <conditionalFormatting sqref="L209">
    <cfRule type="containsText" dxfId="7601" priority="152" stopIfTrue="1" operator="containsText" text="SKIP">
      <formula>NOT(ISERROR(SEARCH("SKIP",L209)))</formula>
    </cfRule>
  </conditionalFormatting>
  <conditionalFormatting sqref="D210">
    <cfRule type="containsText" dxfId="7600" priority="159" stopIfTrue="1" operator="containsText" text="SKIP">
      <formula>NOT(ISERROR(SEARCH("SKIP",D210)))</formula>
    </cfRule>
  </conditionalFormatting>
  <conditionalFormatting sqref="D210">
    <cfRule type="containsText" dxfId="7599" priority="160" stopIfTrue="1" operator="containsText" text="SKIP">
      <formula>NOT(ISERROR(SEARCH("SKIP",D210)))</formula>
    </cfRule>
  </conditionalFormatting>
  <conditionalFormatting sqref="K209">
    <cfRule type="containsText" dxfId="7598" priority="140" stopIfTrue="1" operator="containsText" text="SKIP">
      <formula>NOT(ISERROR(SEARCH("SKIP",K209)))</formula>
    </cfRule>
  </conditionalFormatting>
  <conditionalFormatting sqref="L209">
    <cfRule type="containsText" dxfId="7597" priority="154" stopIfTrue="1" operator="containsText" text="SKIP">
      <formula>NOT(ISERROR(SEARCH("SKIP",L209)))</formula>
    </cfRule>
  </conditionalFormatting>
  <conditionalFormatting sqref="K209">
    <cfRule type="containsText" dxfId="7596" priority="145" stopIfTrue="1" operator="containsText" text="SKIP">
      <formula>NOT(ISERROR(SEARCH("SKIP",K209)))</formula>
    </cfRule>
  </conditionalFormatting>
  <conditionalFormatting sqref="L209">
    <cfRule type="containsText" dxfId="7595" priority="150" stopIfTrue="1" operator="containsText" text="SKIP">
      <formula>NOT(ISERROR(SEARCH("SKIP",L209)))</formula>
    </cfRule>
  </conditionalFormatting>
  <conditionalFormatting sqref="K209">
    <cfRule type="containsText" dxfId="7594" priority="144" stopIfTrue="1" operator="containsText" text="SKIP">
      <formula>NOT(ISERROR(SEARCH("SKIP",K209)))</formula>
    </cfRule>
  </conditionalFormatting>
  <conditionalFormatting sqref="K209">
    <cfRule type="containsText" dxfId="7593" priority="141" stopIfTrue="1" operator="containsText" text="SKIP">
      <formula>NOT(ISERROR(SEARCH("SKIP",K209)))</formula>
    </cfRule>
  </conditionalFormatting>
  <conditionalFormatting sqref="K209">
    <cfRule type="containsText" dxfId="7592" priority="148" stopIfTrue="1" operator="containsText" text="SKIP">
      <formula>NOT(ISERROR(SEARCH("SKIP",K209)))</formula>
    </cfRule>
  </conditionalFormatting>
  <conditionalFormatting sqref="L209">
    <cfRule type="containsText" dxfId="7591" priority="156" stopIfTrue="1" operator="containsText" text="SKIP">
      <formula>NOT(ISERROR(SEARCH("SKIP",L209)))</formula>
    </cfRule>
  </conditionalFormatting>
  <conditionalFormatting sqref="L209">
    <cfRule type="containsText" dxfId="7590" priority="149" stopIfTrue="1" operator="containsText" text="SKIP">
      <formula>NOT(ISERROR(SEARCH("SKIP",L209)))</formula>
    </cfRule>
  </conditionalFormatting>
  <conditionalFormatting sqref="K209">
    <cfRule type="containsText" dxfId="7589" priority="147" stopIfTrue="1" operator="containsText" text="SKIP">
      <formula>NOT(ISERROR(SEARCH("SKIP",K209)))</formula>
    </cfRule>
  </conditionalFormatting>
  <conditionalFormatting sqref="K209">
    <cfRule type="containsText" dxfId="7588" priority="146" stopIfTrue="1" operator="containsText" text="SKIP">
      <formula>NOT(ISERROR(SEARCH("SKIP",K209)))</formula>
    </cfRule>
  </conditionalFormatting>
  <conditionalFormatting sqref="M209">
    <cfRule type="containsText" dxfId="7587" priority="129" stopIfTrue="1" operator="containsText" text="SKIP">
      <formula>NOT(ISERROR(SEARCH("SKIP",M209)))</formula>
    </cfRule>
  </conditionalFormatting>
  <conditionalFormatting sqref="F210:K210">
    <cfRule type="containsText" dxfId="7586" priority="126" stopIfTrue="1" operator="containsText" text="SKIP">
      <formula>NOT(ISERROR(SEARCH("SKIP",F210)))</formula>
    </cfRule>
  </conditionalFormatting>
  <conditionalFormatting sqref="H257">
    <cfRule type="containsText" dxfId="7585" priority="109" stopIfTrue="1" operator="containsText" text="SKIP">
      <formula>NOT(ISERROR(SEARCH("SKIP",H257)))</formula>
    </cfRule>
  </conditionalFormatting>
  <conditionalFormatting sqref="H258:M258">
    <cfRule type="containsText" dxfId="7584" priority="108" stopIfTrue="1" operator="containsText" text="SKIP">
      <formula>NOT(ISERROR(SEARCH("SKIP",H258)))</formula>
    </cfRule>
  </conditionalFormatting>
  <conditionalFormatting sqref="E257:G257">
    <cfRule type="containsText" dxfId="7583" priority="110" stopIfTrue="1" operator="containsText" text="SKIP">
      <formula>NOT(ISERROR(SEARCH("SKIP",E257)))</formula>
    </cfRule>
  </conditionalFormatting>
  <conditionalFormatting sqref="C258">
    <cfRule type="containsText" dxfId="7582" priority="120" stopIfTrue="1" operator="containsText" text="SKIP">
      <formula>NOT(ISERROR(SEARCH("SKIP",C258)))</formula>
    </cfRule>
  </conditionalFormatting>
  <conditionalFormatting sqref="J257">
    <cfRule type="containsText" dxfId="7581" priority="116" stopIfTrue="1" operator="containsText" text="SKIP">
      <formula>NOT(ISERROR(SEARCH("SKIP",J257)))</formula>
    </cfRule>
  </conditionalFormatting>
  <conditionalFormatting sqref="C258">
    <cfRule type="containsText" dxfId="7580" priority="121" stopIfTrue="1" operator="containsText" text="SKIP">
      <formula>NOT(ISERROR(SEARCH("SKIP",C258)))</formula>
    </cfRule>
  </conditionalFormatting>
  <conditionalFormatting sqref="O257">
    <cfRule type="containsText" dxfId="7579" priority="115" stopIfTrue="1" operator="containsText" text="SKIP">
      <formula>NOT(ISERROR(SEARCH("SKIP",O257)))</formula>
    </cfRule>
  </conditionalFormatting>
  <conditionalFormatting sqref="N257">
    <cfRule type="containsText" dxfId="7578" priority="122" stopIfTrue="1" operator="containsText" text="SKIP">
      <formula>NOT(ISERROR(SEARCH("SKIP",N257)))</formula>
    </cfRule>
  </conditionalFormatting>
  <conditionalFormatting sqref="N257">
    <cfRule type="containsText" dxfId="7577" priority="123" stopIfTrue="1" operator="containsText" text="SKIP">
      <formula>NOT(ISERROR(SEARCH("SKIP",N257)))</formula>
    </cfRule>
  </conditionalFormatting>
  <conditionalFormatting sqref="B257">
    <cfRule type="containsText" dxfId="7576" priority="111" stopIfTrue="1" operator="containsText" text="TBN">
      <formula>NOT(ISERROR(SEARCH("TBN",B257)))</formula>
    </cfRule>
    <cfRule type="containsText" dxfId="7575" priority="112" stopIfTrue="1" operator="containsText" text="SKIP">
      <formula>NOT(ISERROR(SEARCH("SKIP",B257)))</formula>
    </cfRule>
  </conditionalFormatting>
  <conditionalFormatting sqref="B257">
    <cfRule type="cellIs" dxfId="7574" priority="113" operator="equal">
      <formula>"SKIP"</formula>
    </cfRule>
  </conditionalFormatting>
  <conditionalFormatting sqref="I257">
    <cfRule type="containsText" dxfId="7573" priority="114" stopIfTrue="1" operator="containsText" text="SKIP">
      <formula>NOT(ISERROR(SEARCH("SKIP",I257)))</formula>
    </cfRule>
  </conditionalFormatting>
  <conditionalFormatting sqref="D258">
    <cfRule type="containsText" dxfId="7572" priority="118" stopIfTrue="1" operator="containsText" text="SKIP">
      <formula>NOT(ISERROR(SEARCH("SKIP",D258)))</formula>
    </cfRule>
  </conditionalFormatting>
  <conditionalFormatting sqref="C258:D258">
    <cfRule type="containsText" dxfId="7571" priority="119" stopIfTrue="1" operator="containsText" text="SKIP">
      <formula>NOT(ISERROR(SEARCH("SKIP",C258)))</formula>
    </cfRule>
  </conditionalFormatting>
  <conditionalFormatting sqref="M257">
    <cfRule type="containsText" dxfId="7570" priority="124" stopIfTrue="1" operator="containsText" text="SKIP">
      <formula>NOT(ISERROR(SEARCH("SKIP",M257)))</formula>
    </cfRule>
  </conditionalFormatting>
  <conditionalFormatting sqref="K257">
    <cfRule type="containsText" dxfId="7569" priority="117" stopIfTrue="1" operator="containsText" text="SKIP">
      <formula>NOT(ISERROR(SEARCH("SKIP",K257)))</formula>
    </cfRule>
  </conditionalFormatting>
  <conditionalFormatting sqref="L257">
    <cfRule type="containsText" dxfId="7568" priority="125" stopIfTrue="1" operator="containsText" text="SKIP">
      <formula>NOT(ISERROR(SEARCH("SKIP",L257)))</formula>
    </cfRule>
  </conditionalFormatting>
  <conditionalFormatting sqref="J309">
    <cfRule type="containsText" dxfId="7567" priority="92" stopIfTrue="1" operator="containsText" text="SKIP">
      <formula>NOT(ISERROR(SEARCH("SKIP",J309)))</formula>
    </cfRule>
  </conditionalFormatting>
  <conditionalFormatting sqref="E309">
    <cfRule type="containsText" dxfId="7566" priority="93" stopIfTrue="1" operator="containsText" text="SKIP">
      <formula>NOT(ISERROR(SEARCH("SKIP",E309)))</formula>
    </cfRule>
  </conditionalFormatting>
  <conditionalFormatting sqref="C310">
    <cfRule type="containsText" dxfId="7565" priority="100" stopIfTrue="1" operator="containsText" text="SKIP">
      <formula>NOT(ISERROR(SEARCH("SKIP",C310)))</formula>
    </cfRule>
  </conditionalFormatting>
  <conditionalFormatting sqref="H309:H310">
    <cfRule type="containsText" dxfId="7564" priority="105" stopIfTrue="1" operator="containsText" text="SKIP">
      <formula>NOT(ISERROR(SEARCH("SKIP",H309)))</formula>
    </cfRule>
  </conditionalFormatting>
  <conditionalFormatting sqref="I309">
    <cfRule type="containsText" dxfId="7563" priority="102" stopIfTrue="1" operator="containsText" text="SKIP">
      <formula>NOT(ISERROR(SEARCH("SKIP",I309)))</formula>
    </cfRule>
  </conditionalFormatting>
  <conditionalFormatting sqref="C310:D310">
    <cfRule type="containsText" dxfId="7562" priority="98" stopIfTrue="1" operator="containsText" text="SKIP">
      <formula>NOT(ISERROR(SEARCH("SKIP",C310)))</formula>
    </cfRule>
  </conditionalFormatting>
  <conditionalFormatting sqref="F309">
    <cfRule type="containsText" dxfId="7561" priority="104" stopIfTrue="1" operator="containsText" text="SKIP">
      <formula>NOT(ISERROR(SEARCH("SKIP",F309)))</formula>
    </cfRule>
  </conditionalFormatting>
  <conditionalFormatting sqref="D310">
    <cfRule type="containsText" dxfId="7560" priority="97" stopIfTrue="1" operator="containsText" text="SKIP">
      <formula>NOT(ISERROR(SEARCH("SKIP",D310)))</formula>
    </cfRule>
  </conditionalFormatting>
  <conditionalFormatting sqref="I309">
    <cfRule type="containsText" dxfId="7559" priority="101" stopIfTrue="1" operator="containsText" text="SKIP">
      <formula>NOT(ISERROR(SEARCH("SKIP",I309)))</formula>
    </cfRule>
  </conditionalFormatting>
  <conditionalFormatting sqref="G309">
    <cfRule type="containsText" dxfId="7558" priority="103" stopIfTrue="1" operator="containsText" text="SKIP">
      <formula>NOT(ISERROR(SEARCH("SKIP",G309)))</formula>
    </cfRule>
  </conditionalFormatting>
  <conditionalFormatting sqref="C310">
    <cfRule type="containsText" dxfId="7557" priority="99" stopIfTrue="1" operator="containsText" text="SKIP">
      <formula>NOT(ISERROR(SEARCH("SKIP",C310)))</formula>
    </cfRule>
  </conditionalFormatting>
  <conditionalFormatting sqref="B309">
    <cfRule type="containsText" dxfId="7556" priority="94" stopIfTrue="1" operator="containsText" text="TBN">
      <formula>NOT(ISERROR(SEARCH("TBN",B309)))</formula>
    </cfRule>
    <cfRule type="containsText" dxfId="7555" priority="95" stopIfTrue="1" operator="containsText" text="SKIP">
      <formula>NOT(ISERROR(SEARCH("SKIP",B309)))</formula>
    </cfRule>
  </conditionalFormatting>
  <conditionalFormatting sqref="B309">
    <cfRule type="cellIs" dxfId="7554" priority="96" operator="equal">
      <formula>"SKIP"</formula>
    </cfRule>
  </conditionalFormatting>
  <conditionalFormatting sqref="E310:F310">
    <cfRule type="containsText" dxfId="7553" priority="88" stopIfTrue="1" operator="containsText" text="SKIP">
      <formula>NOT(ISERROR(SEARCH("SKIP",E310)))</formula>
    </cfRule>
  </conditionalFormatting>
  <conditionalFormatting sqref="F26:H26">
    <cfRule type="containsText" dxfId="7552" priority="87" stopIfTrue="1" operator="containsText" text="SKIP">
      <formula>NOT(ISERROR(SEARCH("SKIP",F26)))</formula>
    </cfRule>
  </conditionalFormatting>
  <conditionalFormatting sqref="I26">
    <cfRule type="containsText" dxfId="7551" priority="86" stopIfTrue="1" operator="containsText" text="SKIP">
      <formula>NOT(ISERROR(SEARCH("SKIP",I26)))</formula>
    </cfRule>
  </conditionalFormatting>
  <conditionalFormatting sqref="L25">
    <cfRule type="containsText" dxfId="7550" priority="84" stopIfTrue="1" operator="containsText" text="SKIP">
      <formula>NOT(ISERROR(SEARCH("SKIP",L25)))</formula>
    </cfRule>
  </conditionalFormatting>
  <conditionalFormatting sqref="E36">
    <cfRule type="containsText" dxfId="7549" priority="83" stopIfTrue="1" operator="containsText" text="SKIP">
      <formula>NOT(ISERROR(SEARCH("SKIP",E36)))</formula>
    </cfRule>
  </conditionalFormatting>
  <conditionalFormatting sqref="F58">
    <cfRule type="containsText" dxfId="7548" priority="82" stopIfTrue="1" operator="containsText" text="SKIP">
      <formula>NOT(ISERROR(SEARCH("SKIP",F58)))</formula>
    </cfRule>
  </conditionalFormatting>
  <conditionalFormatting sqref="E62">
    <cfRule type="containsText" dxfId="7547" priority="81" stopIfTrue="1" operator="containsText" text="SKIP">
      <formula>NOT(ISERROR(SEARCH("SKIP",E62)))</formula>
    </cfRule>
  </conditionalFormatting>
  <conditionalFormatting sqref="F62">
    <cfRule type="containsText" dxfId="7546" priority="80" stopIfTrue="1" operator="containsText" text="SKIP">
      <formula>NOT(ISERROR(SEARCH("SKIP",F62)))</formula>
    </cfRule>
  </conditionalFormatting>
  <conditionalFormatting sqref="G62">
    <cfRule type="containsText" dxfId="7545" priority="79" stopIfTrue="1" operator="containsText" text="SKIP">
      <formula>NOT(ISERROR(SEARCH("SKIP",G62)))</formula>
    </cfRule>
  </conditionalFormatting>
  <conditionalFormatting sqref="H62">
    <cfRule type="containsText" dxfId="7544" priority="78" stopIfTrue="1" operator="containsText" text="SKIP">
      <formula>NOT(ISERROR(SEARCH("SKIP",H62)))</formula>
    </cfRule>
  </conditionalFormatting>
  <conditionalFormatting sqref="E158:G158">
    <cfRule type="containsText" dxfId="7543" priority="77" stopIfTrue="1" operator="containsText" text="SKIP">
      <formula>NOT(ISERROR(SEARCH("SKIP",E158)))</formula>
    </cfRule>
  </conditionalFormatting>
  <conditionalFormatting sqref="E157:G157">
    <cfRule type="containsText" dxfId="7542" priority="76" stopIfTrue="1" operator="containsText" text="SKIP">
      <formula>NOT(ISERROR(SEARCH("SKIP",E157)))</formula>
    </cfRule>
  </conditionalFormatting>
  <conditionalFormatting sqref="I160">
    <cfRule type="containsText" dxfId="7541" priority="71" stopIfTrue="1" operator="containsText" text="SKIP">
      <formula>NOT(ISERROR(SEARCH("SKIP",I160)))</formula>
    </cfRule>
  </conditionalFormatting>
  <conditionalFormatting sqref="I304">
    <cfRule type="containsText" dxfId="7540" priority="68" stopIfTrue="1" operator="containsText" text="SKIP">
      <formula>NOT(ISERROR(SEARCH("SKIP",I304)))</formula>
    </cfRule>
  </conditionalFormatting>
  <conditionalFormatting sqref="J303">
    <cfRule type="containsText" dxfId="7539" priority="67" stopIfTrue="1" operator="containsText" text="SKIP">
      <formula>NOT(ISERROR(SEARCH("SKIP",J303)))</formula>
    </cfRule>
  </conditionalFormatting>
  <conditionalFormatting sqref="F12:H12">
    <cfRule type="containsText" dxfId="7538" priority="66" stopIfTrue="1" operator="containsText" text="SKIP">
      <formula>NOT(ISERROR(SEARCH("SKIP",F12)))</formula>
    </cfRule>
  </conditionalFormatting>
  <conditionalFormatting sqref="J24">
    <cfRule type="containsText" dxfId="7537" priority="65" stopIfTrue="1" operator="containsText" text="SKIP">
      <formula>NOT(ISERROR(SEARCH("SKIP",J24)))</formula>
    </cfRule>
  </conditionalFormatting>
  <conditionalFormatting sqref="G24:H24">
    <cfRule type="containsText" dxfId="7536" priority="64" stopIfTrue="1" operator="containsText" text="SKIP">
      <formula>NOT(ISERROR(SEARCH("SKIP",G24)))</formula>
    </cfRule>
  </conditionalFormatting>
  <conditionalFormatting sqref="F48">
    <cfRule type="containsText" dxfId="7535" priority="63" stopIfTrue="1" operator="containsText" text="SKIP">
      <formula>NOT(ISERROR(SEARCH("SKIP",F48)))</formula>
    </cfRule>
  </conditionalFormatting>
  <conditionalFormatting sqref="E50">
    <cfRule type="containsText" dxfId="7534" priority="62" stopIfTrue="1" operator="containsText" text="SKIP">
      <formula>NOT(ISERROR(SEARCH("SKIP",E50)))</formula>
    </cfRule>
  </conditionalFormatting>
  <conditionalFormatting sqref="E60">
    <cfRule type="containsText" dxfId="7533" priority="61" stopIfTrue="1" operator="containsText" text="SKIP">
      <formula>NOT(ISERROR(SEARCH("SKIP",E60)))</formula>
    </cfRule>
  </conditionalFormatting>
  <conditionalFormatting sqref="F60:H60">
    <cfRule type="containsText" dxfId="7532" priority="60" stopIfTrue="1" operator="containsText" text="SKIP">
      <formula>NOT(ISERROR(SEARCH("SKIP",F60)))</formula>
    </cfRule>
  </conditionalFormatting>
  <conditionalFormatting sqref="K108">
    <cfRule type="containsText" dxfId="7531" priority="59" stopIfTrue="1" operator="containsText" text="SKIP">
      <formula>NOT(ISERROR(SEARCH("SKIP",K108)))</formula>
    </cfRule>
  </conditionalFormatting>
  <conditionalFormatting sqref="H158">
    <cfRule type="containsText" dxfId="7530" priority="58" stopIfTrue="1" operator="containsText" text="SKIP">
      <formula>NOT(ISERROR(SEARCH("SKIP",H158)))</formula>
    </cfRule>
  </conditionalFormatting>
  <conditionalFormatting sqref="K208:L208">
    <cfRule type="containsText" dxfId="7529" priority="57" stopIfTrue="1" operator="containsText" text="SKIP">
      <formula>NOT(ISERROR(SEARCH("SKIP",K208)))</formula>
    </cfRule>
  </conditionalFormatting>
  <conditionalFormatting sqref="K254">
    <cfRule type="containsText" dxfId="7528" priority="55" stopIfTrue="1" operator="containsText" text="SKIP">
      <formula>NOT(ISERROR(SEARCH("SKIP",K254)))</formula>
    </cfRule>
  </conditionalFormatting>
  <conditionalFormatting sqref="H256:J256">
    <cfRule type="containsText" dxfId="7527" priority="54" stopIfTrue="1" operator="containsText" text="SKIP">
      <formula>NOT(ISERROR(SEARCH("SKIP",H256)))</formula>
    </cfRule>
  </conditionalFormatting>
  <conditionalFormatting sqref="L256:M256">
    <cfRule type="containsText" dxfId="7526" priority="51" stopIfTrue="1" operator="containsText" text="SKIP">
      <formula>NOT(ISERROR(SEARCH("SKIP",L256)))</formula>
    </cfRule>
  </conditionalFormatting>
  <conditionalFormatting sqref="E258:F258">
    <cfRule type="containsText" dxfId="7525" priority="50" stopIfTrue="1" operator="containsText" text="SKIP">
      <formula>NOT(ISERROR(SEARCH("SKIP",E258)))</formula>
    </cfRule>
  </conditionalFormatting>
  <conditionalFormatting sqref="G310">
    <cfRule type="containsText" dxfId="7524" priority="49" stopIfTrue="1" operator="containsText" text="SKIP">
      <formula>NOT(ISERROR(SEARCH("SKIP",G310)))</formula>
    </cfRule>
  </conditionalFormatting>
  <conditionalFormatting sqref="J307">
    <cfRule type="containsText" dxfId="7523" priority="35" stopIfTrue="1" operator="containsText" text="SKIP">
      <formula>NOT(ISERROR(SEARCH("SKIP",J307)))</formula>
    </cfRule>
  </conditionalFormatting>
  <conditionalFormatting sqref="E307">
    <cfRule type="containsText" dxfId="7522" priority="36" stopIfTrue="1" operator="containsText" text="SKIP">
      <formula>NOT(ISERROR(SEARCH("SKIP",E307)))</formula>
    </cfRule>
  </conditionalFormatting>
  <conditionalFormatting sqref="C308">
    <cfRule type="containsText" dxfId="7521" priority="43" stopIfTrue="1" operator="containsText" text="SKIP">
      <formula>NOT(ISERROR(SEARCH("SKIP",C308)))</formula>
    </cfRule>
  </conditionalFormatting>
  <conditionalFormatting sqref="H307:H308">
    <cfRule type="containsText" dxfId="7520" priority="48" stopIfTrue="1" operator="containsText" text="SKIP">
      <formula>NOT(ISERROR(SEARCH("SKIP",H307)))</formula>
    </cfRule>
  </conditionalFormatting>
  <conditionalFormatting sqref="I307">
    <cfRule type="containsText" dxfId="7519" priority="45" stopIfTrue="1" operator="containsText" text="SKIP">
      <formula>NOT(ISERROR(SEARCH("SKIP",I307)))</formula>
    </cfRule>
  </conditionalFormatting>
  <conditionalFormatting sqref="C308:D308">
    <cfRule type="containsText" dxfId="7518" priority="41" stopIfTrue="1" operator="containsText" text="SKIP">
      <formula>NOT(ISERROR(SEARCH("SKIP",C308)))</formula>
    </cfRule>
  </conditionalFormatting>
  <conditionalFormatting sqref="F307">
    <cfRule type="containsText" dxfId="7517" priority="47" stopIfTrue="1" operator="containsText" text="SKIP">
      <formula>NOT(ISERROR(SEARCH("SKIP",F307)))</formula>
    </cfRule>
  </conditionalFormatting>
  <conditionalFormatting sqref="D308">
    <cfRule type="containsText" dxfId="7516" priority="40" stopIfTrue="1" operator="containsText" text="SKIP">
      <formula>NOT(ISERROR(SEARCH("SKIP",D308)))</formula>
    </cfRule>
  </conditionalFormatting>
  <conditionalFormatting sqref="I307">
    <cfRule type="containsText" dxfId="7515" priority="44" stopIfTrue="1" operator="containsText" text="SKIP">
      <formula>NOT(ISERROR(SEARCH("SKIP",I307)))</formula>
    </cfRule>
  </conditionalFormatting>
  <conditionalFormatting sqref="G307">
    <cfRule type="containsText" dxfId="7514" priority="46" stopIfTrue="1" operator="containsText" text="SKIP">
      <formula>NOT(ISERROR(SEARCH("SKIP",G307)))</formula>
    </cfRule>
  </conditionalFormatting>
  <conditionalFormatting sqref="C308">
    <cfRule type="containsText" dxfId="7513" priority="42" stopIfTrue="1" operator="containsText" text="SKIP">
      <formula>NOT(ISERROR(SEARCH("SKIP",C308)))</formula>
    </cfRule>
  </conditionalFormatting>
  <conditionalFormatting sqref="B307">
    <cfRule type="containsText" dxfId="7512" priority="37" stopIfTrue="1" operator="containsText" text="TBN">
      <formula>NOT(ISERROR(SEARCH("TBN",B307)))</formula>
    </cfRule>
    <cfRule type="containsText" dxfId="7511" priority="38" stopIfTrue="1" operator="containsText" text="SKIP">
      <formula>NOT(ISERROR(SEARCH("SKIP",B307)))</formula>
    </cfRule>
  </conditionalFormatting>
  <conditionalFormatting sqref="B307">
    <cfRule type="cellIs" dxfId="7510" priority="39" operator="equal">
      <formula>"SKIP"</formula>
    </cfRule>
  </conditionalFormatting>
  <conditionalFormatting sqref="E26">
    <cfRule type="containsText" dxfId="7509" priority="30" stopIfTrue="1" operator="containsText" text="SKIP">
      <formula>NOT(ISERROR(SEARCH("SKIP",E26)))</formula>
    </cfRule>
  </conditionalFormatting>
  <conditionalFormatting sqref="I108">
    <cfRule type="containsText" dxfId="7508" priority="29" stopIfTrue="1" operator="containsText" text="SKIP">
      <formula>NOT(ISERROR(SEARCH("SKIP",I108)))</formula>
    </cfRule>
  </conditionalFormatting>
  <conditionalFormatting sqref="I158">
    <cfRule type="containsText" dxfId="7507" priority="28" stopIfTrue="1" operator="containsText" text="SKIP">
      <formula>NOT(ISERROR(SEARCH("SKIP",I158)))</formula>
    </cfRule>
  </conditionalFormatting>
  <conditionalFormatting sqref="L158">
    <cfRule type="containsText" dxfId="7506" priority="27" stopIfTrue="1" operator="containsText" text="SKIP">
      <formula>NOT(ISERROR(SEARCH("SKIP",L158)))</formula>
    </cfRule>
  </conditionalFormatting>
  <conditionalFormatting sqref="N159">
    <cfRule type="containsText" dxfId="7505" priority="25" stopIfTrue="1" operator="containsText" text="SKIP">
      <formula>NOT(ISERROR(SEARCH("SKIP",N159)))</formula>
    </cfRule>
  </conditionalFormatting>
  <conditionalFormatting sqref="E208">
    <cfRule type="containsText" dxfId="7504" priority="24" stopIfTrue="1" operator="containsText" text="SKIP">
      <formula>NOT(ISERROR(SEARCH("SKIP",E208)))</formula>
    </cfRule>
  </conditionalFormatting>
  <conditionalFormatting sqref="L254">
    <cfRule type="containsText" dxfId="7503" priority="23" stopIfTrue="1" operator="containsText" text="SKIP">
      <formula>NOT(ISERROR(SEARCH("SKIP",L254)))</formula>
    </cfRule>
  </conditionalFormatting>
  <conditionalFormatting sqref="K256">
    <cfRule type="containsText" dxfId="7502" priority="22" stopIfTrue="1" operator="containsText" text="SKIP">
      <formula>NOT(ISERROR(SEARCH("SKIP",K256)))</formula>
    </cfRule>
  </conditionalFormatting>
  <conditionalFormatting sqref="I306">
    <cfRule type="containsText" dxfId="7501" priority="21" stopIfTrue="1" operator="containsText" text="SKIP">
      <formula>NOT(ISERROR(SEARCH("SKIP",I306)))</formula>
    </cfRule>
  </conditionalFormatting>
  <conditionalFormatting sqref="E308">
    <cfRule type="containsText" dxfId="7500" priority="20" stopIfTrue="1" operator="containsText" text="SKIP">
      <formula>NOT(ISERROR(SEARCH("SKIP",E308)))</formula>
    </cfRule>
  </conditionalFormatting>
  <conditionalFormatting sqref="K26">
    <cfRule type="containsText" dxfId="7499" priority="18" stopIfTrue="1" operator="containsText" text="SKIP">
      <formula>NOT(ISERROR(SEARCH("SKIP",K26)))</formula>
    </cfRule>
  </conditionalFormatting>
  <conditionalFormatting sqref="E160:F160">
    <cfRule type="containsText" dxfId="7498" priority="17" stopIfTrue="1" operator="containsText" text="SKIP">
      <formula>NOT(ISERROR(SEARCH("SKIP",E160)))</formula>
    </cfRule>
  </conditionalFormatting>
  <conditionalFormatting sqref="F208:G208">
    <cfRule type="containsText" dxfId="7497" priority="16" stopIfTrue="1" operator="containsText" text="SKIP">
      <formula>NOT(ISERROR(SEARCH("SKIP",F208)))</formula>
    </cfRule>
  </conditionalFormatting>
  <conditionalFormatting sqref="E210">
    <cfRule type="containsText" dxfId="7496" priority="15" stopIfTrue="1" operator="containsText" text="SKIP">
      <formula>NOT(ISERROR(SEARCH("SKIP",E210)))</formula>
    </cfRule>
  </conditionalFormatting>
  <conditionalFormatting sqref="G258">
    <cfRule type="containsText" dxfId="7495" priority="14" stopIfTrue="1" operator="containsText" text="SKIP">
      <formula>NOT(ISERROR(SEARCH("SKIP",G258)))</formula>
    </cfRule>
  </conditionalFormatting>
  <conditionalFormatting sqref="I24">
    <cfRule type="containsText" dxfId="7494" priority="13" stopIfTrue="1" operator="containsText" text="SKIP">
      <formula>NOT(ISERROR(SEARCH("SKIP",I24)))</formula>
    </cfRule>
  </conditionalFormatting>
  <conditionalFormatting sqref="H38">
    <cfRule type="containsText" dxfId="7493" priority="12" stopIfTrue="1" operator="containsText" text="SKIP">
      <formula>NOT(ISERROR(SEARCH("SKIP",H38)))</formula>
    </cfRule>
  </conditionalFormatting>
  <conditionalFormatting sqref="F50">
    <cfRule type="containsText" dxfId="7492" priority="11" stopIfTrue="1" operator="containsText" text="SKIP">
      <formula>NOT(ISERROR(SEARCH("SKIP",F50)))</formula>
    </cfRule>
  </conditionalFormatting>
  <conditionalFormatting sqref="K158">
    <cfRule type="containsText" dxfId="7491" priority="10" stopIfTrue="1" operator="containsText" text="SKIP">
      <formula>NOT(ISERROR(SEARCH("SKIP",K158)))</formula>
    </cfRule>
  </conditionalFormatting>
  <conditionalFormatting sqref="G160:H160">
    <cfRule type="containsText" dxfId="7490" priority="9" stopIfTrue="1" operator="containsText" text="SKIP">
      <formula>NOT(ISERROR(SEARCH("SKIP",G160)))</formula>
    </cfRule>
  </conditionalFormatting>
  <conditionalFormatting sqref="K160">
    <cfRule type="containsText" dxfId="7489" priority="8" stopIfTrue="1" operator="containsText" text="SKIP">
      <formula>NOT(ISERROR(SEARCH("SKIP",K160)))</formula>
    </cfRule>
  </conditionalFormatting>
  <conditionalFormatting sqref="L160">
    <cfRule type="containsText" dxfId="7488" priority="7" stopIfTrue="1" operator="containsText" text="SKIP">
      <formula>NOT(ISERROR(SEARCH("SKIP",L160)))</formula>
    </cfRule>
  </conditionalFormatting>
  <conditionalFormatting sqref="H208">
    <cfRule type="containsText" dxfId="7487" priority="6" stopIfTrue="1" operator="containsText" text="SKIP">
      <formula>NOT(ISERROR(SEARCH("SKIP",H208)))</formula>
    </cfRule>
  </conditionalFormatting>
  <conditionalFormatting sqref="F308:G308">
    <cfRule type="containsText" dxfId="7486" priority="5" stopIfTrue="1" operator="containsText" text="SKIP">
      <formula>NOT(ISERROR(SEARCH("SKIP",F308)))</formula>
    </cfRule>
  </conditionalFormatting>
  <conditionalFormatting sqref="I308">
    <cfRule type="containsText" dxfId="7485" priority="4" stopIfTrue="1" operator="containsText" text="SKIP">
      <formula>NOT(ISERROR(SEARCH("SKIP",I308)))</formula>
    </cfRule>
  </conditionalFormatting>
  <conditionalFormatting sqref="G306">
    <cfRule type="containsText" dxfId="7484" priority="3" stopIfTrue="1" operator="containsText" text="SKIP">
      <formula>NOT(ISERROR(SEARCH("SKIP",G306)))</formula>
    </cfRule>
  </conditionalFormatting>
  <conditionalFormatting sqref="F306">
    <cfRule type="containsText" dxfId="7483" priority="2" stopIfTrue="1" operator="containsText" text="SKIP">
      <formula>NOT(ISERROR(SEARCH("SKIP",F306)))</formula>
    </cfRule>
  </conditionalFormatting>
  <conditionalFormatting sqref="E306">
    <cfRule type="containsText" dxfId="7482" priority="1" stopIfTrue="1" operator="containsText" text="SKIP">
      <formula>NOT(ISERROR(SEARCH("SKIP",E306)))</formula>
    </cfRule>
  </conditionalFormatting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861"/>
  <sheetViews>
    <sheetView tabSelected="1" topLeftCell="A64" zoomScale="120" zoomScaleNormal="120" workbookViewId="0">
      <selection activeCell="C81" sqref="C81"/>
    </sheetView>
  </sheetViews>
  <sheetFormatPr defaultColWidth="9.140625" defaultRowHeight="12"/>
  <cols>
    <col min="1" max="1" width="9.140625" style="13"/>
    <col min="2" max="2" width="24.7109375" style="565" customWidth="1"/>
    <col min="3" max="3" width="12.7109375" style="207" customWidth="1"/>
    <col min="4" max="4" width="13.5703125" style="13" customWidth="1"/>
    <col min="5" max="5" width="33.5703125" style="22" customWidth="1"/>
    <col min="6" max="6" width="32.5703125" style="36" customWidth="1"/>
    <col min="7" max="7" width="14" style="13" customWidth="1"/>
    <col min="8" max="8" width="14.140625" style="13" customWidth="1"/>
    <col min="9" max="9" width="14" style="13" customWidth="1"/>
    <col min="10" max="10" width="13.5703125" style="13" customWidth="1"/>
    <col min="11" max="16384" width="9.140625" style="13"/>
  </cols>
  <sheetData>
    <row r="1" spans="2:18" ht="12" customHeight="1">
      <c r="B1" s="563"/>
      <c r="C1" s="205"/>
      <c r="D1" s="9"/>
      <c r="E1" s="10"/>
      <c r="F1" s="329"/>
      <c r="G1" s="9"/>
      <c r="H1" s="9"/>
      <c r="I1" s="9"/>
      <c r="J1" s="9"/>
      <c r="K1" s="9"/>
      <c r="L1" s="9"/>
      <c r="M1" s="9"/>
      <c r="N1" s="9"/>
      <c r="O1" s="11"/>
      <c r="P1" s="12"/>
      <c r="Q1" s="9"/>
      <c r="R1" s="9"/>
    </row>
    <row r="2" spans="2:18" ht="12" customHeight="1">
      <c r="B2" s="564"/>
      <c r="C2" s="206"/>
      <c r="D2" s="14" t="s">
        <v>181</v>
      </c>
      <c r="E2" s="10"/>
      <c r="F2" s="329"/>
      <c r="G2" s="9"/>
      <c r="I2" s="9"/>
      <c r="J2" s="15"/>
      <c r="K2" s="15"/>
      <c r="L2" s="15"/>
      <c r="M2" s="15"/>
      <c r="N2" s="16"/>
      <c r="O2" s="9"/>
      <c r="P2" s="9"/>
      <c r="Q2" s="9"/>
      <c r="R2" s="9"/>
    </row>
    <row r="3" spans="2:18" ht="12" customHeight="1">
      <c r="B3" s="564" t="s">
        <v>182</v>
      </c>
      <c r="C3" s="206"/>
      <c r="D3" s="14"/>
      <c r="E3" s="10"/>
      <c r="F3" s="329"/>
      <c r="G3" s="9"/>
      <c r="I3" s="9"/>
      <c r="J3" s="15"/>
      <c r="K3" s="15"/>
      <c r="L3" s="15"/>
      <c r="M3" s="15"/>
      <c r="N3" s="16"/>
      <c r="O3" s="9"/>
      <c r="P3" s="9"/>
      <c r="Q3" s="9"/>
      <c r="R3" s="9"/>
    </row>
    <row r="4" spans="2:18" ht="12" customHeight="1">
      <c r="B4" s="564"/>
      <c r="C4" s="206"/>
      <c r="D4" s="14"/>
      <c r="E4" s="10"/>
      <c r="F4" s="329"/>
      <c r="G4" s="9"/>
      <c r="I4" s="9"/>
      <c r="J4" s="15"/>
      <c r="K4" s="15"/>
      <c r="L4" s="15"/>
      <c r="M4" s="15"/>
      <c r="N4" s="16"/>
      <c r="O4" s="9"/>
      <c r="P4" s="9"/>
      <c r="Q4" s="9"/>
      <c r="R4" s="9"/>
    </row>
    <row r="5" spans="2:18" ht="12" hidden="1" customHeight="1">
      <c r="B5" s="618" t="s">
        <v>183</v>
      </c>
      <c r="C5" s="619"/>
      <c r="D5" s="620"/>
      <c r="E5" s="621"/>
      <c r="F5" s="329"/>
      <c r="G5" s="9"/>
      <c r="I5" s="9"/>
      <c r="J5" s="15"/>
      <c r="K5" s="15"/>
      <c r="L5" s="15"/>
      <c r="M5" s="15"/>
      <c r="N5" s="16"/>
      <c r="O5" s="9"/>
      <c r="P5" s="9"/>
      <c r="Q5" s="9"/>
      <c r="R5" s="9"/>
    </row>
    <row r="6" spans="2:18" ht="12" hidden="1" customHeight="1">
      <c r="B6" s="622" t="s">
        <v>184</v>
      </c>
      <c r="C6" s="623" t="s">
        <v>185</v>
      </c>
      <c r="D6" s="623"/>
      <c r="E6" s="624" t="s">
        <v>182</v>
      </c>
      <c r="F6" s="329"/>
      <c r="G6" s="9"/>
      <c r="I6" s="9"/>
      <c r="J6" s="15"/>
      <c r="K6" s="15"/>
      <c r="L6" s="15"/>
      <c r="M6" s="15"/>
      <c r="N6" s="16"/>
      <c r="O6" s="9"/>
      <c r="P6" s="9"/>
      <c r="Q6" s="9"/>
      <c r="R6" s="9"/>
    </row>
    <row r="7" spans="2:18" ht="12" hidden="1" customHeight="1">
      <c r="B7" s="625"/>
      <c r="C7" s="626"/>
      <c r="D7" s="626" t="s">
        <v>186</v>
      </c>
      <c r="E7" s="627" t="s">
        <v>187</v>
      </c>
      <c r="F7" s="329"/>
      <c r="G7" s="9"/>
      <c r="I7" s="9"/>
      <c r="J7" s="15"/>
      <c r="K7" s="15"/>
      <c r="L7" s="15"/>
      <c r="M7" s="15"/>
      <c r="N7" s="16"/>
      <c r="O7" s="9"/>
      <c r="P7" s="9"/>
      <c r="Q7" s="9"/>
      <c r="R7" s="9"/>
    </row>
    <row r="8" spans="2:18" ht="12" hidden="1" customHeight="1">
      <c r="B8" s="625" t="s">
        <v>20</v>
      </c>
      <c r="C8" s="626"/>
      <c r="D8" s="628" t="s">
        <v>188</v>
      </c>
      <c r="E8" s="629" t="s">
        <v>189</v>
      </c>
      <c r="F8" s="329"/>
      <c r="G8" s="9"/>
      <c r="I8" s="9"/>
      <c r="J8" s="15"/>
      <c r="K8" s="15"/>
      <c r="L8" s="15"/>
      <c r="M8" s="15"/>
      <c r="N8" s="16"/>
      <c r="O8" s="9"/>
      <c r="P8" s="9"/>
      <c r="Q8" s="9"/>
      <c r="R8" s="9"/>
    </row>
    <row r="9" spans="2:18" ht="12" hidden="1" customHeight="1">
      <c r="B9" s="573"/>
      <c r="C9" s="574"/>
      <c r="D9" s="575" t="s">
        <v>189</v>
      </c>
      <c r="E9" s="576"/>
      <c r="F9" s="329"/>
      <c r="G9" s="9"/>
      <c r="I9" s="9"/>
      <c r="J9" s="15"/>
      <c r="K9" s="15"/>
      <c r="L9" s="15"/>
      <c r="M9" s="15"/>
      <c r="N9" s="16"/>
      <c r="O9" s="9"/>
      <c r="P9" s="9"/>
      <c r="Q9" s="9"/>
      <c r="R9" s="9"/>
    </row>
    <row r="10" spans="2:18" ht="12" hidden="1" customHeight="1">
      <c r="B10" s="573"/>
      <c r="C10" s="574"/>
      <c r="D10" s="575" t="s">
        <v>189</v>
      </c>
      <c r="E10" s="576"/>
      <c r="F10" s="329"/>
      <c r="G10" s="9"/>
      <c r="I10" s="9"/>
      <c r="J10" s="15"/>
      <c r="K10" s="15"/>
      <c r="L10" s="15"/>
      <c r="M10" s="15"/>
      <c r="N10" s="16"/>
      <c r="O10" s="9"/>
      <c r="P10" s="9"/>
      <c r="Q10" s="9"/>
      <c r="R10" s="9"/>
    </row>
    <row r="11" spans="2:18" ht="12" hidden="1" customHeight="1">
      <c r="B11" s="573"/>
      <c r="C11" s="574"/>
      <c r="D11" s="575" t="s">
        <v>189</v>
      </c>
      <c r="E11" s="576"/>
      <c r="F11" s="329"/>
      <c r="G11" s="9"/>
      <c r="I11" s="9"/>
      <c r="J11" s="15"/>
      <c r="K11" s="15"/>
      <c r="L11" s="15"/>
      <c r="M11" s="15"/>
      <c r="N11" s="16"/>
      <c r="O11" s="9"/>
      <c r="P11" s="9"/>
      <c r="Q11" s="9"/>
      <c r="R11" s="9"/>
    </row>
    <row r="12" spans="2:18" ht="12" hidden="1" customHeight="1">
      <c r="B12" s="573"/>
      <c r="C12" s="574"/>
      <c r="D12" s="575" t="s">
        <v>189</v>
      </c>
      <c r="E12" s="576"/>
      <c r="F12" s="329"/>
      <c r="G12" s="9"/>
      <c r="I12" s="9"/>
      <c r="J12" s="15"/>
      <c r="K12" s="15"/>
      <c r="L12" s="15"/>
      <c r="M12" s="15"/>
      <c r="N12" s="16"/>
      <c r="O12" s="9"/>
      <c r="P12" s="9"/>
      <c r="Q12" s="9"/>
      <c r="R12" s="9"/>
    </row>
    <row r="13" spans="2:18" ht="12" hidden="1" customHeight="1">
      <c r="B13" s="573"/>
      <c r="C13" s="574"/>
      <c r="D13" s="575" t="s">
        <v>189</v>
      </c>
      <c r="E13" s="576"/>
      <c r="F13" s="329"/>
      <c r="G13" s="9"/>
      <c r="I13" s="9"/>
      <c r="J13" s="15"/>
      <c r="K13" s="15"/>
      <c r="L13" s="15"/>
      <c r="M13" s="15"/>
      <c r="N13" s="16"/>
      <c r="O13" s="9"/>
      <c r="P13" s="9"/>
      <c r="Q13" s="9"/>
      <c r="R13" s="9"/>
    </row>
    <row r="14" spans="2:18" ht="12" hidden="1" customHeight="1">
      <c r="B14" s="573"/>
      <c r="C14" s="574"/>
      <c r="D14" s="575"/>
      <c r="E14" s="576"/>
      <c r="F14" s="329"/>
      <c r="G14" s="9"/>
      <c r="I14" s="9"/>
      <c r="J14" s="15"/>
      <c r="K14" s="15"/>
      <c r="L14" s="15"/>
      <c r="M14" s="15"/>
      <c r="N14" s="16"/>
      <c r="O14" s="9"/>
      <c r="P14" s="9"/>
      <c r="Q14" s="9"/>
      <c r="R14" s="9"/>
    </row>
    <row r="15" spans="2:18" ht="12" hidden="1" customHeight="1">
      <c r="B15" s="618" t="s">
        <v>190</v>
      </c>
      <c r="C15" s="619"/>
      <c r="D15" s="620"/>
      <c r="E15" s="621"/>
      <c r="F15" s="329"/>
      <c r="G15" s="9"/>
      <c r="I15" s="9"/>
      <c r="J15" s="15"/>
      <c r="K15" s="15"/>
      <c r="L15" s="15"/>
      <c r="M15" s="15"/>
      <c r="N15" s="16"/>
      <c r="O15" s="9"/>
      <c r="P15" s="9"/>
      <c r="Q15" s="9"/>
      <c r="R15" s="9"/>
    </row>
    <row r="16" spans="2:18" ht="12" hidden="1" customHeight="1">
      <c r="B16" s="622" t="s">
        <v>184</v>
      </c>
      <c r="C16" s="623" t="s">
        <v>185</v>
      </c>
      <c r="D16" s="623"/>
      <c r="E16" s="624" t="s">
        <v>182</v>
      </c>
      <c r="F16" s="329"/>
      <c r="G16" s="9"/>
      <c r="I16" s="9"/>
      <c r="J16" s="15"/>
      <c r="K16" s="15"/>
      <c r="L16" s="15"/>
      <c r="M16" s="15"/>
      <c r="N16" s="16"/>
      <c r="O16" s="9"/>
      <c r="P16" s="9"/>
      <c r="Q16" s="9"/>
      <c r="R16" s="9"/>
    </row>
    <row r="17" spans="1:18" ht="12" hidden="1" customHeight="1">
      <c r="B17" s="625"/>
      <c r="C17" s="626"/>
      <c r="D17" s="626" t="s">
        <v>186</v>
      </c>
      <c r="E17" s="627" t="s">
        <v>191</v>
      </c>
      <c r="F17" s="329"/>
      <c r="G17" s="9"/>
      <c r="I17" s="9"/>
      <c r="J17" s="15"/>
      <c r="K17" s="15"/>
      <c r="L17" s="15"/>
      <c r="M17" s="15"/>
      <c r="N17" s="16"/>
      <c r="O17" s="9"/>
      <c r="P17" s="9"/>
      <c r="Q17" s="9"/>
      <c r="R17" s="9"/>
    </row>
    <row r="18" spans="1:18" ht="12" hidden="1" customHeight="1">
      <c r="B18" s="625" t="s">
        <v>20</v>
      </c>
      <c r="C18" s="626"/>
      <c r="D18" s="628" t="s">
        <v>188</v>
      </c>
      <c r="E18" s="629" t="s">
        <v>189</v>
      </c>
      <c r="F18" s="329"/>
      <c r="G18" s="9"/>
      <c r="I18" s="9"/>
      <c r="J18" s="15"/>
      <c r="K18" s="15"/>
      <c r="L18" s="15"/>
      <c r="M18" s="15"/>
      <c r="N18" s="16"/>
      <c r="O18" s="9"/>
      <c r="P18" s="9"/>
      <c r="Q18" s="9"/>
      <c r="R18" s="9"/>
    </row>
    <row r="19" spans="1:18" ht="12" hidden="1" customHeight="1">
      <c r="B19" s="573"/>
      <c r="C19" s="574"/>
      <c r="D19" s="575"/>
      <c r="E19" s="576"/>
      <c r="F19" s="329"/>
      <c r="G19" s="9"/>
      <c r="I19" s="9"/>
      <c r="J19" s="15"/>
      <c r="K19" s="15"/>
      <c r="L19" s="15"/>
      <c r="M19" s="15"/>
      <c r="N19" s="16"/>
      <c r="O19" s="9"/>
      <c r="P19" s="9"/>
      <c r="Q19" s="9"/>
      <c r="R19" s="9"/>
    </row>
    <row r="20" spans="1:18" ht="12" hidden="1" customHeight="1">
      <c r="B20" s="630"/>
      <c r="C20" s="631"/>
      <c r="D20" s="575"/>
      <c r="E20" s="576"/>
      <c r="F20" s="329"/>
      <c r="G20" s="9"/>
      <c r="I20" s="9"/>
      <c r="J20" s="15"/>
      <c r="K20" s="15"/>
      <c r="L20" s="15"/>
      <c r="M20" s="15"/>
      <c r="N20" s="16"/>
      <c r="O20" s="9"/>
      <c r="P20" s="9"/>
      <c r="Q20" s="9"/>
      <c r="R20" s="9"/>
    </row>
    <row r="21" spans="1:18" ht="12" hidden="1" customHeight="1">
      <c r="B21" s="630"/>
      <c r="C21" s="631"/>
      <c r="D21" s="575"/>
      <c r="E21" s="576"/>
      <c r="F21" s="329"/>
      <c r="G21" s="9"/>
      <c r="I21" s="9"/>
      <c r="J21" s="15"/>
      <c r="K21" s="15"/>
      <c r="L21" s="15"/>
      <c r="M21" s="15"/>
      <c r="N21" s="16"/>
      <c r="O21" s="9"/>
      <c r="P21" s="9"/>
      <c r="Q21" s="9"/>
      <c r="R21" s="9"/>
    </row>
    <row r="22" spans="1:18" ht="12" hidden="1" customHeight="1">
      <c r="B22" s="573"/>
      <c r="C22" s="632"/>
      <c r="D22" s="575"/>
      <c r="E22" s="576"/>
      <c r="F22" s="329"/>
      <c r="G22" s="9"/>
      <c r="I22" s="9"/>
      <c r="J22" s="15"/>
      <c r="K22" s="15"/>
      <c r="L22" s="15"/>
      <c r="M22" s="15"/>
      <c r="N22" s="16"/>
      <c r="O22" s="9"/>
      <c r="P22" s="9"/>
      <c r="Q22" s="9"/>
      <c r="R22" s="9"/>
    </row>
    <row r="23" spans="1:18" ht="12" hidden="1" customHeight="1">
      <c r="B23" s="573"/>
      <c r="C23" s="632"/>
      <c r="D23" s="575"/>
      <c r="E23" s="576"/>
      <c r="F23" s="329"/>
      <c r="G23" s="9"/>
      <c r="I23" s="9"/>
      <c r="J23" s="15"/>
      <c r="K23" s="15"/>
      <c r="L23" s="15"/>
      <c r="M23" s="15"/>
      <c r="N23" s="16"/>
      <c r="O23" s="9"/>
      <c r="P23" s="9"/>
      <c r="Q23" s="9"/>
      <c r="R23" s="9"/>
    </row>
    <row r="24" spans="1:18" ht="12" hidden="1" customHeight="1">
      <c r="B24" s="573"/>
      <c r="C24" s="574"/>
      <c r="D24" s="575"/>
      <c r="E24" s="576"/>
      <c r="F24" s="329"/>
      <c r="G24" s="9"/>
      <c r="I24" s="9"/>
      <c r="J24" s="15"/>
      <c r="K24" s="15"/>
      <c r="L24" s="15"/>
      <c r="M24" s="15"/>
      <c r="N24" s="16"/>
      <c r="O24" s="9"/>
      <c r="P24" s="9"/>
      <c r="Q24" s="9"/>
      <c r="R24" s="9"/>
    </row>
    <row r="25" spans="1:18" ht="12" hidden="1" customHeight="1">
      <c r="B25" s="564"/>
      <c r="C25" s="206"/>
      <c r="D25" s="14"/>
      <c r="E25" s="10"/>
      <c r="F25" s="329"/>
      <c r="G25" s="9"/>
      <c r="I25" s="9"/>
      <c r="J25" s="15"/>
      <c r="K25" s="15"/>
      <c r="L25" s="15"/>
      <c r="M25" s="15"/>
      <c r="N25" s="16"/>
      <c r="O25" s="9"/>
      <c r="P25" s="9"/>
      <c r="Q25" s="9"/>
      <c r="R25" s="9"/>
    </row>
    <row r="26" spans="1:18">
      <c r="A26" s="17"/>
      <c r="B26" s="618" t="s">
        <v>194</v>
      </c>
      <c r="C26" s="619"/>
      <c r="D26" s="620"/>
      <c r="E26" s="621"/>
      <c r="H26" s="18"/>
      <c r="I26" s="18"/>
      <c r="J26" s="15"/>
      <c r="K26" s="15"/>
      <c r="L26" s="15"/>
      <c r="M26" s="15"/>
      <c r="N26" s="16"/>
      <c r="O26" s="11"/>
      <c r="P26" s="11"/>
      <c r="Q26" s="11"/>
      <c r="R26" s="11"/>
    </row>
    <row r="27" spans="1:18" ht="12" customHeight="1">
      <c r="B27" s="622" t="s">
        <v>184</v>
      </c>
      <c r="C27" s="623" t="s">
        <v>185</v>
      </c>
      <c r="D27" s="623"/>
      <c r="E27" s="624" t="s">
        <v>182</v>
      </c>
      <c r="H27" s="9"/>
      <c r="I27" s="9"/>
      <c r="J27" s="15"/>
      <c r="K27" s="15"/>
      <c r="L27" s="15"/>
      <c r="M27" s="15"/>
      <c r="N27" s="16"/>
      <c r="O27" s="9"/>
    </row>
    <row r="28" spans="1:18" ht="12" customHeight="1">
      <c r="B28" s="625"/>
      <c r="C28" s="626"/>
      <c r="D28" s="626" t="s">
        <v>186</v>
      </c>
      <c r="E28" s="627" t="s">
        <v>191</v>
      </c>
      <c r="H28" s="9"/>
      <c r="I28" s="9"/>
      <c r="J28" s="15"/>
      <c r="K28" s="15"/>
      <c r="L28" s="15"/>
      <c r="M28" s="15"/>
      <c r="N28" s="16"/>
      <c r="O28" s="9"/>
    </row>
    <row r="29" spans="1:18" ht="12" customHeight="1">
      <c r="B29" s="625" t="s">
        <v>20</v>
      </c>
      <c r="C29" s="626"/>
      <c r="D29" s="628" t="s">
        <v>188</v>
      </c>
      <c r="E29" s="629" t="s">
        <v>189</v>
      </c>
      <c r="H29" s="19"/>
      <c r="I29" s="19"/>
      <c r="J29" s="15"/>
      <c r="K29" s="15"/>
      <c r="L29" s="15"/>
      <c r="M29" s="15"/>
      <c r="N29" s="16"/>
      <c r="O29" s="19"/>
    </row>
    <row r="30" spans="1:18" ht="12" customHeight="1">
      <c r="B30" s="573" t="s">
        <v>32</v>
      </c>
      <c r="C30" s="574">
        <v>2514</v>
      </c>
      <c r="D30" s="575" t="s">
        <v>189</v>
      </c>
      <c r="E30" s="633">
        <v>45814</v>
      </c>
      <c r="F30" s="572"/>
      <c r="G30" s="22"/>
      <c r="H30" s="19"/>
      <c r="I30" s="19"/>
      <c r="J30" s="15"/>
      <c r="K30" s="15"/>
      <c r="L30" s="15"/>
      <c r="M30" s="15"/>
      <c r="N30" s="16"/>
      <c r="O30" s="19"/>
    </row>
    <row r="31" spans="1:18" ht="12" customHeight="1">
      <c r="B31" s="634" t="s">
        <v>196</v>
      </c>
      <c r="C31" s="574">
        <v>2514</v>
      </c>
      <c r="D31" s="575" t="s">
        <v>189</v>
      </c>
      <c r="E31" s="633">
        <v>45821</v>
      </c>
      <c r="F31" s="572"/>
      <c r="G31" s="22"/>
      <c r="H31" s="19"/>
      <c r="I31" s="19"/>
      <c r="J31" s="15"/>
      <c r="K31" s="15"/>
      <c r="L31" s="15"/>
      <c r="M31" s="15"/>
      <c r="N31" s="16"/>
      <c r="O31" s="19"/>
    </row>
    <row r="32" spans="1:18" ht="12" customHeight="1">
      <c r="B32" s="634" t="s">
        <v>197</v>
      </c>
      <c r="C32" s="574">
        <v>2516</v>
      </c>
      <c r="D32" s="575" t="s">
        <v>189</v>
      </c>
      <c r="E32" s="633">
        <v>45828</v>
      </c>
      <c r="F32" s="572"/>
      <c r="G32" s="22"/>
      <c r="H32" s="19"/>
      <c r="I32" s="19"/>
      <c r="J32" s="15"/>
      <c r="K32" s="15"/>
      <c r="L32" s="15"/>
      <c r="M32" s="15"/>
      <c r="N32" s="16"/>
      <c r="O32" s="19"/>
    </row>
    <row r="33" spans="2:15" ht="12" customHeight="1">
      <c r="B33" s="630" t="s">
        <v>14</v>
      </c>
      <c r="C33" s="574"/>
      <c r="D33" s="575"/>
      <c r="E33" s="633">
        <v>45835</v>
      </c>
      <c r="F33" s="572"/>
      <c r="G33" s="22"/>
      <c r="H33" s="19"/>
      <c r="I33" s="19"/>
      <c r="J33" s="15"/>
      <c r="K33" s="15"/>
      <c r="L33" s="15"/>
      <c r="M33" s="15"/>
      <c r="N33" s="16"/>
      <c r="O33" s="19"/>
    </row>
    <row r="34" spans="2:15" ht="12" customHeight="1">
      <c r="B34" s="573" t="s">
        <v>196</v>
      </c>
      <c r="C34" s="574">
        <v>2516</v>
      </c>
      <c r="D34" s="575" t="s">
        <v>189</v>
      </c>
      <c r="E34" s="633">
        <v>45842</v>
      </c>
      <c r="F34" s="572"/>
      <c r="G34" s="22"/>
      <c r="H34" s="19"/>
      <c r="I34" s="19"/>
      <c r="J34" s="15"/>
      <c r="K34" s="15"/>
      <c r="L34" s="15"/>
      <c r="M34" s="15"/>
      <c r="N34" s="16"/>
      <c r="O34" s="19"/>
    </row>
    <row r="35" spans="2:15" ht="12" hidden="1" customHeight="1">
      <c r="B35" s="634"/>
      <c r="C35" s="635"/>
      <c r="D35" s="575"/>
      <c r="E35" s="636"/>
      <c r="F35" s="572"/>
      <c r="H35" s="19"/>
      <c r="I35" s="19"/>
      <c r="J35" s="15"/>
      <c r="K35" s="15"/>
      <c r="L35" s="15"/>
      <c r="M35" s="15"/>
      <c r="N35" s="16"/>
      <c r="O35" s="19"/>
    </row>
    <row r="36" spans="2:15" ht="12" hidden="1" customHeight="1">
      <c r="B36" s="634"/>
      <c r="C36" s="635"/>
      <c r="D36" s="575"/>
      <c r="E36" s="636"/>
      <c r="F36" s="572"/>
      <c r="H36" s="19"/>
      <c r="I36" s="19"/>
      <c r="J36" s="15"/>
      <c r="K36" s="15"/>
      <c r="L36" s="15"/>
      <c r="M36" s="15"/>
      <c r="N36" s="16"/>
      <c r="O36" s="19"/>
    </row>
    <row r="37" spans="2:15" ht="12" customHeight="1">
      <c r="B37" s="634"/>
      <c r="C37" s="635"/>
      <c r="D37" s="575"/>
      <c r="E37" s="636"/>
      <c r="H37" s="19"/>
      <c r="I37" s="19"/>
      <c r="J37" s="15"/>
      <c r="K37" s="15"/>
      <c r="L37" s="15"/>
      <c r="M37" s="15"/>
      <c r="N37" s="16"/>
      <c r="O37" s="19"/>
    </row>
    <row r="38" spans="2:15" hidden="1">
      <c r="B38" s="618" t="s">
        <v>199</v>
      </c>
      <c r="C38" s="637"/>
      <c r="D38" s="638"/>
      <c r="E38" s="639"/>
      <c r="F38" s="11"/>
      <c r="G38" s="19"/>
      <c r="H38" s="16"/>
      <c r="I38" s="19"/>
      <c r="J38" s="19"/>
      <c r="K38" s="19"/>
      <c r="L38" s="19"/>
    </row>
    <row r="39" spans="2:15" hidden="1">
      <c r="B39" s="622" t="s">
        <v>184</v>
      </c>
      <c r="C39" s="623" t="s">
        <v>185</v>
      </c>
      <c r="D39" s="623"/>
      <c r="E39" s="624" t="s">
        <v>182</v>
      </c>
      <c r="F39" s="11"/>
      <c r="G39" s="21"/>
    </row>
    <row r="40" spans="2:15" hidden="1">
      <c r="B40" s="625"/>
      <c r="C40" s="626"/>
      <c r="D40" s="626" t="s">
        <v>186</v>
      </c>
      <c r="E40" s="627" t="s">
        <v>191</v>
      </c>
      <c r="F40" s="11"/>
    </row>
    <row r="41" spans="2:15" hidden="1">
      <c r="B41" s="625" t="s">
        <v>20</v>
      </c>
      <c r="C41" s="626"/>
      <c r="D41" s="628" t="s">
        <v>188</v>
      </c>
      <c r="E41" s="629" t="s">
        <v>189</v>
      </c>
      <c r="F41" s="11"/>
    </row>
    <row r="42" spans="2:15" hidden="1">
      <c r="B42" s="573"/>
      <c r="C42" s="574"/>
      <c r="D42" s="575"/>
      <c r="E42" s="636"/>
      <c r="F42" s="11"/>
      <c r="G42" s="36"/>
    </row>
    <row r="43" spans="2:15" hidden="1">
      <c r="B43" s="573"/>
      <c r="C43" s="574"/>
      <c r="D43" s="575"/>
      <c r="E43" s="636"/>
      <c r="F43" s="11"/>
      <c r="G43" s="36"/>
    </row>
    <row r="44" spans="2:15" hidden="1">
      <c r="B44" s="573"/>
      <c r="C44" s="574"/>
      <c r="D44" s="575"/>
      <c r="E44" s="636"/>
      <c r="F44" s="11"/>
    </row>
    <row r="45" spans="2:15" hidden="1">
      <c r="B45" s="573"/>
      <c r="C45" s="632"/>
      <c r="D45" s="575"/>
      <c r="E45" s="636"/>
      <c r="F45" s="11"/>
    </row>
    <row r="46" spans="2:15" hidden="1">
      <c r="B46" s="573"/>
      <c r="C46" s="574"/>
      <c r="D46" s="575"/>
      <c r="E46" s="636"/>
      <c r="F46" s="11"/>
    </row>
    <row r="47" spans="2:15" hidden="1">
      <c r="B47" s="573"/>
      <c r="C47" s="574"/>
      <c r="D47" s="575"/>
      <c r="E47" s="636"/>
      <c r="F47" s="11"/>
    </row>
    <row r="48" spans="2:15" hidden="1">
      <c r="B48" s="573"/>
      <c r="C48" s="574"/>
      <c r="D48" s="575"/>
      <c r="E48" s="636"/>
      <c r="F48" s="11"/>
    </row>
    <row r="49" spans="2:13" s="140" customFormat="1">
      <c r="B49" s="618" t="s">
        <v>200</v>
      </c>
      <c r="C49" s="637"/>
      <c r="D49" s="638"/>
      <c r="E49" s="639"/>
      <c r="F49" s="18"/>
      <c r="G49" s="18"/>
      <c r="H49" s="18"/>
      <c r="I49" s="18"/>
      <c r="J49" s="11"/>
      <c r="K49" s="11"/>
      <c r="L49" s="11"/>
      <c r="M49" s="20"/>
    </row>
    <row r="50" spans="2:13">
      <c r="B50" s="622" t="s">
        <v>184</v>
      </c>
      <c r="C50" s="623" t="s">
        <v>185</v>
      </c>
      <c r="D50" s="623"/>
      <c r="E50" s="624" t="s">
        <v>182</v>
      </c>
      <c r="F50" s="11"/>
      <c r="G50" s="9"/>
    </row>
    <row r="51" spans="2:13" ht="12" customHeight="1">
      <c r="B51" s="625"/>
      <c r="C51" s="626"/>
      <c r="D51" s="626" t="s">
        <v>186</v>
      </c>
      <c r="E51" s="627" t="s">
        <v>201</v>
      </c>
      <c r="F51" s="18"/>
      <c r="G51" s="9"/>
    </row>
    <row r="52" spans="2:13">
      <c r="B52" s="625" t="s">
        <v>20</v>
      </c>
      <c r="C52" s="626"/>
      <c r="D52" s="628" t="s">
        <v>188</v>
      </c>
      <c r="E52" s="629" t="s">
        <v>189</v>
      </c>
      <c r="F52" s="18"/>
      <c r="G52" s="21"/>
    </row>
    <row r="53" spans="2:13">
      <c r="B53" s="573" t="s">
        <v>143</v>
      </c>
      <c r="C53" s="574">
        <v>2532</v>
      </c>
      <c r="D53" s="575" t="s">
        <v>189</v>
      </c>
      <c r="E53" s="576">
        <v>45810</v>
      </c>
      <c r="F53" s="571"/>
      <c r="G53" s="21"/>
      <c r="H53" s="36"/>
    </row>
    <row r="54" spans="2:13">
      <c r="B54" s="630" t="s">
        <v>14</v>
      </c>
      <c r="C54" s="574"/>
      <c r="D54" s="575" t="s">
        <v>189</v>
      </c>
      <c r="E54" s="576">
        <v>45817</v>
      </c>
      <c r="F54" s="571"/>
      <c r="G54" s="21"/>
      <c r="H54" s="36"/>
    </row>
    <row r="55" spans="2:13">
      <c r="B55" s="573" t="s">
        <v>202</v>
      </c>
      <c r="C55" s="632">
        <v>2516</v>
      </c>
      <c r="D55" s="575" t="s">
        <v>189</v>
      </c>
      <c r="E55" s="576">
        <v>45824</v>
      </c>
      <c r="F55" s="571"/>
      <c r="G55" s="21"/>
      <c r="H55" s="36"/>
    </row>
    <row r="56" spans="2:13">
      <c r="B56" s="573" t="s">
        <v>143</v>
      </c>
      <c r="C56" s="574">
        <v>2534</v>
      </c>
      <c r="D56" s="575" t="s">
        <v>189</v>
      </c>
      <c r="E56" s="576">
        <v>45831</v>
      </c>
      <c r="F56" s="571"/>
      <c r="G56" s="21"/>
      <c r="H56" s="36"/>
    </row>
    <row r="57" spans="2:13">
      <c r="B57" s="573" t="s">
        <v>129</v>
      </c>
      <c r="C57" s="574">
        <v>2516</v>
      </c>
      <c r="D57" s="575" t="s">
        <v>189</v>
      </c>
      <c r="E57" s="576">
        <v>45838</v>
      </c>
      <c r="F57" s="571"/>
      <c r="G57" s="21"/>
      <c r="H57" s="36"/>
    </row>
    <row r="58" spans="2:13" hidden="1">
      <c r="B58" s="573"/>
      <c r="C58" s="574"/>
      <c r="D58" s="575"/>
      <c r="E58" s="636"/>
      <c r="F58" s="18"/>
      <c r="G58" s="21"/>
      <c r="H58" s="36"/>
    </row>
    <row r="59" spans="2:13" hidden="1">
      <c r="B59" s="634"/>
      <c r="C59" s="574"/>
      <c r="D59" s="575"/>
      <c r="E59" s="636"/>
      <c r="F59" s="18"/>
      <c r="G59" s="21"/>
      <c r="H59" s="36"/>
    </row>
    <row r="60" spans="2:13" hidden="1">
      <c r="B60" s="634"/>
      <c r="C60" s="574"/>
      <c r="D60" s="575"/>
      <c r="E60" s="636"/>
      <c r="F60" s="18"/>
      <c r="G60" s="21"/>
      <c r="H60" s="36"/>
    </row>
    <row r="61" spans="2:13">
      <c r="B61" s="566"/>
      <c r="C61" s="567"/>
      <c r="D61" s="568"/>
      <c r="E61" s="569"/>
      <c r="F61" s="18"/>
      <c r="G61" s="21"/>
      <c r="H61" s="36"/>
    </row>
    <row r="62" spans="2:13">
      <c r="B62" s="566"/>
      <c r="C62" s="567"/>
      <c r="D62" s="568"/>
      <c r="E62" s="569"/>
      <c r="F62" s="18"/>
      <c r="G62" s="21"/>
      <c r="H62" s="36"/>
    </row>
    <row r="63" spans="2:13">
      <c r="B63" s="618" t="s">
        <v>203</v>
      </c>
      <c r="C63" s="637"/>
      <c r="D63" s="638"/>
      <c r="E63" s="639"/>
      <c r="F63" s="18"/>
      <c r="G63" s="21"/>
      <c r="H63" s="36"/>
    </row>
    <row r="64" spans="2:13">
      <c r="B64" s="622" t="s">
        <v>184</v>
      </c>
      <c r="C64" s="623" t="s">
        <v>185</v>
      </c>
      <c r="D64" s="623"/>
      <c r="E64" s="624" t="s">
        <v>182</v>
      </c>
      <c r="F64" s="18"/>
      <c r="G64" s="21"/>
      <c r="H64" s="36"/>
    </row>
    <row r="65" spans="2:11">
      <c r="B65" s="625"/>
      <c r="C65" s="626"/>
      <c r="D65" s="626" t="s">
        <v>186</v>
      </c>
      <c r="E65" s="627" t="s">
        <v>204</v>
      </c>
      <c r="F65" s="18"/>
      <c r="G65" s="21"/>
      <c r="H65" s="36"/>
    </row>
    <row r="66" spans="2:11">
      <c r="B66" s="625" t="s">
        <v>20</v>
      </c>
      <c r="C66" s="626"/>
      <c r="D66" s="628" t="s">
        <v>188</v>
      </c>
      <c r="E66" s="629" t="s">
        <v>189</v>
      </c>
      <c r="F66" s="18"/>
      <c r="G66" s="21"/>
      <c r="H66" s="36"/>
    </row>
    <row r="67" spans="2:11">
      <c r="B67" s="573" t="s">
        <v>107</v>
      </c>
      <c r="C67" s="574" t="s">
        <v>198</v>
      </c>
      <c r="D67" s="575" t="s">
        <v>189</v>
      </c>
      <c r="E67" s="576">
        <v>45812</v>
      </c>
      <c r="F67" s="18"/>
      <c r="G67" s="21"/>
      <c r="H67" s="36"/>
    </row>
    <row r="68" spans="2:11">
      <c r="B68" s="573" t="s">
        <v>205</v>
      </c>
      <c r="C68" s="574" t="s">
        <v>1338</v>
      </c>
      <c r="D68" s="575" t="s">
        <v>189</v>
      </c>
      <c r="E68" s="576">
        <v>45819</v>
      </c>
      <c r="F68" s="18"/>
      <c r="G68" s="21"/>
      <c r="H68" s="36"/>
    </row>
    <row r="69" spans="2:11">
      <c r="B69" s="573" t="s">
        <v>107</v>
      </c>
      <c r="C69" s="574" t="s">
        <v>206</v>
      </c>
      <c r="D69" s="575" t="s">
        <v>189</v>
      </c>
      <c r="E69" s="576">
        <v>45826</v>
      </c>
      <c r="F69" s="571"/>
      <c r="G69" s="21"/>
      <c r="H69" s="36"/>
    </row>
    <row r="70" spans="2:11">
      <c r="B70" s="573" t="s">
        <v>205</v>
      </c>
      <c r="C70" s="574" t="s">
        <v>1339</v>
      </c>
      <c r="D70" s="575" t="s">
        <v>189</v>
      </c>
      <c r="E70" s="576">
        <v>45833</v>
      </c>
      <c r="F70" s="571"/>
      <c r="G70" s="21"/>
      <c r="H70" s="36"/>
    </row>
    <row r="71" spans="2:11">
      <c r="B71" s="573" t="s">
        <v>107</v>
      </c>
      <c r="C71" s="574" t="s">
        <v>1338</v>
      </c>
      <c r="D71" s="575" t="s">
        <v>189</v>
      </c>
      <c r="E71" s="576">
        <v>45840</v>
      </c>
      <c r="F71" s="571"/>
      <c r="G71" s="21"/>
      <c r="H71" s="36"/>
    </row>
    <row r="72" spans="2:11">
      <c r="B72" s="566"/>
      <c r="C72" s="567"/>
      <c r="D72" s="568"/>
      <c r="E72" s="569"/>
      <c r="F72" s="18"/>
      <c r="G72" s="21"/>
      <c r="H72" s="36"/>
    </row>
    <row r="73" spans="2:11">
      <c r="B73" s="564" t="s">
        <v>207</v>
      </c>
    </row>
    <row r="74" spans="2:11">
      <c r="B74" s="618" t="s">
        <v>194</v>
      </c>
      <c r="C74" s="619"/>
      <c r="D74" s="620"/>
      <c r="E74" s="621"/>
    </row>
    <row r="75" spans="2:11">
      <c r="B75" s="622" t="s">
        <v>184</v>
      </c>
      <c r="C75" s="623" t="s">
        <v>185</v>
      </c>
      <c r="D75" s="623"/>
      <c r="E75" s="624" t="s">
        <v>207</v>
      </c>
    </row>
    <row r="76" spans="2:11">
      <c r="B76" s="625"/>
      <c r="C76" s="626"/>
      <c r="D76" s="626" t="s">
        <v>207</v>
      </c>
      <c r="E76" s="627" t="s">
        <v>195</v>
      </c>
    </row>
    <row r="77" spans="2:11">
      <c r="B77" s="625" t="s">
        <v>20</v>
      </c>
      <c r="C77" s="626"/>
      <c r="D77" s="628" t="s">
        <v>188</v>
      </c>
      <c r="E77" s="629" t="s">
        <v>207</v>
      </c>
      <c r="K77" s="570"/>
    </row>
    <row r="78" spans="2:11">
      <c r="B78" s="573" t="s">
        <v>32</v>
      </c>
      <c r="C78" s="574">
        <v>2514</v>
      </c>
      <c r="D78" s="575" t="s">
        <v>207</v>
      </c>
      <c r="E78" s="633">
        <f>E30-1</f>
        <v>45813</v>
      </c>
      <c r="K78" s="570"/>
    </row>
    <row r="79" spans="2:11">
      <c r="B79" s="634" t="s">
        <v>196</v>
      </c>
      <c r="C79" s="574">
        <v>2514</v>
      </c>
      <c r="D79" s="575" t="s">
        <v>207</v>
      </c>
      <c r="E79" s="633">
        <f t="shared" ref="E79:E82" si="0">E31-1</f>
        <v>45820</v>
      </c>
      <c r="K79" s="570"/>
    </row>
    <row r="80" spans="2:11">
      <c r="B80" s="634" t="s">
        <v>197</v>
      </c>
      <c r="C80" s="574">
        <v>2516</v>
      </c>
      <c r="D80" s="575" t="s">
        <v>207</v>
      </c>
      <c r="E80" s="633">
        <f t="shared" si="0"/>
        <v>45827</v>
      </c>
      <c r="K80" s="570"/>
    </row>
    <row r="81" spans="2:11">
      <c r="B81" s="630" t="s">
        <v>14</v>
      </c>
      <c r="C81" s="574"/>
      <c r="D81" s="575" t="s">
        <v>207</v>
      </c>
      <c r="E81" s="633">
        <f t="shared" si="0"/>
        <v>45834</v>
      </c>
      <c r="K81" s="570"/>
    </row>
    <row r="82" spans="2:11">
      <c r="B82" s="573" t="s">
        <v>196</v>
      </c>
      <c r="C82" s="574">
        <v>2516</v>
      </c>
      <c r="D82" s="575" t="s">
        <v>207</v>
      </c>
      <c r="E82" s="633">
        <f t="shared" si="0"/>
        <v>45841</v>
      </c>
    </row>
    <row r="83" spans="2:11" hidden="1">
      <c r="B83" s="634"/>
      <c r="C83" s="635"/>
      <c r="D83" s="575"/>
      <c r="E83" s="636"/>
    </row>
    <row r="85" spans="2:11" hidden="1">
      <c r="B85" s="564" t="s">
        <v>208</v>
      </c>
    </row>
    <row r="86" spans="2:11" hidden="1">
      <c r="B86" s="618" t="s">
        <v>209</v>
      </c>
      <c r="C86" s="619"/>
      <c r="D86" s="620"/>
      <c r="E86" s="621"/>
    </row>
    <row r="87" spans="2:11" hidden="1">
      <c r="B87" s="622" t="s">
        <v>184</v>
      </c>
      <c r="C87" s="623" t="s">
        <v>185</v>
      </c>
      <c r="D87" s="623"/>
      <c r="E87" s="624" t="s">
        <v>210</v>
      </c>
    </row>
    <row r="88" spans="2:11" hidden="1">
      <c r="B88" s="625"/>
      <c r="C88" s="626"/>
      <c r="D88" s="626" t="s">
        <v>211</v>
      </c>
      <c r="E88" s="627" t="s">
        <v>201</v>
      </c>
    </row>
    <row r="89" spans="2:11" hidden="1">
      <c r="B89" s="625" t="s">
        <v>20</v>
      </c>
      <c r="C89" s="626"/>
      <c r="D89" s="628" t="s">
        <v>188</v>
      </c>
      <c r="E89" s="629" t="s">
        <v>208</v>
      </c>
    </row>
    <row r="90" spans="2:11" hidden="1">
      <c r="B90" s="634"/>
      <c r="C90" s="635"/>
      <c r="D90" s="575"/>
      <c r="E90" s="636"/>
    </row>
    <row r="91" spans="2:11" hidden="1">
      <c r="B91" s="630"/>
      <c r="C91" s="635"/>
      <c r="D91" s="575"/>
      <c r="E91" s="636"/>
    </row>
    <row r="92" spans="2:11" hidden="1">
      <c r="B92" s="634"/>
      <c r="C92" s="635"/>
      <c r="D92" s="575"/>
      <c r="E92" s="636"/>
    </row>
    <row r="93" spans="2:11" hidden="1">
      <c r="B93" s="634"/>
      <c r="C93" s="635"/>
      <c r="D93" s="575"/>
      <c r="E93" s="636"/>
    </row>
    <row r="94" spans="2:11" hidden="1">
      <c r="B94" s="634"/>
      <c r="C94" s="635"/>
      <c r="D94" s="575"/>
      <c r="E94" s="636"/>
    </row>
    <row r="861" spans="3:3">
      <c r="C861" s="207" t="s">
        <v>212</v>
      </c>
    </row>
  </sheetData>
  <pageMargins left="0.7" right="0.7" top="0.75" bottom="0.75" header="0.3" footer="0.3"/>
  <pageSetup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R1318"/>
  <sheetViews>
    <sheetView topLeftCell="A309" zoomScaleNormal="100" workbookViewId="0">
      <selection activeCell="A1179" sqref="A1179:G1246"/>
    </sheetView>
  </sheetViews>
  <sheetFormatPr defaultRowHeight="15"/>
  <cols>
    <col min="1" max="1" width="16.5703125" customWidth="1"/>
    <col min="2" max="2" width="28.28515625" customWidth="1"/>
    <col min="3" max="3" width="13" customWidth="1"/>
    <col min="4" max="4" width="14.140625" customWidth="1"/>
    <col min="5" max="5" width="23.140625" customWidth="1"/>
    <col min="6" max="6" width="18.7109375" style="38" customWidth="1"/>
    <col min="7" max="7" width="19.7109375" customWidth="1"/>
    <col min="8" max="8" width="17.42578125" customWidth="1"/>
    <col min="9" max="9" width="73.7109375" customWidth="1"/>
  </cols>
  <sheetData>
    <row r="2" spans="1:18" s="5" customFormat="1" ht="17.25" customHeight="1">
      <c r="A2" s="3" t="s">
        <v>0</v>
      </c>
      <c r="B2" s="4"/>
      <c r="C2" s="4"/>
      <c r="D2" s="4"/>
      <c r="E2" s="7"/>
      <c r="F2" s="34"/>
    </row>
    <row r="3" spans="1:18" s="188" customFormat="1" ht="17.25" hidden="1" customHeight="1">
      <c r="A3" s="187"/>
      <c r="E3" s="189"/>
      <c r="F3" s="35"/>
    </row>
    <row r="4" spans="1:18" s="40" customFormat="1" ht="15.75" hidden="1">
      <c r="A4" s="27"/>
      <c r="B4" s="1" t="s">
        <v>213</v>
      </c>
      <c r="C4" s="28"/>
      <c r="D4" s="29"/>
      <c r="E4" s="76"/>
      <c r="F4" s="77"/>
      <c r="G4" s="25"/>
      <c r="H4" s="30"/>
      <c r="I4" s="156"/>
    </row>
    <row r="5" spans="1:18" s="40" customFormat="1" ht="25.5" hidden="1">
      <c r="A5" s="578" t="s">
        <v>214</v>
      </c>
      <c r="B5" s="578" t="s">
        <v>2</v>
      </c>
      <c r="C5" s="23" t="s">
        <v>3</v>
      </c>
      <c r="D5" s="578" t="s">
        <v>100</v>
      </c>
      <c r="E5" s="24" t="s">
        <v>215</v>
      </c>
      <c r="F5" s="579" t="s">
        <v>216</v>
      </c>
      <c r="G5" s="640" t="s">
        <v>217</v>
      </c>
      <c r="H5" s="113" t="s">
        <v>218</v>
      </c>
      <c r="I5" s="641" t="s">
        <v>219</v>
      </c>
      <c r="J5" s="27"/>
      <c r="K5" s="28"/>
      <c r="L5" s="28"/>
      <c r="M5" s="29"/>
      <c r="N5" s="76"/>
      <c r="O5" s="77"/>
      <c r="P5" s="25"/>
      <c r="Q5" s="30"/>
      <c r="R5" s="156"/>
    </row>
    <row r="6" spans="1:18" s="40" customFormat="1" hidden="1">
      <c r="A6" s="605" t="s">
        <v>29</v>
      </c>
      <c r="B6" s="642" t="s">
        <v>15</v>
      </c>
      <c r="C6" s="642" t="s">
        <v>16</v>
      </c>
      <c r="D6" s="643" t="s">
        <v>11</v>
      </c>
      <c r="E6" s="644">
        <v>44201</v>
      </c>
      <c r="F6" s="645"/>
      <c r="G6" s="595">
        <v>44201.645833333336</v>
      </c>
      <c r="H6" s="646" t="s">
        <v>18</v>
      </c>
      <c r="I6" s="647" t="s">
        <v>220</v>
      </c>
    </row>
    <row r="7" spans="1:18" s="40" customFormat="1" hidden="1">
      <c r="A7" s="605" t="s">
        <v>29</v>
      </c>
      <c r="B7" s="642" t="s">
        <v>15</v>
      </c>
      <c r="C7" s="642" t="s">
        <v>17</v>
      </c>
      <c r="D7" s="643" t="s">
        <v>11</v>
      </c>
      <c r="E7" s="644">
        <f t="shared" ref="E7:E44" si="0">E6+7</f>
        <v>44208</v>
      </c>
      <c r="F7" s="645"/>
      <c r="G7" s="595">
        <v>44208.395833333336</v>
      </c>
      <c r="H7" s="646" t="s">
        <v>18</v>
      </c>
      <c r="I7" s="647" t="s">
        <v>220</v>
      </c>
    </row>
    <row r="8" spans="1:18" s="40" customFormat="1" hidden="1">
      <c r="A8" s="605" t="s">
        <v>29</v>
      </c>
      <c r="B8" s="642" t="s">
        <v>15</v>
      </c>
      <c r="C8" s="642" t="s">
        <v>221</v>
      </c>
      <c r="D8" s="643" t="s">
        <v>11</v>
      </c>
      <c r="E8" s="644">
        <f t="shared" si="0"/>
        <v>44215</v>
      </c>
      <c r="F8" s="645"/>
      <c r="G8" s="595">
        <v>44215.3125</v>
      </c>
      <c r="H8" s="646" t="s">
        <v>18</v>
      </c>
      <c r="I8" s="647" t="s">
        <v>220</v>
      </c>
    </row>
    <row r="9" spans="1:18" s="40" customFormat="1" hidden="1">
      <c r="A9" s="605" t="s">
        <v>29</v>
      </c>
      <c r="B9" s="642" t="s">
        <v>12</v>
      </c>
      <c r="C9" s="642" t="s">
        <v>222</v>
      </c>
      <c r="D9" s="643" t="s">
        <v>11</v>
      </c>
      <c r="E9" s="644">
        <f t="shared" si="0"/>
        <v>44222</v>
      </c>
      <c r="F9" s="645">
        <f>E9+2</f>
        <v>44224</v>
      </c>
      <c r="G9" s="595">
        <v>44224.5625</v>
      </c>
      <c r="H9" s="648" t="s">
        <v>66</v>
      </c>
      <c r="I9" s="647" t="s">
        <v>223</v>
      </c>
    </row>
    <row r="10" spans="1:18" s="40" customFormat="1" hidden="1">
      <c r="A10" s="605" t="s">
        <v>29</v>
      </c>
      <c r="B10" s="642" t="s">
        <v>12</v>
      </c>
      <c r="C10" s="642" t="s">
        <v>224</v>
      </c>
      <c r="D10" s="643" t="s">
        <v>11</v>
      </c>
      <c r="E10" s="644">
        <f t="shared" si="0"/>
        <v>44229</v>
      </c>
      <c r="F10" s="645">
        <f>E10+2</f>
        <v>44231</v>
      </c>
      <c r="G10" s="595">
        <v>44230.729166666664</v>
      </c>
      <c r="H10" s="648" t="s">
        <v>66</v>
      </c>
      <c r="I10" s="647" t="s">
        <v>225</v>
      </c>
    </row>
    <row r="11" spans="1:18" s="40" customFormat="1" hidden="1">
      <c r="A11" s="605" t="s">
        <v>29</v>
      </c>
      <c r="B11" s="642" t="s">
        <v>12</v>
      </c>
      <c r="C11" s="642" t="s">
        <v>226</v>
      </c>
      <c r="D11" s="643" t="s">
        <v>11</v>
      </c>
      <c r="E11" s="644">
        <f t="shared" si="0"/>
        <v>44236</v>
      </c>
      <c r="F11" s="645">
        <f>E11+2</f>
        <v>44238</v>
      </c>
      <c r="G11" s="595">
        <v>44239.979166666664</v>
      </c>
      <c r="H11" s="648" t="s">
        <v>66</v>
      </c>
      <c r="I11" s="647" t="s">
        <v>225</v>
      </c>
    </row>
    <row r="12" spans="1:18" s="40" customFormat="1" hidden="1">
      <c r="A12" s="605" t="s">
        <v>29</v>
      </c>
      <c r="B12" s="642" t="s">
        <v>14</v>
      </c>
      <c r="C12" s="642"/>
      <c r="D12" s="643" t="s">
        <v>11</v>
      </c>
      <c r="E12" s="644">
        <f t="shared" si="0"/>
        <v>44243</v>
      </c>
      <c r="F12" s="645"/>
      <c r="G12" s="595"/>
      <c r="H12" s="646"/>
      <c r="I12" s="647"/>
    </row>
    <row r="13" spans="1:18" s="40" customFormat="1" hidden="1">
      <c r="A13" s="605" t="s">
        <v>29</v>
      </c>
      <c r="B13" s="642" t="s">
        <v>14</v>
      </c>
      <c r="C13" s="642"/>
      <c r="D13" s="643" t="s">
        <v>11</v>
      </c>
      <c r="E13" s="644">
        <f t="shared" si="0"/>
        <v>44250</v>
      </c>
      <c r="F13" s="645"/>
      <c r="G13" s="595"/>
      <c r="H13" s="646"/>
      <c r="I13" s="647"/>
    </row>
    <row r="14" spans="1:18" s="40" customFormat="1" hidden="1">
      <c r="A14" s="605" t="s">
        <v>29</v>
      </c>
      <c r="B14" s="642" t="s">
        <v>180</v>
      </c>
      <c r="C14" s="642" t="s">
        <v>227</v>
      </c>
      <c r="D14" s="643" t="s">
        <v>11</v>
      </c>
      <c r="E14" s="644">
        <f t="shared" si="0"/>
        <v>44257</v>
      </c>
      <c r="F14" s="645">
        <f>E14+1</f>
        <v>44258</v>
      </c>
      <c r="G14" s="595">
        <v>44258.895833333336</v>
      </c>
      <c r="H14" s="648" t="s">
        <v>53</v>
      </c>
      <c r="I14" s="647" t="s">
        <v>228</v>
      </c>
    </row>
    <row r="15" spans="1:18" s="40" customFormat="1" hidden="1">
      <c r="A15" s="605" t="s">
        <v>29</v>
      </c>
      <c r="B15" s="642" t="s">
        <v>15</v>
      </c>
      <c r="C15" s="642" t="s">
        <v>229</v>
      </c>
      <c r="D15" s="643" t="s">
        <v>11</v>
      </c>
      <c r="E15" s="644">
        <f t="shared" si="0"/>
        <v>44264</v>
      </c>
      <c r="F15" s="645"/>
      <c r="G15" s="595">
        <v>44264.708333333336</v>
      </c>
      <c r="H15" s="646" t="s">
        <v>18</v>
      </c>
      <c r="I15" s="649"/>
    </row>
    <row r="16" spans="1:18" s="40" customFormat="1" hidden="1">
      <c r="A16" s="605" t="s">
        <v>29</v>
      </c>
      <c r="B16" s="642" t="s">
        <v>15</v>
      </c>
      <c r="C16" s="642" t="s">
        <v>230</v>
      </c>
      <c r="D16" s="643" t="s">
        <v>11</v>
      </c>
      <c r="E16" s="644">
        <f t="shared" si="0"/>
        <v>44271</v>
      </c>
      <c r="F16" s="645"/>
      <c r="G16" s="595">
        <v>44272.229166666664</v>
      </c>
      <c r="H16" s="646" t="s">
        <v>18</v>
      </c>
      <c r="I16" s="649"/>
    </row>
    <row r="17" spans="1:9" s="40" customFormat="1" hidden="1">
      <c r="A17" s="605" t="s">
        <v>29</v>
      </c>
      <c r="B17" s="642" t="s">
        <v>15</v>
      </c>
      <c r="C17" s="642" t="s">
        <v>231</v>
      </c>
      <c r="D17" s="643" t="s">
        <v>11</v>
      </c>
      <c r="E17" s="644">
        <f t="shared" si="0"/>
        <v>44278</v>
      </c>
      <c r="F17" s="645"/>
      <c r="G17" s="595">
        <v>44278.8125</v>
      </c>
      <c r="H17" s="646" t="s">
        <v>18</v>
      </c>
      <c r="I17" s="649"/>
    </row>
    <row r="18" spans="1:9" s="40" customFormat="1" hidden="1">
      <c r="A18" s="605" t="s">
        <v>29</v>
      </c>
      <c r="B18" s="642" t="s">
        <v>15</v>
      </c>
      <c r="C18" s="642" t="s">
        <v>232</v>
      </c>
      <c r="D18" s="643" t="s">
        <v>11</v>
      </c>
      <c r="E18" s="644">
        <f t="shared" si="0"/>
        <v>44285</v>
      </c>
      <c r="F18" s="645">
        <f>E18+1</f>
        <v>44286</v>
      </c>
      <c r="G18" s="595">
        <v>44286.895833333336</v>
      </c>
      <c r="H18" s="648" t="s">
        <v>53</v>
      </c>
      <c r="I18" s="648" t="s">
        <v>233</v>
      </c>
    </row>
    <row r="19" spans="1:9" s="40" customFormat="1" hidden="1">
      <c r="A19" s="605" t="s">
        <v>29</v>
      </c>
      <c r="B19" s="642" t="s">
        <v>15</v>
      </c>
      <c r="C19" s="642" t="s">
        <v>234</v>
      </c>
      <c r="D19" s="643" t="s">
        <v>11</v>
      </c>
      <c r="E19" s="644">
        <f t="shared" si="0"/>
        <v>44292</v>
      </c>
      <c r="F19" s="645">
        <f>E19+1</f>
        <v>44293</v>
      </c>
      <c r="G19" s="595">
        <v>44294</v>
      </c>
      <c r="H19" s="648" t="s">
        <v>53</v>
      </c>
      <c r="I19" s="650" t="s">
        <v>235</v>
      </c>
    </row>
    <row r="20" spans="1:9" s="40" customFormat="1" hidden="1">
      <c r="A20" s="605" t="s">
        <v>29</v>
      </c>
      <c r="B20" s="642" t="s">
        <v>15</v>
      </c>
      <c r="C20" s="642" t="s">
        <v>236</v>
      </c>
      <c r="D20" s="643" t="s">
        <v>11</v>
      </c>
      <c r="E20" s="644">
        <f t="shared" si="0"/>
        <v>44299</v>
      </c>
      <c r="F20" s="645">
        <f>E20+2</f>
        <v>44301</v>
      </c>
      <c r="G20" s="595">
        <v>44301.8125</v>
      </c>
      <c r="H20" s="648" t="s">
        <v>237</v>
      </c>
      <c r="I20" s="650" t="s">
        <v>233</v>
      </c>
    </row>
    <row r="21" spans="1:9" s="40" customFormat="1" hidden="1">
      <c r="A21" s="605" t="s">
        <v>29</v>
      </c>
      <c r="B21" s="642" t="s">
        <v>15</v>
      </c>
      <c r="C21" s="642" t="s">
        <v>238</v>
      </c>
      <c r="D21" s="643" t="s">
        <v>11</v>
      </c>
      <c r="E21" s="644">
        <f t="shared" si="0"/>
        <v>44306</v>
      </c>
      <c r="F21" s="645">
        <f>E21+2</f>
        <v>44308</v>
      </c>
      <c r="G21" s="595">
        <v>44309.145833333336</v>
      </c>
      <c r="H21" s="648" t="s">
        <v>66</v>
      </c>
      <c r="I21" s="650" t="s">
        <v>235</v>
      </c>
    </row>
    <row r="22" spans="1:9" s="40" customFormat="1" hidden="1">
      <c r="A22" s="605" t="s">
        <v>29</v>
      </c>
      <c r="B22" s="642" t="s">
        <v>15</v>
      </c>
      <c r="C22" s="642" t="s">
        <v>239</v>
      </c>
      <c r="D22" s="643" t="s">
        <v>11</v>
      </c>
      <c r="E22" s="644">
        <f t="shared" si="0"/>
        <v>44313</v>
      </c>
      <c r="F22" s="645">
        <f>E22+2</f>
        <v>44315</v>
      </c>
      <c r="G22" s="595">
        <v>44315.5625</v>
      </c>
      <c r="H22" s="648" t="s">
        <v>66</v>
      </c>
      <c r="I22" s="650" t="s">
        <v>235</v>
      </c>
    </row>
    <row r="23" spans="1:9" s="40" customFormat="1" hidden="1">
      <c r="A23" s="605"/>
      <c r="B23" s="642" t="s">
        <v>14</v>
      </c>
      <c r="C23" s="642"/>
      <c r="D23" s="643" t="s">
        <v>11</v>
      </c>
      <c r="E23" s="644">
        <f t="shared" si="0"/>
        <v>44320</v>
      </c>
      <c r="F23" s="645"/>
      <c r="G23" s="595"/>
      <c r="H23" s="646"/>
      <c r="I23" s="650"/>
    </row>
    <row r="24" spans="1:9" s="40" customFormat="1" hidden="1">
      <c r="A24" s="605"/>
      <c r="B24" s="642" t="s">
        <v>14</v>
      </c>
      <c r="C24" s="642"/>
      <c r="D24" s="643" t="s">
        <v>11</v>
      </c>
      <c r="E24" s="644">
        <f t="shared" si="0"/>
        <v>44327</v>
      </c>
      <c r="F24" s="645"/>
      <c r="G24" s="595"/>
      <c r="H24" s="646"/>
      <c r="I24" s="650"/>
    </row>
    <row r="25" spans="1:9" s="40" customFormat="1" hidden="1">
      <c r="A25" s="605" t="s">
        <v>29</v>
      </c>
      <c r="B25" s="642" t="s">
        <v>12</v>
      </c>
      <c r="C25" s="642" t="s">
        <v>240</v>
      </c>
      <c r="D25" s="643" t="s">
        <v>11</v>
      </c>
      <c r="E25" s="644">
        <f t="shared" si="0"/>
        <v>44334</v>
      </c>
      <c r="F25" s="645">
        <f>E25+3</f>
        <v>44337</v>
      </c>
      <c r="G25" s="595">
        <v>44337.729166666664</v>
      </c>
      <c r="H25" s="648" t="s">
        <v>73</v>
      </c>
      <c r="I25" s="650" t="s">
        <v>235</v>
      </c>
    </row>
    <row r="26" spans="1:9" s="40" customFormat="1" hidden="1">
      <c r="A26" s="605" t="s">
        <v>29</v>
      </c>
      <c r="B26" s="642" t="s">
        <v>180</v>
      </c>
      <c r="C26" s="642" t="s">
        <v>241</v>
      </c>
      <c r="D26" s="643" t="s">
        <v>11</v>
      </c>
      <c r="E26" s="644">
        <f t="shared" si="0"/>
        <v>44341</v>
      </c>
      <c r="F26" s="645">
        <f>E26+2</f>
        <v>44343</v>
      </c>
      <c r="G26" s="595">
        <v>44343.979166666664</v>
      </c>
      <c r="H26" s="648" t="s">
        <v>237</v>
      </c>
      <c r="I26" s="650" t="s">
        <v>228</v>
      </c>
    </row>
    <row r="27" spans="1:9" s="40" customFormat="1" hidden="1">
      <c r="A27" s="605" t="s">
        <v>29</v>
      </c>
      <c r="B27" s="642" t="s">
        <v>180</v>
      </c>
      <c r="C27" s="642" t="s">
        <v>242</v>
      </c>
      <c r="D27" s="643" t="s">
        <v>11</v>
      </c>
      <c r="E27" s="644">
        <f t="shared" si="0"/>
        <v>44348</v>
      </c>
      <c r="F27" s="645">
        <f>E27+6</f>
        <v>44354</v>
      </c>
      <c r="G27" s="595">
        <v>44355.0625</v>
      </c>
      <c r="H27" s="648" t="s">
        <v>37</v>
      </c>
      <c r="I27" s="650" t="s">
        <v>243</v>
      </c>
    </row>
    <row r="28" spans="1:9" s="40" customFormat="1" hidden="1">
      <c r="A28" s="605" t="s">
        <v>29</v>
      </c>
      <c r="B28" s="642" t="s">
        <v>14</v>
      </c>
      <c r="C28" s="642"/>
      <c r="D28" s="643" t="s">
        <v>11</v>
      </c>
      <c r="E28" s="644">
        <f t="shared" si="0"/>
        <v>44355</v>
      </c>
      <c r="F28" s="645"/>
      <c r="G28" s="595"/>
      <c r="H28" s="648"/>
      <c r="I28" s="650"/>
    </row>
    <row r="29" spans="1:9" s="40" customFormat="1" hidden="1">
      <c r="A29" s="605" t="s">
        <v>29</v>
      </c>
      <c r="B29" s="642" t="s">
        <v>180</v>
      </c>
      <c r="C29" s="642" t="s">
        <v>244</v>
      </c>
      <c r="D29" s="643" t="s">
        <v>11</v>
      </c>
      <c r="E29" s="644">
        <f t="shared" si="0"/>
        <v>44362</v>
      </c>
      <c r="F29" s="645">
        <f>E29+4</f>
        <v>44366</v>
      </c>
      <c r="G29" s="595">
        <v>44366.729166666664</v>
      </c>
      <c r="H29" s="648" t="s">
        <v>31</v>
      </c>
      <c r="I29" s="650" t="s">
        <v>245</v>
      </c>
    </row>
    <row r="30" spans="1:9" s="40" customFormat="1" hidden="1">
      <c r="A30" s="605" t="s">
        <v>29</v>
      </c>
      <c r="B30" s="642" t="s">
        <v>14</v>
      </c>
      <c r="C30" s="642"/>
      <c r="D30" s="643" t="s">
        <v>11</v>
      </c>
      <c r="E30" s="644">
        <f t="shared" si="0"/>
        <v>44369</v>
      </c>
      <c r="F30" s="645"/>
      <c r="G30" s="595"/>
      <c r="H30" s="648"/>
      <c r="I30" s="650"/>
    </row>
    <row r="31" spans="1:9" s="40" customFormat="1" hidden="1">
      <c r="A31" s="605" t="s">
        <v>29</v>
      </c>
      <c r="B31" s="642" t="s">
        <v>15</v>
      </c>
      <c r="C31" s="642" t="s">
        <v>246</v>
      </c>
      <c r="D31" s="643" t="s">
        <v>11</v>
      </c>
      <c r="E31" s="644">
        <f t="shared" si="0"/>
        <v>44376</v>
      </c>
      <c r="F31" s="645"/>
      <c r="G31" s="595">
        <v>44376.479166666664</v>
      </c>
      <c r="H31" s="646" t="s">
        <v>18</v>
      </c>
      <c r="I31" s="650"/>
    </row>
    <row r="32" spans="1:9" s="40" customFormat="1" hidden="1">
      <c r="A32" s="605" t="s">
        <v>29</v>
      </c>
      <c r="B32" s="642" t="s">
        <v>15</v>
      </c>
      <c r="C32" s="642" t="s">
        <v>247</v>
      </c>
      <c r="D32" s="643" t="s">
        <v>11</v>
      </c>
      <c r="E32" s="644">
        <f t="shared" si="0"/>
        <v>44383</v>
      </c>
      <c r="F32" s="645">
        <f>E32+3</f>
        <v>44386</v>
      </c>
      <c r="G32" s="595">
        <v>44386.5625</v>
      </c>
      <c r="H32" s="648" t="s">
        <v>73</v>
      </c>
      <c r="I32" s="650" t="s">
        <v>248</v>
      </c>
    </row>
    <row r="33" spans="1:9" s="40" customFormat="1" hidden="1">
      <c r="A33" s="605" t="s">
        <v>29</v>
      </c>
      <c r="B33" s="642" t="s">
        <v>15</v>
      </c>
      <c r="C33" s="642" t="s">
        <v>249</v>
      </c>
      <c r="D33" s="643" t="s">
        <v>11</v>
      </c>
      <c r="E33" s="644">
        <f t="shared" si="0"/>
        <v>44390</v>
      </c>
      <c r="F33" s="645">
        <f>E33+2</f>
        <v>44392</v>
      </c>
      <c r="G33" s="595">
        <v>44392.8125</v>
      </c>
      <c r="H33" s="648" t="s">
        <v>66</v>
      </c>
      <c r="I33" s="650" t="s">
        <v>235</v>
      </c>
    </row>
    <row r="34" spans="1:9" s="40" customFormat="1" hidden="1">
      <c r="A34" s="605" t="s">
        <v>29</v>
      </c>
      <c r="B34" s="642" t="s">
        <v>15</v>
      </c>
      <c r="C34" s="642" t="s">
        <v>250</v>
      </c>
      <c r="D34" s="643" t="s">
        <v>11</v>
      </c>
      <c r="E34" s="644">
        <f t="shared" si="0"/>
        <v>44397</v>
      </c>
      <c r="F34" s="645">
        <f>E34+3</f>
        <v>44400</v>
      </c>
      <c r="G34" s="595">
        <v>44400.395833333336</v>
      </c>
      <c r="H34" s="648" t="s">
        <v>73</v>
      </c>
      <c r="I34" s="650" t="s">
        <v>251</v>
      </c>
    </row>
    <row r="35" spans="1:9" s="40" customFormat="1" hidden="1">
      <c r="A35" s="605" t="s">
        <v>29</v>
      </c>
      <c r="B35" s="642" t="s">
        <v>15</v>
      </c>
      <c r="C35" s="642" t="s">
        <v>252</v>
      </c>
      <c r="D35" s="643" t="s">
        <v>11</v>
      </c>
      <c r="E35" s="644">
        <f t="shared" si="0"/>
        <v>44404</v>
      </c>
      <c r="F35" s="645">
        <f>E35+3</f>
        <v>44407</v>
      </c>
      <c r="G35" s="595">
        <v>44407.0625</v>
      </c>
      <c r="H35" s="648" t="s">
        <v>73</v>
      </c>
      <c r="I35" s="650" t="s">
        <v>253</v>
      </c>
    </row>
    <row r="36" spans="1:9" s="40" customFormat="1" hidden="1">
      <c r="A36" s="605" t="s">
        <v>29</v>
      </c>
      <c r="B36" s="642" t="s">
        <v>15</v>
      </c>
      <c r="C36" s="642" t="s">
        <v>254</v>
      </c>
      <c r="D36" s="643" t="s">
        <v>11</v>
      </c>
      <c r="E36" s="644">
        <f t="shared" si="0"/>
        <v>44411</v>
      </c>
      <c r="F36" s="645">
        <f>E36+1</f>
        <v>44412</v>
      </c>
      <c r="G36" s="595">
        <v>44413.0625</v>
      </c>
      <c r="H36" s="648" t="s">
        <v>237</v>
      </c>
      <c r="I36" s="650" t="s">
        <v>235</v>
      </c>
    </row>
    <row r="37" spans="1:9" s="40" customFormat="1" hidden="1">
      <c r="A37" s="605" t="s">
        <v>29</v>
      </c>
      <c r="B37" s="642" t="s">
        <v>15</v>
      </c>
      <c r="C37" s="642" t="s">
        <v>255</v>
      </c>
      <c r="D37" s="643" t="s">
        <v>11</v>
      </c>
      <c r="E37" s="644">
        <f t="shared" si="0"/>
        <v>44418</v>
      </c>
      <c r="F37" s="645">
        <f>E37+4</f>
        <v>44422</v>
      </c>
      <c r="G37" s="595">
        <v>44422.229166666664</v>
      </c>
      <c r="H37" s="648" t="s">
        <v>31</v>
      </c>
      <c r="I37" s="650" t="s">
        <v>243</v>
      </c>
    </row>
    <row r="38" spans="1:9" s="40" customFormat="1" hidden="1">
      <c r="A38" s="605" t="s">
        <v>29</v>
      </c>
      <c r="B38" s="642" t="s">
        <v>15</v>
      </c>
      <c r="C38" s="642" t="s">
        <v>256</v>
      </c>
      <c r="D38" s="643" t="s">
        <v>11</v>
      </c>
      <c r="E38" s="644">
        <f t="shared" si="0"/>
        <v>44425</v>
      </c>
      <c r="F38" s="645">
        <f>E38+4</f>
        <v>44429</v>
      </c>
      <c r="G38" s="595">
        <v>44429.8125</v>
      </c>
      <c r="H38" s="648" t="s">
        <v>31</v>
      </c>
      <c r="I38" s="650" t="s">
        <v>257</v>
      </c>
    </row>
    <row r="39" spans="1:9" s="40" customFormat="1" hidden="1">
      <c r="A39" s="605" t="s">
        <v>29</v>
      </c>
      <c r="B39" s="642" t="s">
        <v>15</v>
      </c>
      <c r="C39" s="642" t="s">
        <v>258</v>
      </c>
      <c r="D39" s="643" t="s">
        <v>11</v>
      </c>
      <c r="E39" s="644">
        <f t="shared" si="0"/>
        <v>44432</v>
      </c>
      <c r="F39" s="645">
        <f>E39+5</f>
        <v>44437</v>
      </c>
      <c r="G39" s="595">
        <v>44437.8125</v>
      </c>
      <c r="H39" s="648" t="s">
        <v>38</v>
      </c>
      <c r="I39" s="650" t="s">
        <v>257</v>
      </c>
    </row>
    <row r="40" spans="1:9" s="40" customFormat="1" hidden="1">
      <c r="A40" s="605" t="s">
        <v>29</v>
      </c>
      <c r="B40" s="642" t="s">
        <v>259</v>
      </c>
      <c r="C40" s="642" t="s">
        <v>260</v>
      </c>
      <c r="D40" s="643" t="s">
        <v>11</v>
      </c>
      <c r="E40" s="644">
        <f t="shared" si="0"/>
        <v>44439</v>
      </c>
      <c r="F40" s="645">
        <f>E40+2</f>
        <v>44441</v>
      </c>
      <c r="G40" s="595">
        <v>44441.8125</v>
      </c>
      <c r="H40" s="648" t="s">
        <v>66</v>
      </c>
      <c r="I40" s="650" t="s">
        <v>261</v>
      </c>
    </row>
    <row r="41" spans="1:9" s="40" customFormat="1" hidden="1">
      <c r="A41" s="605" t="s">
        <v>29</v>
      </c>
      <c r="B41" s="642" t="s">
        <v>259</v>
      </c>
      <c r="C41" s="642" t="s">
        <v>16</v>
      </c>
      <c r="D41" s="643" t="s">
        <v>11</v>
      </c>
      <c r="E41" s="644">
        <f t="shared" si="0"/>
        <v>44446</v>
      </c>
      <c r="F41" s="645">
        <f>E41+4</f>
        <v>44450</v>
      </c>
      <c r="G41" s="595">
        <v>44450.5625</v>
      </c>
      <c r="H41" s="648" t="s">
        <v>31</v>
      </c>
      <c r="I41" s="650" t="s">
        <v>262</v>
      </c>
    </row>
    <row r="42" spans="1:9" s="40" customFormat="1" hidden="1">
      <c r="A42" s="605" t="s">
        <v>29</v>
      </c>
      <c r="B42" s="642" t="s">
        <v>259</v>
      </c>
      <c r="C42" s="642" t="s">
        <v>222</v>
      </c>
      <c r="D42" s="643" t="s">
        <v>11</v>
      </c>
      <c r="E42" s="644">
        <f t="shared" si="0"/>
        <v>44453</v>
      </c>
      <c r="F42" s="645">
        <f>E42+4</f>
        <v>44457</v>
      </c>
      <c r="G42" s="595">
        <v>44457.895833333336</v>
      </c>
      <c r="H42" s="648" t="s">
        <v>31</v>
      </c>
      <c r="I42" s="650" t="s">
        <v>263</v>
      </c>
    </row>
    <row r="43" spans="1:9" s="40" customFormat="1" hidden="1">
      <c r="A43" s="605" t="s">
        <v>29</v>
      </c>
      <c r="B43" s="642" t="s">
        <v>259</v>
      </c>
      <c r="C43" s="642" t="s">
        <v>17</v>
      </c>
      <c r="D43" s="643" t="s">
        <v>11</v>
      </c>
      <c r="E43" s="644">
        <f t="shared" si="0"/>
        <v>44460</v>
      </c>
      <c r="F43" s="645">
        <f>E43+3</f>
        <v>44463</v>
      </c>
      <c r="G43" s="595">
        <v>44463.8125</v>
      </c>
      <c r="H43" s="648" t="s">
        <v>73</v>
      </c>
      <c r="I43" s="650" t="s">
        <v>264</v>
      </c>
    </row>
    <row r="44" spans="1:9" s="40" customFormat="1" hidden="1">
      <c r="A44" s="605" t="s">
        <v>29</v>
      </c>
      <c r="B44" s="642" t="s">
        <v>259</v>
      </c>
      <c r="C44" s="642" t="s">
        <v>224</v>
      </c>
      <c r="D44" s="643" t="s">
        <v>11</v>
      </c>
      <c r="E44" s="644">
        <f t="shared" si="0"/>
        <v>44467</v>
      </c>
      <c r="F44" s="645">
        <f>E44+4</f>
        <v>44471</v>
      </c>
      <c r="G44" s="595">
        <v>44472</v>
      </c>
      <c r="H44" s="648" t="s">
        <v>31</v>
      </c>
      <c r="I44" s="650" t="s">
        <v>265</v>
      </c>
    </row>
    <row r="45" spans="1:9" s="40" customFormat="1" hidden="1">
      <c r="A45" s="605" t="s">
        <v>29</v>
      </c>
      <c r="B45" s="642" t="s">
        <v>259</v>
      </c>
      <c r="C45" s="642" t="s">
        <v>266</v>
      </c>
      <c r="D45" s="643" t="s">
        <v>11</v>
      </c>
      <c r="E45" s="644">
        <v>44472</v>
      </c>
      <c r="F45" s="645">
        <f>E45+3</f>
        <v>44475</v>
      </c>
      <c r="G45" s="595">
        <v>44475.895833333336</v>
      </c>
      <c r="H45" s="648" t="s">
        <v>73</v>
      </c>
      <c r="I45" s="650" t="s">
        <v>267</v>
      </c>
    </row>
    <row r="46" spans="1:9" s="40" customFormat="1" hidden="1">
      <c r="A46" s="605" t="s">
        <v>29</v>
      </c>
      <c r="B46" s="642" t="s">
        <v>259</v>
      </c>
      <c r="C46" s="642" t="s">
        <v>221</v>
      </c>
      <c r="D46" s="643" t="s">
        <v>11</v>
      </c>
      <c r="E46" s="644">
        <f>E44+7</f>
        <v>44474</v>
      </c>
      <c r="F46" s="645">
        <f>E46+10</f>
        <v>44484</v>
      </c>
      <c r="G46" s="595">
        <v>44484.729166666664</v>
      </c>
      <c r="H46" s="648" t="s">
        <v>268</v>
      </c>
      <c r="I46" s="650" t="s">
        <v>269</v>
      </c>
    </row>
    <row r="47" spans="1:9" s="40" customFormat="1" hidden="1">
      <c r="A47" s="605" t="s">
        <v>29</v>
      </c>
      <c r="B47" s="642" t="s">
        <v>14</v>
      </c>
      <c r="C47" s="642"/>
      <c r="D47" s="643" t="s">
        <v>11</v>
      </c>
      <c r="E47" s="644">
        <f t="shared" ref="E47:E54" si="1">E46+7</f>
        <v>44481</v>
      </c>
      <c r="F47" s="645"/>
      <c r="G47" s="595"/>
      <c r="H47" s="648"/>
      <c r="I47" s="650"/>
    </row>
    <row r="48" spans="1:9" s="40" customFormat="1" hidden="1">
      <c r="A48" s="605" t="s">
        <v>29</v>
      </c>
      <c r="B48" s="642" t="s">
        <v>259</v>
      </c>
      <c r="C48" s="642" t="s">
        <v>226</v>
      </c>
      <c r="D48" s="643" t="s">
        <v>11</v>
      </c>
      <c r="E48" s="644">
        <f t="shared" si="1"/>
        <v>44488</v>
      </c>
      <c r="F48" s="645">
        <f>E48+4</f>
        <v>44492</v>
      </c>
      <c r="G48" s="595">
        <v>44492.895833333336</v>
      </c>
      <c r="H48" s="648" t="s">
        <v>31</v>
      </c>
      <c r="I48" s="650" t="s">
        <v>270</v>
      </c>
    </row>
    <row r="49" spans="1:9" s="40" customFormat="1" hidden="1">
      <c r="A49" s="605" t="s">
        <v>29</v>
      </c>
      <c r="B49" s="642" t="s">
        <v>259</v>
      </c>
      <c r="C49" s="642" t="s">
        <v>271</v>
      </c>
      <c r="D49" s="643" t="s">
        <v>11</v>
      </c>
      <c r="E49" s="644">
        <f t="shared" si="1"/>
        <v>44495</v>
      </c>
      <c r="F49" s="645">
        <f>E49+4</f>
        <v>44499</v>
      </c>
      <c r="G49" s="595">
        <v>44499.8125</v>
      </c>
      <c r="H49" s="648" t="s">
        <v>31</v>
      </c>
      <c r="I49" s="650" t="s">
        <v>272</v>
      </c>
    </row>
    <row r="50" spans="1:9" s="40" customFormat="1" hidden="1">
      <c r="A50" s="605" t="s">
        <v>29</v>
      </c>
      <c r="B50" s="642" t="s">
        <v>259</v>
      </c>
      <c r="C50" s="642" t="s">
        <v>273</v>
      </c>
      <c r="D50" s="643" t="s">
        <v>11</v>
      </c>
      <c r="E50" s="644">
        <f t="shared" si="1"/>
        <v>44502</v>
      </c>
      <c r="F50" s="645">
        <f>E50+4</f>
        <v>44506</v>
      </c>
      <c r="G50" s="595">
        <v>44506.729166666664</v>
      </c>
      <c r="H50" s="648" t="s">
        <v>31</v>
      </c>
      <c r="I50" s="650" t="s">
        <v>262</v>
      </c>
    </row>
    <row r="51" spans="1:9" s="40" customFormat="1" hidden="1">
      <c r="A51" s="605" t="s">
        <v>29</v>
      </c>
      <c r="B51" s="642" t="s">
        <v>259</v>
      </c>
      <c r="C51" s="642" t="s">
        <v>274</v>
      </c>
      <c r="D51" s="643" t="s">
        <v>11</v>
      </c>
      <c r="E51" s="644">
        <f t="shared" si="1"/>
        <v>44509</v>
      </c>
      <c r="F51" s="645">
        <f>E51+3</f>
        <v>44512</v>
      </c>
      <c r="G51" s="595">
        <v>44512.145833333336</v>
      </c>
      <c r="H51" s="648" t="s">
        <v>73</v>
      </c>
      <c r="I51" s="650" t="s">
        <v>235</v>
      </c>
    </row>
    <row r="52" spans="1:9" s="40" customFormat="1" hidden="1">
      <c r="A52" s="605" t="s">
        <v>29</v>
      </c>
      <c r="B52" s="642" t="s">
        <v>259</v>
      </c>
      <c r="C52" s="642" t="s">
        <v>227</v>
      </c>
      <c r="D52" s="643" t="s">
        <v>11</v>
      </c>
      <c r="E52" s="644">
        <f t="shared" si="1"/>
        <v>44516</v>
      </c>
      <c r="F52" s="645">
        <f>E52+4</f>
        <v>44520</v>
      </c>
      <c r="G52" s="595">
        <v>44521</v>
      </c>
      <c r="H52" s="648" t="s">
        <v>31</v>
      </c>
      <c r="I52" s="650" t="s">
        <v>275</v>
      </c>
    </row>
    <row r="53" spans="1:9" s="40" customFormat="1" hidden="1">
      <c r="A53" s="605" t="s">
        <v>29</v>
      </c>
      <c r="B53" s="642" t="s">
        <v>259</v>
      </c>
      <c r="C53" s="642" t="s">
        <v>276</v>
      </c>
      <c r="D53" s="643" t="s">
        <v>11</v>
      </c>
      <c r="E53" s="644">
        <f t="shared" si="1"/>
        <v>44523</v>
      </c>
      <c r="F53" s="645">
        <f>E53+3</f>
        <v>44526</v>
      </c>
      <c r="G53" s="595">
        <v>44526.645833333336</v>
      </c>
      <c r="H53" s="648" t="s">
        <v>73</v>
      </c>
      <c r="I53" s="650" t="s">
        <v>235</v>
      </c>
    </row>
    <row r="54" spans="1:9" s="40" customFormat="1" hidden="1">
      <c r="A54" s="605" t="s">
        <v>29</v>
      </c>
      <c r="B54" s="642" t="s">
        <v>259</v>
      </c>
      <c r="C54" s="642" t="s">
        <v>277</v>
      </c>
      <c r="D54" s="643" t="s">
        <v>11</v>
      </c>
      <c r="E54" s="644">
        <f t="shared" si="1"/>
        <v>44530</v>
      </c>
      <c r="F54" s="645"/>
      <c r="G54" s="595">
        <v>44529.229166666664</v>
      </c>
      <c r="H54" s="651" t="s">
        <v>18</v>
      </c>
      <c r="I54" s="650" t="s">
        <v>267</v>
      </c>
    </row>
    <row r="55" spans="1:9" s="40" customFormat="1" hidden="1">
      <c r="A55" s="605" t="s">
        <v>29</v>
      </c>
      <c r="B55" s="642" t="s">
        <v>259</v>
      </c>
      <c r="C55" s="642" t="s">
        <v>278</v>
      </c>
      <c r="D55" s="643" t="s">
        <v>11</v>
      </c>
      <c r="E55" s="644">
        <v>44532</v>
      </c>
      <c r="F55" s="645"/>
      <c r="G55" s="595">
        <v>44533.0625</v>
      </c>
      <c r="H55" s="648" t="s">
        <v>279</v>
      </c>
      <c r="I55" s="650" t="s">
        <v>280</v>
      </c>
    </row>
    <row r="56" spans="1:9" s="40" customFormat="1" hidden="1">
      <c r="A56" s="605" t="s">
        <v>29</v>
      </c>
      <c r="B56" s="642" t="s">
        <v>259</v>
      </c>
      <c r="C56" s="642" t="s">
        <v>281</v>
      </c>
      <c r="D56" s="643" t="s">
        <v>11</v>
      </c>
      <c r="E56" s="644">
        <v>44535</v>
      </c>
      <c r="F56" s="645">
        <f>E56+2</f>
        <v>44537</v>
      </c>
      <c r="G56" s="595">
        <v>44538.0625</v>
      </c>
      <c r="H56" s="648" t="s">
        <v>66</v>
      </c>
      <c r="I56" s="650" t="s">
        <v>282</v>
      </c>
    </row>
    <row r="57" spans="1:9" s="40" customFormat="1" ht="15" hidden="1" customHeight="1">
      <c r="A57" s="605" t="s">
        <v>29</v>
      </c>
      <c r="B57" s="642" t="s">
        <v>283</v>
      </c>
      <c r="C57" s="642" t="s">
        <v>284</v>
      </c>
      <c r="D57" s="643" t="s">
        <v>11</v>
      </c>
      <c r="E57" s="644">
        <f>E56+7</f>
        <v>44542</v>
      </c>
      <c r="F57" s="645"/>
      <c r="G57" s="595">
        <v>44542.395833333336</v>
      </c>
      <c r="H57" s="651" t="s">
        <v>18</v>
      </c>
      <c r="I57" s="650"/>
    </row>
    <row r="58" spans="1:9" s="40" customFormat="1" hidden="1">
      <c r="A58" s="605" t="s">
        <v>29</v>
      </c>
      <c r="B58" s="642" t="s">
        <v>285</v>
      </c>
      <c r="C58" s="642" t="s">
        <v>286</v>
      </c>
      <c r="D58" s="643" t="s">
        <v>11</v>
      </c>
      <c r="E58" s="644">
        <v>44551</v>
      </c>
      <c r="F58" s="645">
        <f>E58+4</f>
        <v>44555</v>
      </c>
      <c r="G58" s="595">
        <v>44556.145833333336</v>
      </c>
      <c r="H58" s="648" t="s">
        <v>31</v>
      </c>
      <c r="I58" s="650" t="s">
        <v>287</v>
      </c>
    </row>
    <row r="59" spans="1:9" s="40" customFormat="1" hidden="1">
      <c r="A59" s="605" t="s">
        <v>29</v>
      </c>
      <c r="B59" s="642" t="s">
        <v>285</v>
      </c>
      <c r="C59" s="642" t="s">
        <v>231</v>
      </c>
      <c r="D59" s="643" t="s">
        <v>11</v>
      </c>
      <c r="E59" s="644">
        <v>44554</v>
      </c>
      <c r="F59" s="645">
        <f>E59+7</f>
        <v>44561</v>
      </c>
      <c r="G59" s="595">
        <v>44561.229166666664</v>
      </c>
      <c r="H59" s="648" t="s">
        <v>41</v>
      </c>
      <c r="I59" s="650" t="s">
        <v>288</v>
      </c>
    </row>
    <row r="60" spans="1:9" s="40" customFormat="1" hidden="1">
      <c r="A60" s="605" t="s">
        <v>29</v>
      </c>
      <c r="B60" s="642" t="s">
        <v>285</v>
      </c>
      <c r="C60" s="642" t="s">
        <v>289</v>
      </c>
      <c r="D60" s="643" t="s">
        <v>11</v>
      </c>
      <c r="E60" s="644">
        <f>E58+7</f>
        <v>44558</v>
      </c>
      <c r="F60" s="645">
        <f>E60+9</f>
        <v>44567</v>
      </c>
      <c r="G60" s="595">
        <v>44567.3125</v>
      </c>
      <c r="H60" s="648" t="s">
        <v>290</v>
      </c>
      <c r="I60" s="650" t="s">
        <v>291</v>
      </c>
    </row>
    <row r="61" spans="1:9" s="40" customFormat="1" hidden="1">
      <c r="A61" s="605" t="s">
        <v>29</v>
      </c>
      <c r="B61" s="642" t="s">
        <v>285</v>
      </c>
      <c r="C61" s="642" t="s">
        <v>292</v>
      </c>
      <c r="D61" s="643" t="s">
        <v>11</v>
      </c>
      <c r="E61" s="644">
        <f>E59+7</f>
        <v>44561</v>
      </c>
      <c r="F61" s="645">
        <f>E61+8</f>
        <v>44569</v>
      </c>
      <c r="G61" s="595">
        <v>44570</v>
      </c>
      <c r="H61" s="648" t="s">
        <v>78</v>
      </c>
      <c r="I61" s="650" t="s">
        <v>293</v>
      </c>
    </row>
    <row r="62" spans="1:9" s="40" customFormat="1" hidden="1">
      <c r="A62" s="605" t="s">
        <v>29</v>
      </c>
      <c r="B62" s="642" t="s">
        <v>285</v>
      </c>
      <c r="C62" s="642" t="s">
        <v>294</v>
      </c>
      <c r="D62" s="643" t="s">
        <v>11</v>
      </c>
      <c r="E62" s="644">
        <f>E60+7</f>
        <v>44565</v>
      </c>
      <c r="F62" s="645">
        <f>E62+9</f>
        <v>44574</v>
      </c>
      <c r="G62" s="595">
        <v>43844.145833333336</v>
      </c>
      <c r="H62" s="648" t="s">
        <v>290</v>
      </c>
      <c r="I62" s="650" t="s">
        <v>295</v>
      </c>
    </row>
    <row r="63" spans="1:9" s="40" customFormat="1" hidden="1">
      <c r="A63" s="605" t="s">
        <v>29</v>
      </c>
      <c r="B63" s="642" t="s">
        <v>14</v>
      </c>
      <c r="C63" s="642"/>
      <c r="D63" s="643" t="s">
        <v>11</v>
      </c>
      <c r="E63" s="644">
        <f>E62+7</f>
        <v>44572</v>
      </c>
      <c r="F63" s="645"/>
      <c r="G63" s="595"/>
      <c r="H63" s="648"/>
      <c r="I63" s="650"/>
    </row>
    <row r="64" spans="1:9" s="40" customFormat="1" hidden="1">
      <c r="A64" s="605" t="s">
        <v>29</v>
      </c>
      <c r="B64" s="642" t="s">
        <v>285</v>
      </c>
      <c r="C64" s="642" t="s">
        <v>296</v>
      </c>
      <c r="D64" s="643" t="s">
        <v>11</v>
      </c>
      <c r="E64" s="644">
        <f>E63+7</f>
        <v>44579</v>
      </c>
      <c r="F64" s="645">
        <f>E64+2</f>
        <v>44581</v>
      </c>
      <c r="G64" s="595">
        <v>44581.979166666664</v>
      </c>
      <c r="H64" s="648" t="s">
        <v>66</v>
      </c>
      <c r="I64" s="650" t="s">
        <v>225</v>
      </c>
    </row>
    <row r="65" spans="1:9" s="40" customFormat="1" hidden="1">
      <c r="A65" s="605" t="s">
        <v>29</v>
      </c>
      <c r="B65" s="642" t="s">
        <v>285</v>
      </c>
      <c r="C65" s="642" t="s">
        <v>297</v>
      </c>
      <c r="D65" s="643" t="s">
        <v>11</v>
      </c>
      <c r="E65" s="644">
        <f>E64+7</f>
        <v>44586</v>
      </c>
      <c r="F65" s="645"/>
      <c r="G65" s="595">
        <v>44586.979166666664</v>
      </c>
      <c r="H65" s="651" t="s">
        <v>18</v>
      </c>
      <c r="I65" s="650" t="s">
        <v>282</v>
      </c>
    </row>
    <row r="66" spans="1:9" s="40" customFormat="1" hidden="1">
      <c r="A66" s="605" t="s">
        <v>29</v>
      </c>
      <c r="B66" s="642" t="s">
        <v>285</v>
      </c>
      <c r="C66" s="642" t="s">
        <v>298</v>
      </c>
      <c r="D66" s="643" t="s">
        <v>11</v>
      </c>
      <c r="E66" s="644">
        <v>44589</v>
      </c>
      <c r="F66" s="645"/>
      <c r="G66" s="595">
        <v>44589.979166666664</v>
      </c>
      <c r="H66" s="651" t="s">
        <v>18</v>
      </c>
      <c r="I66" s="650" t="s">
        <v>267</v>
      </c>
    </row>
    <row r="67" spans="1:9" s="40" customFormat="1" hidden="1">
      <c r="A67" s="605" t="s">
        <v>86</v>
      </c>
      <c r="B67" s="642" t="s">
        <v>285</v>
      </c>
      <c r="C67" s="642" t="s">
        <v>299</v>
      </c>
      <c r="D67" s="643" t="s">
        <v>11</v>
      </c>
      <c r="E67" s="644">
        <v>44591</v>
      </c>
      <c r="F67" s="645"/>
      <c r="G67" s="595">
        <v>44596.0625</v>
      </c>
      <c r="H67" s="648" t="s">
        <v>38</v>
      </c>
      <c r="I67" s="650" t="s">
        <v>300</v>
      </c>
    </row>
    <row r="68" spans="1:9" s="40" customFormat="1" hidden="1">
      <c r="A68" s="605" t="s">
        <v>29</v>
      </c>
      <c r="B68" s="642" t="s">
        <v>14</v>
      </c>
      <c r="C68" s="642"/>
      <c r="D68" s="643" t="s">
        <v>11</v>
      </c>
      <c r="E68" s="644">
        <v>44600</v>
      </c>
      <c r="F68" s="645"/>
      <c r="G68" s="595"/>
      <c r="H68" s="651"/>
      <c r="I68" s="650"/>
    </row>
    <row r="69" spans="1:9" s="40" customFormat="1" hidden="1">
      <c r="A69" s="605" t="s">
        <v>29</v>
      </c>
      <c r="B69" s="642" t="s">
        <v>14</v>
      </c>
      <c r="C69" s="642"/>
      <c r="D69" s="643" t="s">
        <v>11</v>
      </c>
      <c r="E69" s="644">
        <f>E68+7</f>
        <v>44607</v>
      </c>
      <c r="F69" s="645"/>
      <c r="G69" s="595"/>
      <c r="H69" s="651"/>
      <c r="I69" s="650"/>
    </row>
    <row r="70" spans="1:9" s="40" customFormat="1" hidden="1">
      <c r="A70" s="605" t="s">
        <v>29</v>
      </c>
      <c r="B70" s="642" t="s">
        <v>14</v>
      </c>
      <c r="C70" s="642"/>
      <c r="D70" s="643" t="s">
        <v>11</v>
      </c>
      <c r="E70" s="644">
        <f>E69+7</f>
        <v>44614</v>
      </c>
      <c r="F70" s="645"/>
      <c r="G70" s="595"/>
      <c r="H70" s="651"/>
      <c r="I70" s="650"/>
    </row>
    <row r="71" spans="1:9" s="40" customFormat="1" hidden="1">
      <c r="A71" s="605" t="s">
        <v>29</v>
      </c>
      <c r="B71" s="652" t="s">
        <v>14</v>
      </c>
      <c r="C71" s="642"/>
      <c r="D71" s="643" t="s">
        <v>11</v>
      </c>
      <c r="E71" s="644">
        <f>E70+7</f>
        <v>44621</v>
      </c>
      <c r="F71" s="645"/>
      <c r="G71" s="595"/>
      <c r="H71" s="648"/>
      <c r="I71" s="650"/>
    </row>
    <row r="72" spans="1:9" s="40" customFormat="1" hidden="1">
      <c r="A72" s="605" t="s">
        <v>29</v>
      </c>
      <c r="B72" s="652" t="s">
        <v>285</v>
      </c>
      <c r="C72" s="642" t="s">
        <v>301</v>
      </c>
      <c r="D72" s="643" t="s">
        <v>11</v>
      </c>
      <c r="E72" s="644">
        <v>44625</v>
      </c>
      <c r="F72" s="645">
        <f>E72+5</f>
        <v>44630</v>
      </c>
      <c r="G72" s="595">
        <v>44631.645833333336</v>
      </c>
      <c r="H72" s="648" t="s">
        <v>37</v>
      </c>
      <c r="I72" s="650" t="s">
        <v>300</v>
      </c>
    </row>
    <row r="73" spans="1:9" s="40" customFormat="1" hidden="1">
      <c r="A73" s="605" t="s">
        <v>29</v>
      </c>
      <c r="B73" s="652" t="s">
        <v>285</v>
      </c>
      <c r="C73" s="642" t="s">
        <v>302</v>
      </c>
      <c r="D73" s="643" t="s">
        <v>11</v>
      </c>
      <c r="E73" s="644">
        <v>44627</v>
      </c>
      <c r="F73" s="645">
        <f>E73+6</f>
        <v>44633</v>
      </c>
      <c r="G73" s="595">
        <v>44634.8125</v>
      </c>
      <c r="H73" s="648" t="s">
        <v>37</v>
      </c>
      <c r="I73" s="650" t="s">
        <v>300</v>
      </c>
    </row>
    <row r="74" spans="1:9" s="40" customFormat="1" hidden="1">
      <c r="A74" s="605" t="s">
        <v>29</v>
      </c>
      <c r="B74" s="652" t="s">
        <v>94</v>
      </c>
      <c r="C74" s="642" t="s">
        <v>303</v>
      </c>
      <c r="D74" s="643" t="s">
        <v>11</v>
      </c>
      <c r="E74" s="644">
        <v>44637</v>
      </c>
      <c r="F74" s="645">
        <f>E74+3</f>
        <v>44640</v>
      </c>
      <c r="G74" s="595">
        <v>44641.3125</v>
      </c>
      <c r="H74" s="648" t="s">
        <v>73</v>
      </c>
      <c r="I74" s="650" t="s">
        <v>295</v>
      </c>
    </row>
    <row r="75" spans="1:9" s="40" customFormat="1" ht="12" hidden="1" customHeight="1">
      <c r="A75" s="605" t="s">
        <v>29</v>
      </c>
      <c r="B75" s="652" t="s">
        <v>14</v>
      </c>
      <c r="C75" s="642"/>
      <c r="D75" s="643" t="s">
        <v>11</v>
      </c>
      <c r="E75" s="644">
        <v>44642</v>
      </c>
      <c r="F75" s="645"/>
      <c r="G75" s="595"/>
      <c r="H75" s="651"/>
      <c r="I75" s="650"/>
    </row>
    <row r="76" spans="1:9" s="40" customFormat="1" hidden="1">
      <c r="A76" s="605" t="s">
        <v>29</v>
      </c>
      <c r="B76" s="652" t="s">
        <v>14</v>
      </c>
      <c r="C76" s="642"/>
      <c r="D76" s="643" t="s">
        <v>11</v>
      </c>
      <c r="E76" s="644">
        <f>E75+7</f>
        <v>44649</v>
      </c>
      <c r="F76" s="645"/>
      <c r="G76" s="595"/>
      <c r="H76" s="651"/>
      <c r="I76" s="650"/>
    </row>
    <row r="77" spans="1:9" s="40" customFormat="1" hidden="1">
      <c r="A77" s="605" t="s">
        <v>29</v>
      </c>
      <c r="B77" s="652" t="s">
        <v>285</v>
      </c>
      <c r="C77" s="642" t="s">
        <v>304</v>
      </c>
      <c r="D77" s="643" t="s">
        <v>11</v>
      </c>
      <c r="E77" s="644">
        <f>E76+7</f>
        <v>44656</v>
      </c>
      <c r="F77" s="645"/>
      <c r="G77" s="595">
        <v>44657.229166666664</v>
      </c>
      <c r="H77" s="648" t="s">
        <v>53</v>
      </c>
      <c r="I77" s="650" t="s">
        <v>305</v>
      </c>
    </row>
    <row r="78" spans="1:9" s="40" customFormat="1" hidden="1">
      <c r="A78" s="605" t="s">
        <v>29</v>
      </c>
      <c r="B78" s="652" t="s">
        <v>285</v>
      </c>
      <c r="C78" s="642" t="s">
        <v>306</v>
      </c>
      <c r="D78" s="643" t="s">
        <v>11</v>
      </c>
      <c r="E78" s="644">
        <f>E77+7</f>
        <v>44663</v>
      </c>
      <c r="F78" s="645">
        <f>E78+1</f>
        <v>44664</v>
      </c>
      <c r="G78" s="595">
        <v>44664.5625</v>
      </c>
      <c r="H78" s="648" t="s">
        <v>53</v>
      </c>
      <c r="I78" s="650" t="s">
        <v>262</v>
      </c>
    </row>
    <row r="79" spans="1:9" s="40" customFormat="1" hidden="1">
      <c r="A79" s="605" t="s">
        <v>29</v>
      </c>
      <c r="B79" s="652" t="s">
        <v>285</v>
      </c>
      <c r="C79" s="642" t="s">
        <v>307</v>
      </c>
      <c r="D79" s="643" t="s">
        <v>11</v>
      </c>
      <c r="E79" s="644">
        <v>44665</v>
      </c>
      <c r="F79" s="645">
        <v>44666</v>
      </c>
      <c r="G79" s="595">
        <v>44666.895833333336</v>
      </c>
      <c r="H79" s="648" t="s">
        <v>53</v>
      </c>
      <c r="I79" s="650" t="s">
        <v>267</v>
      </c>
    </row>
    <row r="80" spans="1:9" s="40" customFormat="1" hidden="1">
      <c r="A80" s="605" t="s">
        <v>29</v>
      </c>
      <c r="B80" s="652" t="s">
        <v>285</v>
      </c>
      <c r="C80" s="642" t="s">
        <v>308</v>
      </c>
      <c r="D80" s="643" t="s">
        <v>11</v>
      </c>
      <c r="E80" s="644">
        <f>E78+7</f>
        <v>44670</v>
      </c>
      <c r="F80" s="645">
        <f>E80+2</f>
        <v>44672</v>
      </c>
      <c r="G80" s="595">
        <v>44672.145833333336</v>
      </c>
      <c r="H80" s="648" t="s">
        <v>66</v>
      </c>
      <c r="I80" s="650" t="s">
        <v>309</v>
      </c>
    </row>
    <row r="81" spans="1:9" s="40" customFormat="1" hidden="1">
      <c r="A81" s="605" t="s">
        <v>29</v>
      </c>
      <c r="B81" s="652" t="s">
        <v>285</v>
      </c>
      <c r="C81" s="642" t="s">
        <v>310</v>
      </c>
      <c r="D81" s="643" t="s">
        <v>11</v>
      </c>
      <c r="E81" s="644">
        <f>E80+7</f>
        <v>44677</v>
      </c>
      <c r="F81" s="645"/>
      <c r="G81" s="595">
        <v>44676.895833333336</v>
      </c>
      <c r="H81" s="651" t="s">
        <v>18</v>
      </c>
      <c r="I81" s="650" t="s">
        <v>311</v>
      </c>
    </row>
    <row r="82" spans="1:9" s="40" customFormat="1" hidden="1">
      <c r="A82" s="605" t="s">
        <v>29</v>
      </c>
      <c r="B82" s="652" t="s">
        <v>285</v>
      </c>
      <c r="C82" s="642" t="s">
        <v>312</v>
      </c>
      <c r="D82" s="643" t="s">
        <v>11</v>
      </c>
      <c r="E82" s="644">
        <v>44679</v>
      </c>
      <c r="F82" s="645"/>
      <c r="G82" s="595">
        <v>44680.145833333336</v>
      </c>
      <c r="H82" s="651" t="s">
        <v>18</v>
      </c>
      <c r="I82" s="650" t="s">
        <v>267</v>
      </c>
    </row>
    <row r="83" spans="1:9" s="40" customFormat="1" hidden="1">
      <c r="A83" s="605" t="s">
        <v>29</v>
      </c>
      <c r="B83" s="652" t="s">
        <v>285</v>
      </c>
      <c r="C83" s="642" t="s">
        <v>313</v>
      </c>
      <c r="D83" s="643" t="s">
        <v>11</v>
      </c>
      <c r="E83" s="644">
        <f>E81+7</f>
        <v>44684</v>
      </c>
      <c r="F83" s="645"/>
      <c r="G83" s="595">
        <v>44685.145833333336</v>
      </c>
      <c r="H83" s="651" t="s">
        <v>18</v>
      </c>
      <c r="I83" s="650"/>
    </row>
    <row r="84" spans="1:9" s="40" customFormat="1" hidden="1">
      <c r="A84" s="605" t="s">
        <v>29</v>
      </c>
      <c r="B84" s="652" t="s">
        <v>285</v>
      </c>
      <c r="C84" s="642" t="s">
        <v>314</v>
      </c>
      <c r="D84" s="643" t="s">
        <v>11</v>
      </c>
      <c r="E84" s="644">
        <v>44687</v>
      </c>
      <c r="F84" s="645">
        <f>E84+1</f>
        <v>44688</v>
      </c>
      <c r="G84" s="595">
        <v>44688.729166666664</v>
      </c>
      <c r="H84" s="648" t="s">
        <v>53</v>
      </c>
      <c r="I84" s="650" t="s">
        <v>315</v>
      </c>
    </row>
    <row r="85" spans="1:9" s="40" customFormat="1" hidden="1">
      <c r="A85" s="605" t="s">
        <v>29</v>
      </c>
      <c r="B85" s="652" t="s">
        <v>14</v>
      </c>
      <c r="C85" s="642"/>
      <c r="D85" s="643" t="s">
        <v>11</v>
      </c>
      <c r="E85" s="644">
        <f>E83+7</f>
        <v>44691</v>
      </c>
      <c r="F85" s="645"/>
      <c r="G85" s="595"/>
      <c r="H85" s="651"/>
      <c r="I85" s="650"/>
    </row>
    <row r="86" spans="1:9" s="40" customFormat="1" hidden="1">
      <c r="A86" s="605" t="s">
        <v>29</v>
      </c>
      <c r="B86" s="652" t="s">
        <v>285</v>
      </c>
      <c r="C86" s="642" t="s">
        <v>316</v>
      </c>
      <c r="D86" s="643" t="s">
        <v>11</v>
      </c>
      <c r="E86" s="644">
        <v>44695</v>
      </c>
      <c r="F86" s="645"/>
      <c r="G86" s="595" t="s">
        <v>317</v>
      </c>
      <c r="H86" s="651" t="s">
        <v>18</v>
      </c>
      <c r="I86" s="650" t="s">
        <v>267</v>
      </c>
    </row>
    <row r="87" spans="1:9" s="40" customFormat="1" hidden="1">
      <c r="A87" s="605" t="s">
        <v>29</v>
      </c>
      <c r="B87" s="652" t="s">
        <v>14</v>
      </c>
      <c r="C87" s="642"/>
      <c r="D87" s="643" t="s">
        <v>11</v>
      </c>
      <c r="E87" s="644">
        <v>44698</v>
      </c>
      <c r="F87" s="645"/>
      <c r="G87" s="595"/>
      <c r="H87" s="651" t="s">
        <v>18</v>
      </c>
      <c r="I87" s="650"/>
    </row>
    <row r="88" spans="1:9" s="40" customFormat="1" hidden="1">
      <c r="A88" s="605" t="s">
        <v>29</v>
      </c>
      <c r="B88" s="652" t="s">
        <v>318</v>
      </c>
      <c r="C88" s="642" t="s">
        <v>294</v>
      </c>
      <c r="D88" s="643" t="s">
        <v>11</v>
      </c>
      <c r="E88" s="644">
        <f t="shared" ref="E88:E111" si="2">E87+7</f>
        <v>44705</v>
      </c>
      <c r="F88" s="645">
        <f>E88+4</f>
        <v>44709</v>
      </c>
      <c r="G88" s="595">
        <v>44710.875</v>
      </c>
      <c r="H88" s="648" t="s">
        <v>31</v>
      </c>
      <c r="I88" s="650" t="s">
        <v>319</v>
      </c>
    </row>
    <row r="89" spans="1:9" s="40" customFormat="1" hidden="1">
      <c r="A89" s="605" t="s">
        <v>29</v>
      </c>
      <c r="B89" s="652" t="s">
        <v>318</v>
      </c>
      <c r="C89" s="642" t="s">
        <v>320</v>
      </c>
      <c r="D89" s="643" t="s">
        <v>11</v>
      </c>
      <c r="E89" s="644">
        <f t="shared" si="2"/>
        <v>44712</v>
      </c>
      <c r="F89" s="645">
        <f>E89+5</f>
        <v>44717</v>
      </c>
      <c r="G89" s="595">
        <v>44718.5625</v>
      </c>
      <c r="H89" s="648" t="s">
        <v>38</v>
      </c>
      <c r="I89" s="650" t="s">
        <v>272</v>
      </c>
    </row>
    <row r="90" spans="1:9" s="40" customFormat="1" hidden="1">
      <c r="A90" s="605" t="s">
        <v>29</v>
      </c>
      <c r="B90" s="652" t="s">
        <v>318</v>
      </c>
      <c r="C90" s="642" t="s">
        <v>296</v>
      </c>
      <c r="D90" s="643" t="s">
        <v>11</v>
      </c>
      <c r="E90" s="644">
        <f t="shared" si="2"/>
        <v>44719</v>
      </c>
      <c r="F90" s="645">
        <f>E90+4</f>
        <v>44723</v>
      </c>
      <c r="G90" s="595">
        <v>44723.729166666664</v>
      </c>
      <c r="H90" s="648" t="s">
        <v>31</v>
      </c>
      <c r="I90" s="650" t="s">
        <v>321</v>
      </c>
    </row>
    <row r="91" spans="1:9" s="40" customFormat="1" hidden="1">
      <c r="A91" s="605" t="s">
        <v>86</v>
      </c>
      <c r="B91" s="652" t="s">
        <v>318</v>
      </c>
      <c r="C91" s="642" t="s">
        <v>297</v>
      </c>
      <c r="D91" s="643" t="s">
        <v>11</v>
      </c>
      <c r="E91" s="644">
        <f t="shared" si="2"/>
        <v>44726</v>
      </c>
      <c r="F91" s="645">
        <f>E91+7</f>
        <v>44733</v>
      </c>
      <c r="G91" s="595">
        <v>44733.645833333336</v>
      </c>
      <c r="H91" s="648" t="s">
        <v>41</v>
      </c>
      <c r="I91" s="650" t="s">
        <v>322</v>
      </c>
    </row>
    <row r="92" spans="1:9" s="40" customFormat="1" hidden="1">
      <c r="A92" s="605" t="s">
        <v>86</v>
      </c>
      <c r="B92" s="652" t="s">
        <v>285</v>
      </c>
      <c r="C92" s="642" t="s">
        <v>323</v>
      </c>
      <c r="D92" s="643" t="s">
        <v>11</v>
      </c>
      <c r="E92" s="644">
        <f t="shared" si="2"/>
        <v>44733</v>
      </c>
      <c r="F92" s="645">
        <f>E92+3</f>
        <v>44736</v>
      </c>
      <c r="G92" s="595">
        <v>44735.3125</v>
      </c>
      <c r="H92" s="648" t="s">
        <v>73</v>
      </c>
      <c r="I92" s="650" t="s">
        <v>235</v>
      </c>
    </row>
    <row r="93" spans="1:9" s="40" customFormat="1" hidden="1">
      <c r="A93" s="605" t="s">
        <v>29</v>
      </c>
      <c r="B93" s="652" t="s">
        <v>14</v>
      </c>
      <c r="C93" s="642"/>
      <c r="D93" s="643" t="s">
        <v>11</v>
      </c>
      <c r="E93" s="644">
        <f t="shared" si="2"/>
        <v>44740</v>
      </c>
      <c r="F93" s="645"/>
      <c r="G93" s="595"/>
      <c r="H93" s="648"/>
      <c r="I93" s="650"/>
    </row>
    <row r="94" spans="1:9" s="40" customFormat="1" hidden="1">
      <c r="A94" s="605" t="s">
        <v>29</v>
      </c>
      <c r="B94" s="652" t="s">
        <v>14</v>
      </c>
      <c r="C94" s="642"/>
      <c r="D94" s="643" t="s">
        <v>11</v>
      </c>
      <c r="E94" s="644">
        <f t="shared" si="2"/>
        <v>44747</v>
      </c>
      <c r="F94" s="645"/>
      <c r="G94" s="595"/>
      <c r="H94" s="646"/>
      <c r="I94" s="650"/>
    </row>
    <row r="95" spans="1:9" s="40" customFormat="1" hidden="1">
      <c r="A95" s="605" t="s">
        <v>29</v>
      </c>
      <c r="B95" s="642" t="s">
        <v>14</v>
      </c>
      <c r="C95" s="642"/>
      <c r="D95" s="643" t="s">
        <v>11</v>
      </c>
      <c r="E95" s="644">
        <f t="shared" si="2"/>
        <v>44754</v>
      </c>
      <c r="F95" s="645"/>
      <c r="G95" s="595"/>
      <c r="H95" s="648"/>
      <c r="I95" s="650"/>
    </row>
    <row r="96" spans="1:9" s="40" customFormat="1" hidden="1">
      <c r="A96" s="605" t="s">
        <v>86</v>
      </c>
      <c r="B96" s="642" t="s">
        <v>324</v>
      </c>
      <c r="C96" s="642" t="s">
        <v>325</v>
      </c>
      <c r="D96" s="643" t="s">
        <v>11</v>
      </c>
      <c r="E96" s="644">
        <f t="shared" si="2"/>
        <v>44761</v>
      </c>
      <c r="F96" s="645">
        <f>E96+3</f>
        <v>44764</v>
      </c>
      <c r="G96" s="595">
        <v>44764.8125</v>
      </c>
      <c r="H96" s="648" t="s">
        <v>73</v>
      </c>
      <c r="I96" s="650" t="s">
        <v>228</v>
      </c>
    </row>
    <row r="97" spans="1:9" s="40" customFormat="1" hidden="1">
      <c r="A97" s="605" t="s">
        <v>86</v>
      </c>
      <c r="B97" s="642" t="s">
        <v>324</v>
      </c>
      <c r="C97" s="642" t="s">
        <v>326</v>
      </c>
      <c r="D97" s="643" t="s">
        <v>11</v>
      </c>
      <c r="E97" s="644">
        <f t="shared" si="2"/>
        <v>44768</v>
      </c>
      <c r="F97" s="645">
        <f>E97+6</f>
        <v>44774</v>
      </c>
      <c r="G97" s="595">
        <v>44775.5625</v>
      </c>
      <c r="H97" s="648" t="s">
        <v>37</v>
      </c>
      <c r="I97" s="650" t="s">
        <v>327</v>
      </c>
    </row>
    <row r="98" spans="1:9" s="40" customFormat="1" hidden="1">
      <c r="A98" s="605" t="s">
        <v>86</v>
      </c>
      <c r="B98" s="642" t="s">
        <v>283</v>
      </c>
      <c r="C98" s="642" t="s">
        <v>328</v>
      </c>
      <c r="D98" s="643" t="s">
        <v>11</v>
      </c>
      <c r="E98" s="644">
        <f t="shared" si="2"/>
        <v>44775</v>
      </c>
      <c r="F98" s="645">
        <f>E98+1</f>
        <v>44776</v>
      </c>
      <c r="G98" s="595">
        <v>44776.3125</v>
      </c>
      <c r="H98" s="648" t="s">
        <v>53</v>
      </c>
      <c r="I98" s="650" t="s">
        <v>262</v>
      </c>
    </row>
    <row r="99" spans="1:9" s="40" customFormat="1" hidden="1">
      <c r="A99" s="605" t="s">
        <v>86</v>
      </c>
      <c r="B99" s="642" t="s">
        <v>283</v>
      </c>
      <c r="C99" s="642" t="s">
        <v>329</v>
      </c>
      <c r="D99" s="643" t="s">
        <v>11</v>
      </c>
      <c r="E99" s="644">
        <f t="shared" si="2"/>
        <v>44782</v>
      </c>
      <c r="F99" s="645">
        <f>E99+1</f>
        <v>44783</v>
      </c>
      <c r="G99" s="595">
        <v>44783.479166666664</v>
      </c>
      <c r="H99" s="648" t="s">
        <v>53</v>
      </c>
      <c r="I99" s="650" t="s">
        <v>262</v>
      </c>
    </row>
    <row r="100" spans="1:9" s="40" customFormat="1" hidden="1">
      <c r="A100" s="605"/>
      <c r="B100" s="642" t="s">
        <v>14</v>
      </c>
      <c r="C100" s="642"/>
      <c r="D100" s="643" t="s">
        <v>11</v>
      </c>
      <c r="E100" s="644">
        <f t="shared" si="2"/>
        <v>44789</v>
      </c>
      <c r="F100" s="645"/>
      <c r="G100" s="595"/>
      <c r="H100" s="648"/>
      <c r="I100" s="650"/>
    </row>
    <row r="101" spans="1:9" s="40" customFormat="1" hidden="1">
      <c r="A101" s="605" t="s">
        <v>86</v>
      </c>
      <c r="B101" s="642" t="s">
        <v>324</v>
      </c>
      <c r="C101" s="642" t="s">
        <v>330</v>
      </c>
      <c r="D101" s="643" t="s">
        <v>11</v>
      </c>
      <c r="E101" s="644">
        <f t="shared" si="2"/>
        <v>44796</v>
      </c>
      <c r="F101" s="645">
        <f>E101+2</f>
        <v>44798</v>
      </c>
      <c r="G101" s="595">
        <v>44798.729166666664</v>
      </c>
      <c r="H101" s="648" t="s">
        <v>66</v>
      </c>
      <c r="I101" s="650" t="s">
        <v>262</v>
      </c>
    </row>
    <row r="102" spans="1:9" s="40" customFormat="1" hidden="1">
      <c r="A102" s="605" t="s">
        <v>86</v>
      </c>
      <c r="B102" s="642" t="s">
        <v>324</v>
      </c>
      <c r="C102" s="642" t="s">
        <v>331</v>
      </c>
      <c r="D102" s="643" t="s">
        <v>11</v>
      </c>
      <c r="E102" s="644">
        <f t="shared" si="2"/>
        <v>44803</v>
      </c>
      <c r="F102" s="645">
        <f>E102+3</f>
        <v>44806</v>
      </c>
      <c r="G102" s="595">
        <v>44629.895833333336</v>
      </c>
      <c r="H102" s="648" t="s">
        <v>73</v>
      </c>
      <c r="I102" s="650" t="s">
        <v>262</v>
      </c>
    </row>
    <row r="103" spans="1:9" s="40" customFormat="1" hidden="1">
      <c r="A103" s="605" t="s">
        <v>86</v>
      </c>
      <c r="B103" s="642" t="s">
        <v>324</v>
      </c>
      <c r="C103" s="642" t="s">
        <v>332</v>
      </c>
      <c r="D103" s="643" t="s">
        <v>11</v>
      </c>
      <c r="E103" s="644">
        <f t="shared" si="2"/>
        <v>44810</v>
      </c>
      <c r="F103" s="645">
        <f>E103+4</f>
        <v>44814</v>
      </c>
      <c r="G103" s="595">
        <v>44814.479166666664</v>
      </c>
      <c r="H103" s="648" t="s">
        <v>31</v>
      </c>
      <c r="I103" s="650" t="s">
        <v>262</v>
      </c>
    </row>
    <row r="104" spans="1:9" s="40" customFormat="1" hidden="1">
      <c r="A104" s="605" t="s">
        <v>86</v>
      </c>
      <c r="B104" s="642" t="s">
        <v>285</v>
      </c>
      <c r="C104" s="642" t="s">
        <v>333</v>
      </c>
      <c r="D104" s="643" t="s">
        <v>11</v>
      </c>
      <c r="E104" s="644">
        <f t="shared" si="2"/>
        <v>44817</v>
      </c>
      <c r="F104" s="645">
        <f>E104+3</f>
        <v>44820</v>
      </c>
      <c r="G104" s="595">
        <v>44820.479166666664</v>
      </c>
      <c r="H104" s="648" t="s">
        <v>73</v>
      </c>
      <c r="I104" s="650" t="s">
        <v>262</v>
      </c>
    </row>
    <row r="105" spans="1:9" s="40" customFormat="1" hidden="1">
      <c r="A105" s="605" t="s">
        <v>86</v>
      </c>
      <c r="B105" s="642" t="s">
        <v>285</v>
      </c>
      <c r="C105" s="642" t="s">
        <v>334</v>
      </c>
      <c r="D105" s="643" t="s">
        <v>11</v>
      </c>
      <c r="E105" s="644">
        <f t="shared" si="2"/>
        <v>44824</v>
      </c>
      <c r="F105" s="645">
        <f>E105+2</f>
        <v>44826</v>
      </c>
      <c r="G105" s="595">
        <v>44826.5625</v>
      </c>
      <c r="H105" s="648" t="s">
        <v>66</v>
      </c>
      <c r="I105" s="650" t="s">
        <v>262</v>
      </c>
    </row>
    <row r="106" spans="1:9" s="40" customFormat="1" hidden="1">
      <c r="A106" s="605" t="s">
        <v>86</v>
      </c>
      <c r="B106" s="642" t="s">
        <v>285</v>
      </c>
      <c r="C106" s="642" t="s">
        <v>335</v>
      </c>
      <c r="D106" s="643" t="s">
        <v>11</v>
      </c>
      <c r="E106" s="644">
        <f t="shared" si="2"/>
        <v>44831</v>
      </c>
      <c r="F106" s="645">
        <f>E106+1</f>
        <v>44832</v>
      </c>
      <c r="G106" s="595">
        <v>44832.645833333336</v>
      </c>
      <c r="H106" s="646" t="s">
        <v>53</v>
      </c>
      <c r="I106" s="650" t="s">
        <v>235</v>
      </c>
    </row>
    <row r="107" spans="1:9" s="40" customFormat="1" hidden="1">
      <c r="A107" s="605" t="s">
        <v>86</v>
      </c>
      <c r="B107" s="642" t="s">
        <v>285</v>
      </c>
      <c r="C107" s="642" t="s">
        <v>336</v>
      </c>
      <c r="D107" s="643" t="s">
        <v>11</v>
      </c>
      <c r="E107" s="644">
        <f t="shared" si="2"/>
        <v>44838</v>
      </c>
      <c r="F107" s="645">
        <v>44839</v>
      </c>
      <c r="G107" s="595">
        <v>44839.229166666664</v>
      </c>
      <c r="H107" s="648" t="s">
        <v>53</v>
      </c>
      <c r="I107" s="650" t="s">
        <v>262</v>
      </c>
    </row>
    <row r="108" spans="1:9" s="40" customFormat="1" hidden="1">
      <c r="A108" s="605"/>
      <c r="B108" s="642" t="s">
        <v>14</v>
      </c>
      <c r="C108" s="642"/>
      <c r="D108" s="643" t="s">
        <v>11</v>
      </c>
      <c r="E108" s="644">
        <f t="shared" si="2"/>
        <v>44845</v>
      </c>
      <c r="F108" s="645"/>
      <c r="G108" s="595"/>
      <c r="H108" s="652" t="s">
        <v>18</v>
      </c>
      <c r="I108" s="650"/>
    </row>
    <row r="109" spans="1:9" s="40" customFormat="1" hidden="1">
      <c r="A109" s="605"/>
      <c r="B109" s="642" t="s">
        <v>14</v>
      </c>
      <c r="C109" s="642"/>
      <c r="D109" s="643" t="s">
        <v>11</v>
      </c>
      <c r="E109" s="644">
        <f t="shared" si="2"/>
        <v>44852</v>
      </c>
      <c r="F109" s="645"/>
      <c r="G109" s="595"/>
      <c r="H109" s="652" t="s">
        <v>18</v>
      </c>
      <c r="I109" s="650"/>
    </row>
    <row r="110" spans="1:9" s="40" customFormat="1" hidden="1">
      <c r="A110" s="605"/>
      <c r="B110" s="642" t="s">
        <v>14</v>
      </c>
      <c r="C110" s="642"/>
      <c r="D110" s="643" t="s">
        <v>11</v>
      </c>
      <c r="E110" s="644">
        <f t="shared" si="2"/>
        <v>44859</v>
      </c>
      <c r="F110" s="645"/>
      <c r="G110" s="595"/>
      <c r="H110" s="652" t="s">
        <v>18</v>
      </c>
      <c r="I110" s="650"/>
    </row>
    <row r="111" spans="1:9" s="40" customFormat="1" hidden="1">
      <c r="A111" s="605" t="s">
        <v>86</v>
      </c>
      <c r="B111" s="652" t="s">
        <v>337</v>
      </c>
      <c r="C111" s="642" t="s">
        <v>338</v>
      </c>
      <c r="D111" s="643" t="s">
        <v>11</v>
      </c>
      <c r="E111" s="644">
        <f t="shared" si="2"/>
        <v>44866</v>
      </c>
      <c r="F111" s="645">
        <f>E111+2</f>
        <v>44868</v>
      </c>
      <c r="G111" s="595">
        <v>44868.5625</v>
      </c>
      <c r="H111" s="648" t="s">
        <v>66</v>
      </c>
      <c r="I111" s="650" t="s">
        <v>339</v>
      </c>
    </row>
    <row r="112" spans="1:9" s="40" customFormat="1">
      <c r="A112" s="27"/>
      <c r="B112" s="152"/>
      <c r="C112" s="28"/>
      <c r="D112" s="29"/>
      <c r="E112" s="76"/>
      <c r="F112" s="77"/>
      <c r="G112" s="25"/>
      <c r="H112" s="78"/>
      <c r="I112" s="31"/>
    </row>
    <row r="113" spans="1:18" s="40" customFormat="1" ht="15.75">
      <c r="A113" s="27"/>
      <c r="B113" s="1" t="s">
        <v>340</v>
      </c>
      <c r="C113" s="28"/>
      <c r="D113" s="29"/>
      <c r="E113" s="76"/>
      <c r="F113" s="77"/>
      <c r="G113" s="25"/>
      <c r="H113" s="78"/>
      <c r="I113" s="31"/>
    </row>
    <row r="114" spans="1:18" s="40" customFormat="1" ht="25.5">
      <c r="A114" s="578" t="s">
        <v>214</v>
      </c>
      <c r="B114" s="578" t="s">
        <v>2</v>
      </c>
      <c r="C114" s="23" t="s">
        <v>3</v>
      </c>
      <c r="D114" s="578" t="s">
        <v>100</v>
      </c>
      <c r="E114" s="24" t="s">
        <v>215</v>
      </c>
      <c r="F114" s="579" t="s">
        <v>216</v>
      </c>
      <c r="G114" s="640" t="s">
        <v>217</v>
      </c>
      <c r="H114" s="113" t="s">
        <v>218</v>
      </c>
      <c r="I114" s="641" t="s">
        <v>219</v>
      </c>
      <c r="J114" s="27"/>
      <c r="K114" s="28"/>
      <c r="L114" s="28"/>
      <c r="M114" s="29"/>
      <c r="N114" s="76"/>
      <c r="O114" s="77"/>
      <c r="P114" s="25"/>
      <c r="Q114" s="30"/>
      <c r="R114" s="156"/>
    </row>
    <row r="115" spans="1:18" s="40" customFormat="1" hidden="1">
      <c r="A115" s="605" t="s">
        <v>86</v>
      </c>
      <c r="B115" s="652" t="s">
        <v>341</v>
      </c>
      <c r="C115" s="642" t="s">
        <v>342</v>
      </c>
      <c r="D115" s="643" t="s">
        <v>11</v>
      </c>
      <c r="E115" s="644">
        <v>44873</v>
      </c>
      <c r="F115" s="645">
        <f>E115+5</f>
        <v>44878</v>
      </c>
      <c r="G115" s="595">
        <v>44878.229166666664</v>
      </c>
      <c r="H115" s="648" t="s">
        <v>31</v>
      </c>
      <c r="I115" s="650" t="s">
        <v>343</v>
      </c>
    </row>
    <row r="116" spans="1:18" s="40" customFormat="1" hidden="1">
      <c r="A116" s="605" t="s">
        <v>86</v>
      </c>
      <c r="B116" s="652" t="s">
        <v>344</v>
      </c>
      <c r="C116" s="642" t="s">
        <v>345</v>
      </c>
      <c r="D116" s="643" t="s">
        <v>11</v>
      </c>
      <c r="E116" s="644">
        <f t="shared" ref="E116:E120" si="3">E115+7</f>
        <v>44880</v>
      </c>
      <c r="F116" s="645">
        <f>E116+1</f>
        <v>44881</v>
      </c>
      <c r="G116" s="595">
        <v>44881.729166666664</v>
      </c>
      <c r="H116" s="648" t="s">
        <v>53</v>
      </c>
      <c r="I116" s="650" t="s">
        <v>262</v>
      </c>
    </row>
    <row r="117" spans="1:18" s="40" customFormat="1" hidden="1">
      <c r="A117" s="605" t="s">
        <v>86</v>
      </c>
      <c r="B117" s="652" t="s">
        <v>12</v>
      </c>
      <c r="C117" s="642" t="s">
        <v>346</v>
      </c>
      <c r="D117" s="643" t="s">
        <v>11</v>
      </c>
      <c r="E117" s="644">
        <f t="shared" si="3"/>
        <v>44887</v>
      </c>
      <c r="F117" s="645">
        <f>E117+4</f>
        <v>44891</v>
      </c>
      <c r="G117" s="595">
        <v>44892.041666666664</v>
      </c>
      <c r="H117" s="648" t="s">
        <v>31</v>
      </c>
      <c r="I117" s="650" t="s">
        <v>347</v>
      </c>
    </row>
    <row r="118" spans="1:18" s="40" customFormat="1" hidden="1">
      <c r="A118" s="605" t="s">
        <v>86</v>
      </c>
      <c r="B118" s="652" t="s">
        <v>337</v>
      </c>
      <c r="C118" s="642" t="s">
        <v>348</v>
      </c>
      <c r="D118" s="643" t="s">
        <v>11</v>
      </c>
      <c r="E118" s="644">
        <f t="shared" si="3"/>
        <v>44894</v>
      </c>
      <c r="F118" s="645">
        <f>E118+1</f>
        <v>44895</v>
      </c>
      <c r="G118" s="595">
        <v>44896.395833333336</v>
      </c>
      <c r="H118" s="648" t="s">
        <v>53</v>
      </c>
      <c r="I118" s="650" t="s">
        <v>349</v>
      </c>
    </row>
    <row r="119" spans="1:18" s="40" customFormat="1" hidden="1">
      <c r="A119" s="605" t="s">
        <v>86</v>
      </c>
      <c r="B119" s="652" t="s">
        <v>341</v>
      </c>
      <c r="C119" s="642" t="s">
        <v>350</v>
      </c>
      <c r="D119" s="643" t="s">
        <v>11</v>
      </c>
      <c r="E119" s="644">
        <f t="shared" si="3"/>
        <v>44901</v>
      </c>
      <c r="F119" s="645">
        <v>44903</v>
      </c>
      <c r="G119" s="595">
        <v>44903.395833333336</v>
      </c>
      <c r="H119" s="646" t="s">
        <v>18</v>
      </c>
      <c r="I119" s="650" t="s">
        <v>351</v>
      </c>
    </row>
    <row r="120" spans="1:18" s="40" customFormat="1" hidden="1">
      <c r="A120" s="605" t="s">
        <v>86</v>
      </c>
      <c r="B120" s="652" t="s">
        <v>344</v>
      </c>
      <c r="C120" s="642" t="s">
        <v>352</v>
      </c>
      <c r="D120" s="643" t="s">
        <v>11</v>
      </c>
      <c r="E120" s="644">
        <f t="shared" si="3"/>
        <v>44908</v>
      </c>
      <c r="F120" s="645">
        <f>E120+4</f>
        <v>44912</v>
      </c>
      <c r="G120" s="595">
        <v>44912.3125</v>
      </c>
      <c r="H120" s="648" t="s">
        <v>31</v>
      </c>
      <c r="I120" s="650" t="s">
        <v>353</v>
      </c>
    </row>
    <row r="121" spans="1:18" s="40" customFormat="1" hidden="1">
      <c r="A121" s="605" t="s">
        <v>86</v>
      </c>
      <c r="B121" s="652" t="s">
        <v>354</v>
      </c>
      <c r="C121" s="642" t="s">
        <v>355</v>
      </c>
      <c r="D121" s="643" t="s">
        <v>11</v>
      </c>
      <c r="E121" s="644">
        <v>44917</v>
      </c>
      <c r="F121" s="645"/>
      <c r="G121" s="595">
        <v>44918.0625</v>
      </c>
      <c r="H121" s="646" t="s">
        <v>18</v>
      </c>
      <c r="I121" s="650" t="s">
        <v>267</v>
      </c>
    </row>
    <row r="122" spans="1:18" s="40" customFormat="1" hidden="1">
      <c r="A122" s="653" t="s">
        <v>29</v>
      </c>
      <c r="B122" s="652" t="s">
        <v>337</v>
      </c>
      <c r="C122" s="642" t="s">
        <v>356</v>
      </c>
      <c r="D122" s="643" t="s">
        <v>11</v>
      </c>
      <c r="E122" s="644">
        <v>44922</v>
      </c>
      <c r="F122" s="645"/>
      <c r="G122" s="595">
        <v>44920.395833333336</v>
      </c>
      <c r="H122" s="646" t="s">
        <v>18</v>
      </c>
      <c r="I122" s="650" t="s">
        <v>357</v>
      </c>
    </row>
    <row r="123" spans="1:18" s="40" customFormat="1" hidden="1">
      <c r="A123" s="605" t="s">
        <v>86</v>
      </c>
      <c r="B123" s="652" t="s">
        <v>85</v>
      </c>
      <c r="C123" s="642" t="s">
        <v>358</v>
      </c>
      <c r="D123" s="643" t="s">
        <v>11</v>
      </c>
      <c r="E123" s="644">
        <v>44922</v>
      </c>
      <c r="F123" s="645">
        <f>E123+1</f>
        <v>44923</v>
      </c>
      <c r="G123" s="595">
        <v>44924.145833333336</v>
      </c>
      <c r="H123" s="648" t="s">
        <v>53</v>
      </c>
      <c r="I123" s="650" t="s">
        <v>262</v>
      </c>
    </row>
    <row r="124" spans="1:18" s="40" customFormat="1" hidden="1">
      <c r="A124" s="605" t="s">
        <v>86</v>
      </c>
      <c r="B124" s="652" t="s">
        <v>160</v>
      </c>
      <c r="C124" s="642" t="s">
        <v>359</v>
      </c>
      <c r="D124" s="643" t="s">
        <v>11</v>
      </c>
      <c r="E124" s="644">
        <f>E123+7</f>
        <v>44929</v>
      </c>
      <c r="F124" s="645"/>
      <c r="G124" s="595">
        <v>44930.5625</v>
      </c>
      <c r="H124" s="646" t="s">
        <v>18</v>
      </c>
      <c r="I124" s="650"/>
    </row>
    <row r="125" spans="1:18" s="40" customFormat="1">
      <c r="A125" s="605" t="s">
        <v>86</v>
      </c>
      <c r="B125" s="652" t="s">
        <v>341</v>
      </c>
      <c r="C125" s="642" t="s">
        <v>360</v>
      </c>
      <c r="D125" s="643" t="s">
        <v>11</v>
      </c>
      <c r="E125" s="644">
        <f>E124+7</f>
        <v>44936</v>
      </c>
      <c r="F125" s="645"/>
      <c r="G125" s="595"/>
      <c r="H125" s="646" t="s">
        <v>18</v>
      </c>
      <c r="I125" s="650" t="s">
        <v>361</v>
      </c>
    </row>
    <row r="126" spans="1:18" s="40" customFormat="1">
      <c r="A126" s="27"/>
      <c r="B126" s="28"/>
      <c r="C126" s="28"/>
      <c r="D126" s="29"/>
      <c r="E126" s="76"/>
      <c r="F126" s="77"/>
      <c r="G126" s="25"/>
      <c r="H126" s="30"/>
      <c r="I126" s="156"/>
      <c r="J126" s="254"/>
    </row>
    <row r="127" spans="1:18" s="40" customFormat="1" ht="15.75">
      <c r="A127" s="27"/>
      <c r="B127" s="1" t="s">
        <v>362</v>
      </c>
      <c r="C127" s="28"/>
      <c r="D127" s="29"/>
      <c r="E127" s="76"/>
      <c r="F127" s="77"/>
      <c r="G127" s="25"/>
      <c r="H127" s="30"/>
      <c r="I127" s="156"/>
    </row>
    <row r="128" spans="1:18" s="40" customFormat="1" ht="24.75" customHeight="1">
      <c r="A128" s="578" t="s">
        <v>214</v>
      </c>
      <c r="B128" s="578" t="s">
        <v>2</v>
      </c>
      <c r="C128" s="23" t="s">
        <v>3</v>
      </c>
      <c r="D128" s="578" t="s">
        <v>100</v>
      </c>
      <c r="E128" s="24" t="s">
        <v>215</v>
      </c>
      <c r="F128" s="579" t="s">
        <v>216</v>
      </c>
      <c r="G128" s="640" t="s">
        <v>217</v>
      </c>
      <c r="H128" s="113" t="s">
        <v>218</v>
      </c>
      <c r="I128" s="641" t="s">
        <v>219</v>
      </c>
      <c r="J128" s="27"/>
      <c r="K128" s="28"/>
      <c r="L128" s="28"/>
      <c r="M128" s="29"/>
      <c r="N128" s="76"/>
      <c r="O128" s="77"/>
      <c r="P128" s="25"/>
      <c r="Q128" s="30"/>
      <c r="R128" s="156"/>
    </row>
    <row r="129" spans="1:9" s="40" customFormat="1" hidden="1">
      <c r="A129" s="605" t="s">
        <v>29</v>
      </c>
      <c r="B129" s="652" t="s">
        <v>285</v>
      </c>
      <c r="C129" s="642" t="s">
        <v>363</v>
      </c>
      <c r="D129" s="643" t="s">
        <v>11</v>
      </c>
      <c r="E129" s="644">
        <v>44697</v>
      </c>
      <c r="F129" s="645">
        <f>E129+1</f>
        <v>44698</v>
      </c>
      <c r="G129" s="595">
        <v>44698.479166666664</v>
      </c>
      <c r="H129" s="648" t="s">
        <v>53</v>
      </c>
      <c r="I129" s="650" t="s">
        <v>233</v>
      </c>
    </row>
    <row r="130" spans="1:9" s="40" customFormat="1" hidden="1">
      <c r="A130" s="605" t="s">
        <v>29</v>
      </c>
      <c r="B130" s="652" t="s">
        <v>285</v>
      </c>
      <c r="C130" s="642" t="s">
        <v>364</v>
      </c>
      <c r="D130" s="643" t="s">
        <v>11</v>
      </c>
      <c r="E130" s="644">
        <v>44701</v>
      </c>
      <c r="F130" s="645"/>
      <c r="G130" s="595">
        <v>44700.979166666664</v>
      </c>
      <c r="H130" s="651" t="s">
        <v>18</v>
      </c>
      <c r="I130" s="650"/>
    </row>
    <row r="131" spans="1:9" s="40" customFormat="1" hidden="1">
      <c r="A131" s="605" t="s">
        <v>29</v>
      </c>
      <c r="B131" s="652" t="s">
        <v>285</v>
      </c>
      <c r="C131" s="642" t="s">
        <v>325</v>
      </c>
      <c r="D131" s="643" t="s">
        <v>11</v>
      </c>
      <c r="E131" s="644">
        <v>44703</v>
      </c>
      <c r="F131" s="645"/>
      <c r="G131" s="595">
        <v>44703.895833333336</v>
      </c>
      <c r="H131" s="651" t="s">
        <v>18</v>
      </c>
      <c r="I131" s="650"/>
    </row>
    <row r="132" spans="1:9" s="40" customFormat="1" hidden="1">
      <c r="A132" s="605" t="s">
        <v>29</v>
      </c>
      <c r="B132" s="652" t="s">
        <v>285</v>
      </c>
      <c r="C132" s="642" t="s">
        <v>365</v>
      </c>
      <c r="D132" s="643" t="s">
        <v>11</v>
      </c>
      <c r="E132" s="644">
        <v>44708</v>
      </c>
      <c r="F132" s="645"/>
      <c r="G132" s="595">
        <v>44706.395833333336</v>
      </c>
      <c r="H132" s="651" t="s">
        <v>18</v>
      </c>
      <c r="I132" s="650"/>
    </row>
    <row r="133" spans="1:9" s="40" customFormat="1" hidden="1">
      <c r="A133" s="654" t="s">
        <v>86</v>
      </c>
      <c r="B133" s="652" t="s">
        <v>285</v>
      </c>
      <c r="C133" s="642" t="s">
        <v>326</v>
      </c>
      <c r="D133" s="643" t="s">
        <v>11</v>
      </c>
      <c r="E133" s="644">
        <v>44711</v>
      </c>
      <c r="F133" s="645">
        <v>44710</v>
      </c>
      <c r="G133" s="595">
        <v>44710.5625</v>
      </c>
      <c r="H133" s="651" t="s">
        <v>18</v>
      </c>
      <c r="I133" s="650"/>
    </row>
    <row r="134" spans="1:9" s="40" customFormat="1" hidden="1">
      <c r="A134" s="605" t="s">
        <v>86</v>
      </c>
      <c r="B134" s="652" t="s">
        <v>285</v>
      </c>
      <c r="C134" s="642" t="s">
        <v>366</v>
      </c>
      <c r="D134" s="643" t="s">
        <v>11</v>
      </c>
      <c r="E134" s="644">
        <f>E132+7</f>
        <v>44715</v>
      </c>
      <c r="F134" s="645"/>
      <c r="G134" s="595">
        <v>44712.8125</v>
      </c>
      <c r="H134" s="651" t="s">
        <v>18</v>
      </c>
      <c r="I134" s="650"/>
    </row>
    <row r="135" spans="1:9" s="40" customFormat="1" hidden="1">
      <c r="A135" s="605" t="s">
        <v>29</v>
      </c>
      <c r="B135" s="652" t="s">
        <v>285</v>
      </c>
      <c r="C135" s="642" t="s">
        <v>367</v>
      </c>
      <c r="D135" s="643" t="s">
        <v>11</v>
      </c>
      <c r="E135" s="644">
        <v>44716</v>
      </c>
      <c r="F135" s="645"/>
      <c r="G135" s="595">
        <v>44716.979166666664</v>
      </c>
      <c r="H135" s="651" t="s">
        <v>18</v>
      </c>
      <c r="I135" s="650"/>
    </row>
    <row r="136" spans="1:9" s="40" customFormat="1" hidden="1">
      <c r="A136" s="605" t="s">
        <v>29</v>
      </c>
      <c r="B136" s="652" t="s">
        <v>285</v>
      </c>
      <c r="C136" s="642" t="s">
        <v>368</v>
      </c>
      <c r="D136" s="643" t="s">
        <v>11</v>
      </c>
      <c r="E136" s="644">
        <v>44719</v>
      </c>
      <c r="F136" s="645"/>
      <c r="G136" s="595">
        <v>44720.0625</v>
      </c>
      <c r="H136" s="651" t="s">
        <v>18</v>
      </c>
      <c r="I136" s="650"/>
    </row>
    <row r="137" spans="1:9" s="40" customFormat="1" hidden="1">
      <c r="A137" s="605" t="s">
        <v>86</v>
      </c>
      <c r="B137" s="652" t="s">
        <v>285</v>
      </c>
      <c r="C137" s="642" t="s">
        <v>369</v>
      </c>
      <c r="D137" s="643" t="s">
        <v>11</v>
      </c>
      <c r="E137" s="644">
        <v>44722</v>
      </c>
      <c r="F137" s="645">
        <v>44723</v>
      </c>
      <c r="G137" s="595">
        <v>44724.145833333336</v>
      </c>
      <c r="H137" s="648" t="s">
        <v>53</v>
      </c>
      <c r="I137" s="650" t="s">
        <v>233</v>
      </c>
    </row>
    <row r="138" spans="1:9" s="40" customFormat="1" hidden="1">
      <c r="A138" s="605" t="s">
        <v>29</v>
      </c>
      <c r="B138" s="652" t="s">
        <v>285</v>
      </c>
      <c r="C138" s="642" t="s">
        <v>330</v>
      </c>
      <c r="D138" s="643" t="s">
        <v>11</v>
      </c>
      <c r="E138" s="644">
        <v>44725</v>
      </c>
      <c r="F138" s="645">
        <f>E138+1</f>
        <v>44726</v>
      </c>
      <c r="G138" s="595">
        <v>44726.791666666664</v>
      </c>
      <c r="H138" s="648" t="s">
        <v>53</v>
      </c>
      <c r="I138" s="650" t="s">
        <v>233</v>
      </c>
    </row>
    <row r="139" spans="1:9" s="40" customFormat="1" hidden="1">
      <c r="A139" s="605" t="s">
        <v>29</v>
      </c>
      <c r="B139" s="652" t="s">
        <v>285</v>
      </c>
      <c r="C139" s="642" t="s">
        <v>370</v>
      </c>
      <c r="D139" s="643" t="s">
        <v>11</v>
      </c>
      <c r="E139" s="644">
        <v>44728</v>
      </c>
      <c r="F139" s="645">
        <f>E139+1</f>
        <v>44729</v>
      </c>
      <c r="G139" s="595">
        <v>44729.729166666664</v>
      </c>
      <c r="H139" s="648" t="s">
        <v>53</v>
      </c>
      <c r="I139" s="650" t="s">
        <v>233</v>
      </c>
    </row>
    <row r="140" spans="1:9" s="40" customFormat="1" hidden="1">
      <c r="A140" s="605" t="s">
        <v>29</v>
      </c>
      <c r="B140" s="652" t="s">
        <v>285</v>
      </c>
      <c r="C140" s="642" t="s">
        <v>371</v>
      </c>
      <c r="D140" s="643" t="s">
        <v>11</v>
      </c>
      <c r="E140" s="644">
        <v>44736</v>
      </c>
      <c r="F140" s="645">
        <f>E140+1</f>
        <v>44737</v>
      </c>
      <c r="G140" s="595">
        <v>44737.979166666664</v>
      </c>
      <c r="H140" s="648" t="s">
        <v>53</v>
      </c>
      <c r="I140" s="650" t="s">
        <v>235</v>
      </c>
    </row>
    <row r="141" spans="1:9" s="40" customFormat="1" hidden="1">
      <c r="A141" s="605" t="s">
        <v>29</v>
      </c>
      <c r="B141" s="652" t="s">
        <v>285</v>
      </c>
      <c r="C141" s="642" t="s">
        <v>331</v>
      </c>
      <c r="D141" s="643" t="s">
        <v>11</v>
      </c>
      <c r="E141" s="644">
        <v>44739</v>
      </c>
      <c r="F141" s="645">
        <f>E141+2</f>
        <v>44741</v>
      </c>
      <c r="G141" s="595">
        <v>44742.479166666664</v>
      </c>
      <c r="H141" s="648" t="s">
        <v>73</v>
      </c>
      <c r="I141" s="650" t="s">
        <v>233</v>
      </c>
    </row>
    <row r="142" spans="1:9" s="40" customFormat="1" hidden="1">
      <c r="A142" s="605" t="s">
        <v>86</v>
      </c>
      <c r="B142" s="652" t="s">
        <v>285</v>
      </c>
      <c r="C142" s="642" t="s">
        <v>372</v>
      </c>
      <c r="D142" s="643" t="s">
        <v>11</v>
      </c>
      <c r="E142" s="644">
        <v>44742</v>
      </c>
      <c r="F142" s="645">
        <f>E142+2</f>
        <v>44744</v>
      </c>
      <c r="G142" s="595">
        <v>44744.8125</v>
      </c>
      <c r="H142" s="648" t="s">
        <v>66</v>
      </c>
      <c r="I142" s="650" t="s">
        <v>235</v>
      </c>
    </row>
    <row r="143" spans="1:9" s="40" customFormat="1" hidden="1">
      <c r="A143" s="605" t="s">
        <v>29</v>
      </c>
      <c r="B143" s="652" t="s">
        <v>285</v>
      </c>
      <c r="C143" s="642" t="s">
        <v>332</v>
      </c>
      <c r="D143" s="643" t="s">
        <v>11</v>
      </c>
      <c r="E143" s="644">
        <v>44749</v>
      </c>
      <c r="F143" s="645">
        <v>44748</v>
      </c>
      <c r="G143" s="595">
        <v>44748.895833333336</v>
      </c>
      <c r="H143" s="646" t="s">
        <v>18</v>
      </c>
      <c r="I143" s="650" t="s">
        <v>373</v>
      </c>
    </row>
    <row r="144" spans="1:9" s="40" customFormat="1" hidden="1">
      <c r="A144" s="605" t="s">
        <v>86</v>
      </c>
      <c r="B144" s="652" t="s">
        <v>285</v>
      </c>
      <c r="C144" s="642" t="s">
        <v>374</v>
      </c>
      <c r="D144" s="643" t="s">
        <v>11</v>
      </c>
      <c r="E144" s="644">
        <v>44752</v>
      </c>
      <c r="F144" s="645"/>
      <c r="G144" s="595">
        <v>44752.041666666664</v>
      </c>
      <c r="H144" s="646" t="s">
        <v>18</v>
      </c>
      <c r="I144" s="650" t="s">
        <v>235</v>
      </c>
    </row>
    <row r="145" spans="1:9" s="40" customFormat="1" hidden="1">
      <c r="A145" s="605" t="s">
        <v>29</v>
      </c>
      <c r="B145" s="652" t="s">
        <v>285</v>
      </c>
      <c r="C145" s="642" t="s">
        <v>328</v>
      </c>
      <c r="D145" s="643" t="s">
        <v>11</v>
      </c>
      <c r="E145" s="644">
        <v>44756</v>
      </c>
      <c r="F145" s="645">
        <v>44755</v>
      </c>
      <c r="G145" s="595">
        <v>44755.8125</v>
      </c>
      <c r="H145" s="646" t="s">
        <v>18</v>
      </c>
      <c r="I145" s="650"/>
    </row>
    <row r="146" spans="1:9" s="40" customFormat="1" hidden="1">
      <c r="A146" s="605" t="s">
        <v>86</v>
      </c>
      <c r="B146" s="652" t="s">
        <v>285</v>
      </c>
      <c r="C146" s="642" t="s">
        <v>329</v>
      </c>
      <c r="D146" s="643" t="s">
        <v>11</v>
      </c>
      <c r="E146" s="644">
        <v>44759</v>
      </c>
      <c r="F146" s="645"/>
      <c r="G146" s="595">
        <v>44759.0625</v>
      </c>
      <c r="H146" s="646" t="s">
        <v>18</v>
      </c>
      <c r="I146" s="650"/>
    </row>
    <row r="147" spans="1:9" s="40" customFormat="1" hidden="1">
      <c r="A147" s="605" t="s">
        <v>86</v>
      </c>
      <c r="B147" s="652" t="s">
        <v>285</v>
      </c>
      <c r="C147" s="642" t="s">
        <v>375</v>
      </c>
      <c r="D147" s="643" t="s">
        <v>11</v>
      </c>
      <c r="E147" s="644">
        <v>44763</v>
      </c>
      <c r="F147" s="645">
        <v>44762</v>
      </c>
      <c r="G147" s="595">
        <v>44762.895833333336</v>
      </c>
      <c r="H147" s="646" t="s">
        <v>18</v>
      </c>
      <c r="I147" s="650"/>
    </row>
    <row r="148" spans="1:9" s="40" customFormat="1" hidden="1">
      <c r="A148" s="605" t="s">
        <v>86</v>
      </c>
      <c r="B148" s="652" t="s">
        <v>285</v>
      </c>
      <c r="C148" s="642" t="s">
        <v>376</v>
      </c>
      <c r="D148" s="643" t="s">
        <v>11</v>
      </c>
      <c r="E148" s="644">
        <f>E146+7</f>
        <v>44766</v>
      </c>
      <c r="F148" s="645"/>
      <c r="G148" s="595">
        <v>44765.958333333336</v>
      </c>
      <c r="H148" s="646" t="s">
        <v>18</v>
      </c>
      <c r="I148" s="650"/>
    </row>
    <row r="149" spans="1:9" s="40" customFormat="1" hidden="1">
      <c r="A149" s="605" t="s">
        <v>86</v>
      </c>
      <c r="B149" s="652" t="s">
        <v>285</v>
      </c>
      <c r="C149" s="642" t="s">
        <v>377</v>
      </c>
      <c r="D149" s="643" t="s">
        <v>11</v>
      </c>
      <c r="E149" s="644">
        <v>44769</v>
      </c>
      <c r="F149" s="645"/>
      <c r="G149" s="595">
        <v>44769.5625</v>
      </c>
      <c r="H149" s="646" t="s">
        <v>18</v>
      </c>
      <c r="I149" s="650"/>
    </row>
    <row r="150" spans="1:9" s="40" customFormat="1" hidden="1">
      <c r="A150" s="605" t="s">
        <v>29</v>
      </c>
      <c r="B150" s="652" t="s">
        <v>285</v>
      </c>
      <c r="C150" s="642" t="s">
        <v>378</v>
      </c>
      <c r="D150" s="643" t="s">
        <v>11</v>
      </c>
      <c r="E150" s="644">
        <v>44772</v>
      </c>
      <c r="F150" s="645"/>
      <c r="G150" s="595">
        <v>44772.5625</v>
      </c>
      <c r="H150" s="646" t="s">
        <v>18</v>
      </c>
      <c r="I150" s="650"/>
    </row>
    <row r="151" spans="1:9" s="40" customFormat="1" hidden="1">
      <c r="A151" s="605" t="s">
        <v>29</v>
      </c>
      <c r="B151" s="652" t="s">
        <v>285</v>
      </c>
      <c r="C151" s="642" t="s">
        <v>379</v>
      </c>
      <c r="D151" s="643" t="s">
        <v>11</v>
      </c>
      <c r="E151" s="644">
        <v>44776</v>
      </c>
      <c r="F151" s="645"/>
      <c r="G151" s="595">
        <v>44776.5625</v>
      </c>
      <c r="H151" s="646" t="s">
        <v>18</v>
      </c>
      <c r="I151" s="650"/>
    </row>
    <row r="152" spans="1:9" s="40" customFormat="1" hidden="1">
      <c r="A152" s="605" t="s">
        <v>29</v>
      </c>
      <c r="B152" s="652" t="s">
        <v>285</v>
      </c>
      <c r="C152" s="642" t="s">
        <v>380</v>
      </c>
      <c r="D152" s="643" t="s">
        <v>11</v>
      </c>
      <c r="E152" s="644">
        <f t="shared" ref="E152:E197" si="4">E150+7</f>
        <v>44779</v>
      </c>
      <c r="F152" s="645"/>
      <c r="G152" s="595">
        <v>44779.645833333336</v>
      </c>
      <c r="H152" s="646" t="s">
        <v>18</v>
      </c>
      <c r="I152" s="650"/>
    </row>
    <row r="153" spans="1:9" s="40" customFormat="1" hidden="1">
      <c r="A153" s="605" t="s">
        <v>29</v>
      </c>
      <c r="B153" s="652" t="s">
        <v>285</v>
      </c>
      <c r="C153" s="642" t="s">
        <v>381</v>
      </c>
      <c r="D153" s="643" t="s">
        <v>11</v>
      </c>
      <c r="E153" s="644">
        <f t="shared" si="4"/>
        <v>44783</v>
      </c>
      <c r="F153" s="645"/>
      <c r="G153" s="595">
        <v>44783.395833333336</v>
      </c>
      <c r="H153" s="646" t="s">
        <v>18</v>
      </c>
      <c r="I153" s="650"/>
    </row>
    <row r="154" spans="1:9" s="40" customFormat="1" hidden="1">
      <c r="A154" s="605" t="s">
        <v>29</v>
      </c>
      <c r="B154" s="652" t="s">
        <v>285</v>
      </c>
      <c r="C154" s="642" t="s">
        <v>382</v>
      </c>
      <c r="D154" s="643" t="s">
        <v>11</v>
      </c>
      <c r="E154" s="644">
        <f t="shared" si="4"/>
        <v>44786</v>
      </c>
      <c r="F154" s="645"/>
      <c r="G154" s="595">
        <v>44786.645833333336</v>
      </c>
      <c r="H154" s="646" t="s">
        <v>18</v>
      </c>
      <c r="I154" s="650"/>
    </row>
    <row r="155" spans="1:9" s="40" customFormat="1" hidden="1">
      <c r="A155" s="605" t="s">
        <v>86</v>
      </c>
      <c r="B155" s="652" t="s">
        <v>285</v>
      </c>
      <c r="C155" s="642" t="s">
        <v>383</v>
      </c>
      <c r="D155" s="643" t="s">
        <v>11</v>
      </c>
      <c r="E155" s="644">
        <f t="shared" si="4"/>
        <v>44790</v>
      </c>
      <c r="F155" s="645"/>
      <c r="G155" s="595">
        <v>44790.729166666664</v>
      </c>
      <c r="H155" s="646" t="s">
        <v>18</v>
      </c>
      <c r="I155" s="650"/>
    </row>
    <row r="156" spans="1:9" s="40" customFormat="1" hidden="1">
      <c r="A156" s="605" t="s">
        <v>29</v>
      </c>
      <c r="B156" s="652" t="s">
        <v>285</v>
      </c>
      <c r="C156" s="642" t="s">
        <v>384</v>
      </c>
      <c r="D156" s="643" t="s">
        <v>11</v>
      </c>
      <c r="E156" s="644">
        <f t="shared" si="4"/>
        <v>44793</v>
      </c>
      <c r="F156" s="645"/>
      <c r="G156" s="595">
        <v>44793.645833333336</v>
      </c>
      <c r="H156" s="646" t="s">
        <v>18</v>
      </c>
      <c r="I156" s="650"/>
    </row>
    <row r="157" spans="1:9" s="40" customFormat="1" hidden="1">
      <c r="A157" s="605" t="s">
        <v>86</v>
      </c>
      <c r="B157" s="652" t="s">
        <v>285</v>
      </c>
      <c r="C157" s="642" t="s">
        <v>385</v>
      </c>
      <c r="D157" s="643" t="s">
        <v>11</v>
      </c>
      <c r="E157" s="644">
        <f t="shared" si="4"/>
        <v>44797</v>
      </c>
      <c r="F157" s="645"/>
      <c r="G157" s="595">
        <v>44797.645833333336</v>
      </c>
      <c r="H157" s="646" t="s">
        <v>18</v>
      </c>
      <c r="I157" s="650"/>
    </row>
    <row r="158" spans="1:9" s="40" customFormat="1" hidden="1">
      <c r="A158" s="605" t="s">
        <v>29</v>
      </c>
      <c r="B158" s="652" t="s">
        <v>285</v>
      </c>
      <c r="C158" s="642" t="s">
        <v>386</v>
      </c>
      <c r="D158" s="643" t="s">
        <v>11</v>
      </c>
      <c r="E158" s="644">
        <f t="shared" si="4"/>
        <v>44800</v>
      </c>
      <c r="F158" s="645"/>
      <c r="G158" s="595">
        <v>44802.645833333336</v>
      </c>
      <c r="H158" s="648" t="s">
        <v>66</v>
      </c>
      <c r="I158" s="650" t="s">
        <v>233</v>
      </c>
    </row>
    <row r="159" spans="1:9" s="40" customFormat="1" hidden="1">
      <c r="A159" s="605" t="s">
        <v>29</v>
      </c>
      <c r="B159" s="652" t="s">
        <v>285</v>
      </c>
      <c r="C159" s="642" t="s">
        <v>387</v>
      </c>
      <c r="D159" s="643" t="s">
        <v>11</v>
      </c>
      <c r="E159" s="644">
        <f t="shared" si="4"/>
        <v>44804</v>
      </c>
      <c r="F159" s="645"/>
      <c r="G159" s="595">
        <v>44804.8125</v>
      </c>
      <c r="H159" s="646" t="s">
        <v>18</v>
      </c>
      <c r="I159" s="650"/>
    </row>
    <row r="160" spans="1:9" s="40" customFormat="1" hidden="1">
      <c r="A160" s="605" t="s">
        <v>86</v>
      </c>
      <c r="B160" s="652" t="s">
        <v>285</v>
      </c>
      <c r="C160" s="642" t="s">
        <v>388</v>
      </c>
      <c r="D160" s="643" t="s">
        <v>11</v>
      </c>
      <c r="E160" s="644">
        <f t="shared" si="4"/>
        <v>44807</v>
      </c>
      <c r="F160" s="645"/>
      <c r="G160" s="595">
        <v>44807.395833333336</v>
      </c>
      <c r="H160" s="646" t="s">
        <v>18</v>
      </c>
      <c r="I160" s="650"/>
    </row>
    <row r="161" spans="1:9" s="40" customFormat="1" hidden="1">
      <c r="A161" s="605" t="s">
        <v>86</v>
      </c>
      <c r="B161" s="652" t="s">
        <v>285</v>
      </c>
      <c r="C161" s="642" t="s">
        <v>389</v>
      </c>
      <c r="D161" s="643" t="s">
        <v>11</v>
      </c>
      <c r="E161" s="644">
        <f t="shared" si="4"/>
        <v>44811</v>
      </c>
      <c r="F161" s="645"/>
      <c r="G161" s="595">
        <v>44811.395833333336</v>
      </c>
      <c r="H161" s="646" t="s">
        <v>18</v>
      </c>
      <c r="I161" s="650"/>
    </row>
    <row r="162" spans="1:9" s="40" customFormat="1" hidden="1">
      <c r="A162" s="605" t="s">
        <v>86</v>
      </c>
      <c r="B162" s="652" t="s">
        <v>285</v>
      </c>
      <c r="C162" s="642" t="s">
        <v>390</v>
      </c>
      <c r="D162" s="643" t="s">
        <v>11</v>
      </c>
      <c r="E162" s="644">
        <f t="shared" si="4"/>
        <v>44814</v>
      </c>
      <c r="F162" s="645">
        <f>E162+1</f>
        <v>44815</v>
      </c>
      <c r="G162" s="595">
        <v>44815</v>
      </c>
      <c r="H162" s="648" t="s">
        <v>53</v>
      </c>
      <c r="I162" s="650" t="s">
        <v>225</v>
      </c>
    </row>
    <row r="163" spans="1:9" s="40" customFormat="1" hidden="1">
      <c r="A163" s="605" t="s">
        <v>29</v>
      </c>
      <c r="B163" s="652" t="s">
        <v>324</v>
      </c>
      <c r="C163" s="642" t="s">
        <v>328</v>
      </c>
      <c r="D163" s="643" t="s">
        <v>11</v>
      </c>
      <c r="E163" s="644">
        <f t="shared" si="4"/>
        <v>44818</v>
      </c>
      <c r="F163" s="645"/>
      <c r="G163" s="595">
        <v>44818.8125</v>
      </c>
      <c r="H163" s="646" t="s">
        <v>18</v>
      </c>
      <c r="I163" s="650"/>
    </row>
    <row r="164" spans="1:9" s="40" customFormat="1" hidden="1">
      <c r="A164" s="605" t="s">
        <v>29</v>
      </c>
      <c r="B164" s="652" t="s">
        <v>324</v>
      </c>
      <c r="C164" s="642" t="s">
        <v>375</v>
      </c>
      <c r="D164" s="643" t="s">
        <v>11</v>
      </c>
      <c r="E164" s="644">
        <f t="shared" si="4"/>
        <v>44821</v>
      </c>
      <c r="F164" s="645"/>
      <c r="G164" s="595">
        <v>44821.729166666664</v>
      </c>
      <c r="H164" s="646" t="s">
        <v>18</v>
      </c>
      <c r="I164" s="650"/>
    </row>
    <row r="165" spans="1:9" s="40" customFormat="1" hidden="1">
      <c r="A165" s="605" t="s">
        <v>29</v>
      </c>
      <c r="B165" s="652" t="s">
        <v>324</v>
      </c>
      <c r="C165" s="642" t="s">
        <v>377</v>
      </c>
      <c r="D165" s="643" t="s">
        <v>11</v>
      </c>
      <c r="E165" s="644">
        <f t="shared" si="4"/>
        <v>44825</v>
      </c>
      <c r="F165" s="645">
        <f>E165+1</f>
        <v>44826</v>
      </c>
      <c r="G165" s="595">
        <v>44827.229166666664</v>
      </c>
      <c r="H165" s="648" t="s">
        <v>53</v>
      </c>
      <c r="I165" s="650" t="s">
        <v>233</v>
      </c>
    </row>
    <row r="166" spans="1:9" s="40" customFormat="1" hidden="1">
      <c r="A166" s="605" t="s">
        <v>86</v>
      </c>
      <c r="B166" s="652" t="s">
        <v>324</v>
      </c>
      <c r="C166" s="642" t="s">
        <v>379</v>
      </c>
      <c r="D166" s="643" t="s">
        <v>11</v>
      </c>
      <c r="E166" s="644">
        <f t="shared" si="4"/>
        <v>44828</v>
      </c>
      <c r="F166" s="645">
        <f>E166+1</f>
        <v>44829</v>
      </c>
      <c r="G166" s="595">
        <v>44829.895833333336</v>
      </c>
      <c r="H166" s="648" t="s">
        <v>53</v>
      </c>
      <c r="I166" s="650" t="s">
        <v>233</v>
      </c>
    </row>
    <row r="167" spans="1:9" s="40" customFormat="1" hidden="1">
      <c r="A167" s="605" t="s">
        <v>29</v>
      </c>
      <c r="B167" s="652" t="s">
        <v>324</v>
      </c>
      <c r="C167" s="642" t="s">
        <v>381</v>
      </c>
      <c r="D167" s="643" t="s">
        <v>11</v>
      </c>
      <c r="E167" s="644">
        <f t="shared" si="4"/>
        <v>44832</v>
      </c>
      <c r="F167" s="645"/>
      <c r="G167" s="595">
        <v>44833.145833333336</v>
      </c>
      <c r="H167" s="646" t="s">
        <v>18</v>
      </c>
      <c r="I167" s="650"/>
    </row>
    <row r="168" spans="1:9" s="40" customFormat="1" hidden="1">
      <c r="A168" s="605" t="s">
        <v>86</v>
      </c>
      <c r="B168" s="652" t="s">
        <v>324</v>
      </c>
      <c r="C168" s="642" t="s">
        <v>383</v>
      </c>
      <c r="D168" s="643" t="s">
        <v>11</v>
      </c>
      <c r="E168" s="644">
        <f t="shared" si="4"/>
        <v>44835</v>
      </c>
      <c r="F168" s="645"/>
      <c r="G168" s="595">
        <v>44835</v>
      </c>
      <c r="H168" s="652" t="s">
        <v>18</v>
      </c>
      <c r="I168" s="650"/>
    </row>
    <row r="169" spans="1:9" s="40" customFormat="1" hidden="1">
      <c r="A169" s="605" t="s">
        <v>29</v>
      </c>
      <c r="B169" s="652" t="s">
        <v>324</v>
      </c>
      <c r="C169" s="642" t="s">
        <v>385</v>
      </c>
      <c r="D169" s="643" t="s">
        <v>11</v>
      </c>
      <c r="E169" s="644">
        <f t="shared" si="4"/>
        <v>44839</v>
      </c>
      <c r="F169" s="645"/>
      <c r="G169" s="595">
        <v>44838.8125</v>
      </c>
      <c r="H169" s="646" t="s">
        <v>18</v>
      </c>
      <c r="I169" s="650"/>
    </row>
    <row r="170" spans="1:9" s="40" customFormat="1" hidden="1">
      <c r="A170" s="605" t="s">
        <v>86</v>
      </c>
      <c r="B170" s="652" t="s">
        <v>324</v>
      </c>
      <c r="C170" s="642" t="s">
        <v>387</v>
      </c>
      <c r="D170" s="643" t="s">
        <v>11</v>
      </c>
      <c r="E170" s="644">
        <f t="shared" si="4"/>
        <v>44842</v>
      </c>
      <c r="F170" s="645">
        <f>E170+1</f>
        <v>44843</v>
      </c>
      <c r="G170" s="595">
        <v>44843.729166666664</v>
      </c>
      <c r="H170" s="648" t="s">
        <v>53</v>
      </c>
      <c r="I170" s="650" t="s">
        <v>233</v>
      </c>
    </row>
    <row r="171" spans="1:9" s="40" customFormat="1" hidden="1">
      <c r="A171" s="605" t="s">
        <v>29</v>
      </c>
      <c r="B171" s="652" t="s">
        <v>324</v>
      </c>
      <c r="C171" s="642" t="s">
        <v>389</v>
      </c>
      <c r="D171" s="643" t="s">
        <v>11</v>
      </c>
      <c r="E171" s="644">
        <f t="shared" si="4"/>
        <v>44846</v>
      </c>
      <c r="F171" s="645"/>
      <c r="G171" s="595">
        <v>44846.729166666664</v>
      </c>
      <c r="H171" s="646" t="s">
        <v>18</v>
      </c>
      <c r="I171" s="650"/>
    </row>
    <row r="172" spans="1:9" s="40" customFormat="1" hidden="1">
      <c r="A172" s="605" t="s">
        <v>86</v>
      </c>
      <c r="B172" s="652" t="s">
        <v>324</v>
      </c>
      <c r="C172" s="642" t="s">
        <v>391</v>
      </c>
      <c r="D172" s="643" t="s">
        <v>11</v>
      </c>
      <c r="E172" s="644">
        <f t="shared" si="4"/>
        <v>44849</v>
      </c>
      <c r="F172" s="645"/>
      <c r="G172" s="595">
        <v>44849.5625</v>
      </c>
      <c r="H172" s="646" t="s">
        <v>18</v>
      </c>
      <c r="I172" s="650"/>
    </row>
    <row r="173" spans="1:9" s="40" customFormat="1" hidden="1">
      <c r="A173" s="605" t="s">
        <v>29</v>
      </c>
      <c r="B173" s="652" t="s">
        <v>324</v>
      </c>
      <c r="C173" s="642" t="s">
        <v>392</v>
      </c>
      <c r="D173" s="643" t="s">
        <v>11</v>
      </c>
      <c r="E173" s="644">
        <f t="shared" si="4"/>
        <v>44853</v>
      </c>
      <c r="F173" s="645">
        <f>E173+3</f>
        <v>44856</v>
      </c>
      <c r="G173" s="595">
        <v>44856.895833333336</v>
      </c>
      <c r="H173" s="648" t="s">
        <v>73</v>
      </c>
      <c r="I173" s="650" t="s">
        <v>225</v>
      </c>
    </row>
    <row r="174" spans="1:9" s="40" customFormat="1" hidden="1">
      <c r="A174" s="605" t="s">
        <v>86</v>
      </c>
      <c r="B174" s="652" t="s">
        <v>324</v>
      </c>
      <c r="C174" s="642" t="s">
        <v>393</v>
      </c>
      <c r="D174" s="643" t="s">
        <v>11</v>
      </c>
      <c r="E174" s="644">
        <f t="shared" si="4"/>
        <v>44856</v>
      </c>
      <c r="F174" s="645">
        <f>E174+4</f>
        <v>44860</v>
      </c>
      <c r="G174" s="595">
        <v>44860.8125</v>
      </c>
      <c r="H174" s="648" t="s">
        <v>31</v>
      </c>
      <c r="I174" s="650" t="s">
        <v>225</v>
      </c>
    </row>
    <row r="175" spans="1:9" s="40" customFormat="1" hidden="1">
      <c r="A175" s="605" t="s">
        <v>29</v>
      </c>
      <c r="B175" s="652" t="s">
        <v>324</v>
      </c>
      <c r="C175" s="642" t="s">
        <v>394</v>
      </c>
      <c r="D175" s="643" t="s">
        <v>11</v>
      </c>
      <c r="E175" s="644">
        <f t="shared" si="4"/>
        <v>44860</v>
      </c>
      <c r="F175" s="645">
        <f>E175+3</f>
        <v>44863</v>
      </c>
      <c r="G175" s="595">
        <v>44863.645833333336</v>
      </c>
      <c r="H175" s="648" t="s">
        <v>73</v>
      </c>
      <c r="I175" s="650" t="s">
        <v>235</v>
      </c>
    </row>
    <row r="176" spans="1:9" s="40" customFormat="1" hidden="1">
      <c r="A176" s="605" t="s">
        <v>86</v>
      </c>
      <c r="B176" s="652" t="s">
        <v>324</v>
      </c>
      <c r="C176" s="642" t="s">
        <v>395</v>
      </c>
      <c r="D176" s="643" t="s">
        <v>11</v>
      </c>
      <c r="E176" s="644">
        <f t="shared" si="4"/>
        <v>44863</v>
      </c>
      <c r="F176" s="645">
        <f>E176+4</f>
        <v>44867</v>
      </c>
      <c r="G176" s="595">
        <v>44867.0625</v>
      </c>
      <c r="H176" s="648" t="s">
        <v>31</v>
      </c>
      <c r="I176" s="650" t="s">
        <v>396</v>
      </c>
    </row>
    <row r="177" spans="1:9" s="40" customFormat="1" hidden="1">
      <c r="A177" s="605"/>
      <c r="B177" s="652" t="s">
        <v>14</v>
      </c>
      <c r="C177" s="642"/>
      <c r="D177" s="643" t="s">
        <v>11</v>
      </c>
      <c r="E177" s="644">
        <f t="shared" si="4"/>
        <v>44867</v>
      </c>
      <c r="F177" s="645"/>
      <c r="G177" s="595"/>
      <c r="H177" s="646"/>
      <c r="I177" s="650"/>
    </row>
    <row r="178" spans="1:9" s="40" customFormat="1" hidden="1">
      <c r="A178" s="605" t="s">
        <v>86</v>
      </c>
      <c r="B178" s="652" t="s">
        <v>324</v>
      </c>
      <c r="C178" s="642" t="s">
        <v>397</v>
      </c>
      <c r="D178" s="643" t="s">
        <v>11</v>
      </c>
      <c r="E178" s="644">
        <f t="shared" si="4"/>
        <v>44870</v>
      </c>
      <c r="F178" s="645">
        <f>E178+1</f>
        <v>44871</v>
      </c>
      <c r="G178" s="595">
        <v>44871.645833333336</v>
      </c>
      <c r="H178" s="648" t="s">
        <v>53</v>
      </c>
      <c r="I178" s="650" t="s">
        <v>233</v>
      </c>
    </row>
    <row r="179" spans="1:9" s="40" customFormat="1" hidden="1">
      <c r="A179" s="605"/>
      <c r="B179" s="652" t="s">
        <v>14</v>
      </c>
      <c r="C179" s="642"/>
      <c r="D179" s="643" t="s">
        <v>11</v>
      </c>
      <c r="E179" s="644">
        <f t="shared" si="4"/>
        <v>44874</v>
      </c>
      <c r="F179" s="645"/>
      <c r="G179" s="595"/>
      <c r="H179" s="646" t="s">
        <v>18</v>
      </c>
      <c r="I179" s="650"/>
    </row>
    <row r="180" spans="1:9" s="40" customFormat="1" hidden="1">
      <c r="A180" s="605" t="s">
        <v>29</v>
      </c>
      <c r="B180" s="652" t="s">
        <v>324</v>
      </c>
      <c r="C180" s="642" t="s">
        <v>398</v>
      </c>
      <c r="D180" s="643" t="s">
        <v>11</v>
      </c>
      <c r="E180" s="644">
        <f t="shared" si="4"/>
        <v>44877</v>
      </c>
      <c r="F180" s="645"/>
      <c r="G180" s="595">
        <v>44879.5625</v>
      </c>
      <c r="H180" s="648" t="s">
        <v>66</v>
      </c>
      <c r="I180" s="650" t="s">
        <v>225</v>
      </c>
    </row>
    <row r="181" spans="1:9" s="40" customFormat="1" hidden="1">
      <c r="A181" s="605" t="s">
        <v>29</v>
      </c>
      <c r="B181" s="652" t="s">
        <v>324</v>
      </c>
      <c r="C181" s="642" t="s">
        <v>399</v>
      </c>
      <c r="D181" s="643" t="s">
        <v>11</v>
      </c>
      <c r="E181" s="644">
        <f t="shared" si="4"/>
        <v>44881</v>
      </c>
      <c r="F181" s="645"/>
      <c r="G181" s="595">
        <v>44881.895833333336</v>
      </c>
      <c r="H181" s="646" t="s">
        <v>18</v>
      </c>
      <c r="I181" s="650"/>
    </row>
    <row r="182" spans="1:9" s="40" customFormat="1" hidden="1">
      <c r="A182" s="605" t="s">
        <v>86</v>
      </c>
      <c r="B182" s="652" t="s">
        <v>324</v>
      </c>
      <c r="C182" s="642" t="s">
        <v>400</v>
      </c>
      <c r="D182" s="643" t="s">
        <v>11</v>
      </c>
      <c r="E182" s="644">
        <f t="shared" si="4"/>
        <v>44884</v>
      </c>
      <c r="F182" s="645"/>
      <c r="G182" s="595">
        <v>44885.229166666664</v>
      </c>
      <c r="H182" s="646" t="s">
        <v>18</v>
      </c>
      <c r="I182" s="650"/>
    </row>
    <row r="183" spans="1:9" s="40" customFormat="1" hidden="1">
      <c r="A183" s="605" t="s">
        <v>29</v>
      </c>
      <c r="B183" s="652" t="s">
        <v>324</v>
      </c>
      <c r="C183" s="642" t="s">
        <v>401</v>
      </c>
      <c r="D183" s="643" t="s">
        <v>11</v>
      </c>
      <c r="E183" s="644">
        <f t="shared" si="4"/>
        <v>44888</v>
      </c>
      <c r="F183" s="645"/>
      <c r="G183" s="595">
        <v>44888.145833333336</v>
      </c>
      <c r="H183" s="646" t="s">
        <v>18</v>
      </c>
      <c r="I183" s="650"/>
    </row>
    <row r="184" spans="1:9" s="40" customFormat="1" hidden="1">
      <c r="A184" s="605" t="s">
        <v>86</v>
      </c>
      <c r="B184" s="652" t="s">
        <v>324</v>
      </c>
      <c r="C184" s="642" t="s">
        <v>402</v>
      </c>
      <c r="D184" s="643" t="s">
        <v>11</v>
      </c>
      <c r="E184" s="644">
        <f t="shared" si="4"/>
        <v>44891</v>
      </c>
      <c r="F184" s="645"/>
      <c r="G184" s="595">
        <v>44893.0625</v>
      </c>
      <c r="H184" s="648" t="s">
        <v>53</v>
      </c>
      <c r="I184" s="650" t="s">
        <v>225</v>
      </c>
    </row>
    <row r="185" spans="1:9" s="40" customFormat="1" hidden="1">
      <c r="A185" s="605" t="s">
        <v>29</v>
      </c>
      <c r="B185" s="652" t="s">
        <v>324</v>
      </c>
      <c r="C185" s="642" t="s">
        <v>403</v>
      </c>
      <c r="D185" s="643" t="s">
        <v>11</v>
      </c>
      <c r="E185" s="644">
        <f t="shared" si="4"/>
        <v>44895</v>
      </c>
      <c r="F185" s="645"/>
      <c r="G185" s="595">
        <v>44895.645833333336</v>
      </c>
      <c r="H185" s="646" t="s">
        <v>18</v>
      </c>
      <c r="I185" s="650"/>
    </row>
    <row r="186" spans="1:9" s="40" customFormat="1" hidden="1">
      <c r="A186" s="605" t="s">
        <v>29</v>
      </c>
      <c r="B186" s="652" t="s">
        <v>324</v>
      </c>
      <c r="C186" s="642" t="s">
        <v>404</v>
      </c>
      <c r="D186" s="643" t="s">
        <v>11</v>
      </c>
      <c r="E186" s="644">
        <f>E185+7</f>
        <v>44902</v>
      </c>
      <c r="F186" s="645"/>
      <c r="G186" s="595">
        <v>44901.958333333336</v>
      </c>
      <c r="H186" s="646" t="s">
        <v>18</v>
      </c>
      <c r="I186" s="650"/>
    </row>
    <row r="187" spans="1:9" s="40" customFormat="1" hidden="1">
      <c r="A187" s="605" t="s">
        <v>86</v>
      </c>
      <c r="B187" s="652" t="s">
        <v>324</v>
      </c>
      <c r="C187" s="642" t="s">
        <v>405</v>
      </c>
      <c r="D187" s="643" t="s">
        <v>11</v>
      </c>
      <c r="E187" s="644">
        <v>44905</v>
      </c>
      <c r="F187" s="645"/>
      <c r="G187" s="595">
        <v>44905.645833333336</v>
      </c>
      <c r="H187" s="646" t="s">
        <v>18</v>
      </c>
      <c r="I187" s="650"/>
    </row>
    <row r="188" spans="1:9" s="40" customFormat="1" hidden="1">
      <c r="A188" s="605" t="s">
        <v>29</v>
      </c>
      <c r="B188" s="652" t="s">
        <v>324</v>
      </c>
      <c r="C188" s="642" t="s">
        <v>338</v>
      </c>
      <c r="D188" s="643" t="s">
        <v>11</v>
      </c>
      <c r="E188" s="644">
        <f t="shared" si="4"/>
        <v>44909</v>
      </c>
      <c r="F188" s="645"/>
      <c r="G188" s="595">
        <v>44909.395833333336</v>
      </c>
      <c r="H188" s="646" t="s">
        <v>18</v>
      </c>
      <c r="I188" s="650"/>
    </row>
    <row r="189" spans="1:9" s="40" customFormat="1" hidden="1">
      <c r="A189" s="605" t="s">
        <v>86</v>
      </c>
      <c r="B189" s="652" t="s">
        <v>324</v>
      </c>
      <c r="C189" s="642" t="s">
        <v>406</v>
      </c>
      <c r="D189" s="643" t="s">
        <v>11</v>
      </c>
      <c r="E189" s="644">
        <f t="shared" si="4"/>
        <v>44912</v>
      </c>
      <c r="F189" s="645"/>
      <c r="G189" s="595">
        <v>44914.3125</v>
      </c>
      <c r="H189" s="648" t="s">
        <v>66</v>
      </c>
      <c r="I189" s="650" t="s">
        <v>225</v>
      </c>
    </row>
    <row r="190" spans="1:9" s="40" customFormat="1" hidden="1">
      <c r="A190" s="605"/>
      <c r="B190" s="652" t="s">
        <v>14</v>
      </c>
      <c r="C190" s="642"/>
      <c r="D190" s="643" t="s">
        <v>11</v>
      </c>
      <c r="E190" s="644">
        <f t="shared" si="4"/>
        <v>44916</v>
      </c>
      <c r="F190" s="645"/>
      <c r="G190" s="595"/>
      <c r="H190" s="646"/>
      <c r="I190" s="650"/>
    </row>
    <row r="191" spans="1:9" s="40" customFormat="1" hidden="1">
      <c r="A191" s="605" t="s">
        <v>86</v>
      </c>
      <c r="B191" s="652" t="s">
        <v>324</v>
      </c>
      <c r="C191" s="642" t="s">
        <v>407</v>
      </c>
      <c r="D191" s="643" t="s">
        <v>11</v>
      </c>
      <c r="E191" s="644">
        <f t="shared" si="4"/>
        <v>44919</v>
      </c>
      <c r="F191" s="645"/>
      <c r="G191" s="595">
        <v>44919.729166666664</v>
      </c>
      <c r="H191" s="646" t="s">
        <v>18</v>
      </c>
      <c r="I191" s="650"/>
    </row>
    <row r="192" spans="1:9" s="40" customFormat="1" hidden="1">
      <c r="A192" s="605"/>
      <c r="B192" s="652" t="s">
        <v>14</v>
      </c>
      <c r="C192" s="642"/>
      <c r="D192" s="643" t="s">
        <v>11</v>
      </c>
      <c r="E192" s="644">
        <f t="shared" si="4"/>
        <v>44923</v>
      </c>
      <c r="F192" s="645"/>
      <c r="G192" s="595"/>
      <c r="H192" s="646"/>
      <c r="I192" s="650"/>
    </row>
    <row r="193" spans="1:9" s="40" customFormat="1" hidden="1">
      <c r="A193" s="605" t="s">
        <v>86</v>
      </c>
      <c r="B193" s="652" t="s">
        <v>324</v>
      </c>
      <c r="C193" s="642" t="s">
        <v>408</v>
      </c>
      <c r="D193" s="643" t="s">
        <v>11</v>
      </c>
      <c r="E193" s="644">
        <f t="shared" si="4"/>
        <v>44926</v>
      </c>
      <c r="F193" s="645"/>
      <c r="G193" s="595">
        <v>44926.895833333336</v>
      </c>
      <c r="H193" s="646" t="s">
        <v>18</v>
      </c>
      <c r="I193" s="650"/>
    </row>
    <row r="194" spans="1:9" s="40" customFormat="1" hidden="1">
      <c r="A194" s="605" t="s">
        <v>29</v>
      </c>
      <c r="B194" s="652" t="s">
        <v>324</v>
      </c>
      <c r="C194" s="642" t="s">
        <v>409</v>
      </c>
      <c r="D194" s="643" t="s">
        <v>11</v>
      </c>
      <c r="E194" s="644">
        <f t="shared" si="4"/>
        <v>44930</v>
      </c>
      <c r="F194" s="645"/>
      <c r="G194" s="595">
        <v>44930.791666666664</v>
      </c>
      <c r="H194" s="646" t="s">
        <v>18</v>
      </c>
      <c r="I194" s="650"/>
    </row>
    <row r="195" spans="1:9" s="40" customFormat="1">
      <c r="A195" s="605" t="s">
        <v>86</v>
      </c>
      <c r="B195" s="652" t="s">
        <v>324</v>
      </c>
      <c r="C195" s="642" t="s">
        <v>410</v>
      </c>
      <c r="D195" s="643" t="s">
        <v>11</v>
      </c>
      <c r="E195" s="644">
        <f t="shared" si="4"/>
        <v>44933</v>
      </c>
      <c r="F195" s="645"/>
      <c r="G195" s="595"/>
      <c r="H195" s="646" t="s">
        <v>18</v>
      </c>
      <c r="I195" s="650"/>
    </row>
    <row r="196" spans="1:9" s="40" customFormat="1">
      <c r="A196" s="605"/>
      <c r="B196" s="652" t="s">
        <v>14</v>
      </c>
      <c r="C196" s="642"/>
      <c r="D196" s="643" t="s">
        <v>11</v>
      </c>
      <c r="E196" s="644">
        <f t="shared" si="4"/>
        <v>44937</v>
      </c>
      <c r="F196" s="645"/>
      <c r="G196" s="595"/>
      <c r="H196" s="646"/>
      <c r="I196" s="650"/>
    </row>
    <row r="197" spans="1:9" s="40" customFormat="1">
      <c r="A197" s="605" t="s">
        <v>86</v>
      </c>
      <c r="B197" s="652" t="s">
        <v>324</v>
      </c>
      <c r="C197" s="642" t="s">
        <v>411</v>
      </c>
      <c r="D197" s="643" t="s">
        <v>11</v>
      </c>
      <c r="E197" s="644">
        <f t="shared" si="4"/>
        <v>44940</v>
      </c>
      <c r="F197" s="645"/>
      <c r="G197" s="595"/>
      <c r="H197" s="646" t="s">
        <v>18</v>
      </c>
      <c r="I197" s="650"/>
    </row>
    <row r="198" spans="1:9" s="40" customFormat="1">
      <c r="A198" s="152"/>
      <c r="B198" s="152"/>
      <c r="C198" s="28"/>
      <c r="D198" s="29"/>
      <c r="E198" s="76"/>
      <c r="F198" s="77"/>
      <c r="G198" s="25"/>
      <c r="H198" s="382"/>
      <c r="I198" s="31"/>
    </row>
    <row r="199" spans="1:9" s="6" customFormat="1" ht="18" customHeight="1">
      <c r="A199" s="5"/>
      <c r="B199" s="1" t="s">
        <v>412</v>
      </c>
      <c r="C199" s="5"/>
      <c r="D199" s="5"/>
      <c r="E199" s="8"/>
      <c r="F199" s="34"/>
      <c r="G199" s="5"/>
      <c r="H199" s="5"/>
      <c r="I199" s="5"/>
    </row>
    <row r="200" spans="1:9" s="40" customFormat="1" ht="25.5">
      <c r="A200" s="578" t="s">
        <v>214</v>
      </c>
      <c r="B200" s="578" t="s">
        <v>2</v>
      </c>
      <c r="C200" s="23" t="s">
        <v>3</v>
      </c>
      <c r="D200" s="578" t="s">
        <v>100</v>
      </c>
      <c r="E200" s="24" t="s">
        <v>215</v>
      </c>
      <c r="F200" s="579" t="s">
        <v>216</v>
      </c>
      <c r="G200" s="655" t="s">
        <v>217</v>
      </c>
      <c r="H200" s="39" t="s">
        <v>218</v>
      </c>
      <c r="I200" s="2" t="s">
        <v>219</v>
      </c>
    </row>
    <row r="201" spans="1:9" s="40" customFormat="1" hidden="1">
      <c r="A201" s="605" t="s">
        <v>29</v>
      </c>
      <c r="B201" s="642" t="s">
        <v>35</v>
      </c>
      <c r="C201" s="642" t="s">
        <v>28</v>
      </c>
      <c r="D201" s="643" t="s">
        <v>11</v>
      </c>
      <c r="E201" s="644">
        <v>44201</v>
      </c>
      <c r="F201" s="645">
        <f>E201+5</f>
        <v>44206</v>
      </c>
      <c r="G201" s="595">
        <v>44207.0625</v>
      </c>
      <c r="H201" s="648" t="s">
        <v>38</v>
      </c>
      <c r="I201" s="650" t="s">
        <v>413</v>
      </c>
    </row>
    <row r="202" spans="1:9" s="40" customFormat="1" hidden="1">
      <c r="A202" s="605" t="s">
        <v>29</v>
      </c>
      <c r="B202" s="642" t="s">
        <v>27</v>
      </c>
      <c r="C202" s="642" t="s">
        <v>39</v>
      </c>
      <c r="D202" s="643" t="s">
        <v>11</v>
      </c>
      <c r="E202" s="644">
        <f t="shared" ref="E202:E306" si="5">E201+7</f>
        <v>44208</v>
      </c>
      <c r="F202" s="645">
        <f>E202+10</f>
        <v>44218</v>
      </c>
      <c r="G202" s="595">
        <v>44218.979166666664</v>
      </c>
      <c r="H202" s="648" t="s">
        <v>268</v>
      </c>
      <c r="I202" s="650" t="s">
        <v>414</v>
      </c>
    </row>
    <row r="203" spans="1:9" s="40" customFormat="1" hidden="1">
      <c r="A203" s="605" t="s">
        <v>29</v>
      </c>
      <c r="B203" s="642" t="s">
        <v>32</v>
      </c>
      <c r="C203" s="642" t="s">
        <v>39</v>
      </c>
      <c r="D203" s="643" t="s">
        <v>11</v>
      </c>
      <c r="E203" s="644">
        <f t="shared" si="5"/>
        <v>44215</v>
      </c>
      <c r="F203" s="645"/>
      <c r="G203" s="595">
        <v>44215.395833333336</v>
      </c>
      <c r="H203" s="646" t="s">
        <v>18</v>
      </c>
      <c r="I203" s="650" t="s">
        <v>415</v>
      </c>
    </row>
    <row r="204" spans="1:9" s="40" customFormat="1" hidden="1">
      <c r="A204" s="605" t="s">
        <v>29</v>
      </c>
      <c r="B204" s="642" t="s">
        <v>35</v>
      </c>
      <c r="C204" s="642" t="s">
        <v>39</v>
      </c>
      <c r="D204" s="643" t="s">
        <v>11</v>
      </c>
      <c r="E204" s="644">
        <f t="shared" si="5"/>
        <v>44222</v>
      </c>
      <c r="F204" s="645">
        <f>E204+8</f>
        <v>44230</v>
      </c>
      <c r="G204" s="595">
        <v>44230.5625</v>
      </c>
      <c r="H204" s="648" t="s">
        <v>78</v>
      </c>
      <c r="I204" s="650" t="s">
        <v>416</v>
      </c>
    </row>
    <row r="205" spans="1:9" s="40" customFormat="1" hidden="1">
      <c r="A205" s="605" t="s">
        <v>29</v>
      </c>
      <c r="B205" s="642" t="s">
        <v>14</v>
      </c>
      <c r="C205" s="642"/>
      <c r="D205" s="643" t="s">
        <v>11</v>
      </c>
      <c r="E205" s="644">
        <f t="shared" si="5"/>
        <v>44229</v>
      </c>
      <c r="F205" s="645"/>
      <c r="G205" s="595"/>
      <c r="H205" s="648"/>
      <c r="I205" s="650"/>
    </row>
    <row r="206" spans="1:9" s="40" customFormat="1" hidden="1">
      <c r="A206" s="605" t="s">
        <v>29</v>
      </c>
      <c r="B206" s="642" t="s">
        <v>32</v>
      </c>
      <c r="C206" s="642" t="s">
        <v>417</v>
      </c>
      <c r="D206" s="643" t="s">
        <v>11</v>
      </c>
      <c r="E206" s="644">
        <f t="shared" si="5"/>
        <v>44236</v>
      </c>
      <c r="F206" s="645">
        <f>E206+1</f>
        <v>44237</v>
      </c>
      <c r="G206" s="595">
        <v>44237.229166666664</v>
      </c>
      <c r="H206" s="648" t="s">
        <v>53</v>
      </c>
      <c r="I206" s="650" t="s">
        <v>121</v>
      </c>
    </row>
    <row r="207" spans="1:9" s="40" customFormat="1" hidden="1">
      <c r="A207" s="605" t="s">
        <v>29</v>
      </c>
      <c r="B207" s="642" t="s">
        <v>35</v>
      </c>
      <c r="C207" s="642" t="s">
        <v>417</v>
      </c>
      <c r="D207" s="643" t="s">
        <v>11</v>
      </c>
      <c r="E207" s="644">
        <f>E206+7</f>
        <v>44243</v>
      </c>
      <c r="F207" s="645">
        <f>E207+8</f>
        <v>44251</v>
      </c>
      <c r="G207" s="595">
        <v>44252.0625</v>
      </c>
      <c r="H207" s="648" t="s">
        <v>418</v>
      </c>
      <c r="I207" s="650" t="s">
        <v>419</v>
      </c>
    </row>
    <row r="208" spans="1:9" s="40" customFormat="1" hidden="1">
      <c r="A208" s="605" t="s">
        <v>29</v>
      </c>
      <c r="B208" s="642" t="s">
        <v>14</v>
      </c>
      <c r="C208" s="642"/>
      <c r="D208" s="643" t="s">
        <v>11</v>
      </c>
      <c r="E208" s="644">
        <f t="shared" si="5"/>
        <v>44250</v>
      </c>
      <c r="F208" s="645"/>
      <c r="G208" s="595"/>
      <c r="H208" s="648"/>
      <c r="I208" s="650"/>
    </row>
    <row r="209" spans="1:9" s="40" customFormat="1" hidden="1">
      <c r="A209" s="605" t="s">
        <v>29</v>
      </c>
      <c r="B209" s="642" t="s">
        <v>27</v>
      </c>
      <c r="C209" s="642" t="s">
        <v>420</v>
      </c>
      <c r="D209" s="643" t="s">
        <v>11</v>
      </c>
      <c r="E209" s="644">
        <f t="shared" si="5"/>
        <v>44257</v>
      </c>
      <c r="F209" s="645">
        <f>E209+5</f>
        <v>44262</v>
      </c>
      <c r="G209" s="595">
        <v>44262.875</v>
      </c>
      <c r="H209" s="648" t="s">
        <v>38</v>
      </c>
      <c r="I209" s="650" t="s">
        <v>421</v>
      </c>
    </row>
    <row r="210" spans="1:9" s="40" customFormat="1" hidden="1">
      <c r="A210" s="605" t="s">
        <v>29</v>
      </c>
      <c r="B210" s="642" t="s">
        <v>32</v>
      </c>
      <c r="C210" s="642" t="s">
        <v>420</v>
      </c>
      <c r="D210" s="643" t="s">
        <v>11</v>
      </c>
      <c r="E210" s="644">
        <f t="shared" si="5"/>
        <v>44264</v>
      </c>
      <c r="F210" s="645">
        <f>E210+2</f>
        <v>44266</v>
      </c>
      <c r="G210" s="595">
        <v>44266.145833333336</v>
      </c>
      <c r="H210" s="648" t="s">
        <v>66</v>
      </c>
      <c r="I210" s="650" t="s">
        <v>422</v>
      </c>
    </row>
    <row r="211" spans="1:9" s="40" customFormat="1" hidden="1">
      <c r="A211" s="605" t="s">
        <v>29</v>
      </c>
      <c r="B211" s="642" t="s">
        <v>35</v>
      </c>
      <c r="C211" s="642" t="s">
        <v>420</v>
      </c>
      <c r="D211" s="643" t="s">
        <v>11</v>
      </c>
      <c r="E211" s="644">
        <f t="shared" si="5"/>
        <v>44271</v>
      </c>
      <c r="F211" s="645">
        <f>E211+1</f>
        <v>44272</v>
      </c>
      <c r="G211" s="595">
        <v>44272.729166666664</v>
      </c>
      <c r="H211" s="648" t="s">
        <v>53</v>
      </c>
      <c r="I211" s="650" t="s">
        <v>121</v>
      </c>
    </row>
    <row r="212" spans="1:9" s="40" customFormat="1" hidden="1">
      <c r="A212" s="605" t="s">
        <v>29</v>
      </c>
      <c r="B212" s="642" t="s">
        <v>27</v>
      </c>
      <c r="C212" s="642" t="s">
        <v>423</v>
      </c>
      <c r="D212" s="643" t="s">
        <v>11</v>
      </c>
      <c r="E212" s="644">
        <f t="shared" si="5"/>
        <v>44278</v>
      </c>
      <c r="F212" s="645">
        <f>E212+1</f>
        <v>44279</v>
      </c>
      <c r="G212" s="595">
        <v>44280.145833333336</v>
      </c>
      <c r="H212" s="648" t="s">
        <v>237</v>
      </c>
      <c r="I212" s="650" t="s">
        <v>424</v>
      </c>
    </row>
    <row r="213" spans="1:9" s="40" customFormat="1" hidden="1">
      <c r="A213" s="605" t="s">
        <v>29</v>
      </c>
      <c r="B213" s="642" t="s">
        <v>32</v>
      </c>
      <c r="C213" s="642" t="s">
        <v>423</v>
      </c>
      <c r="D213" s="643" t="s">
        <v>11</v>
      </c>
      <c r="E213" s="644">
        <f t="shared" si="5"/>
        <v>44285</v>
      </c>
      <c r="F213" s="645">
        <f>E213+3</f>
        <v>44288</v>
      </c>
      <c r="G213" s="595">
        <v>44288.729166666664</v>
      </c>
      <c r="H213" s="648" t="s">
        <v>66</v>
      </c>
      <c r="I213" s="650" t="s">
        <v>425</v>
      </c>
    </row>
    <row r="214" spans="1:9" s="40" customFormat="1" hidden="1">
      <c r="A214" s="605" t="s">
        <v>29</v>
      </c>
      <c r="B214" s="642" t="s">
        <v>35</v>
      </c>
      <c r="C214" s="642" t="s">
        <v>423</v>
      </c>
      <c r="D214" s="643" t="s">
        <v>11</v>
      </c>
      <c r="E214" s="644">
        <f t="shared" si="5"/>
        <v>44292</v>
      </c>
      <c r="F214" s="645">
        <f>E214+4</f>
        <v>44296</v>
      </c>
      <c r="G214" s="595">
        <v>44297.145833333336</v>
      </c>
      <c r="H214" s="648" t="s">
        <v>31</v>
      </c>
      <c r="I214" s="650" t="s">
        <v>426</v>
      </c>
    </row>
    <row r="215" spans="1:9" s="40" customFormat="1" hidden="1">
      <c r="A215" s="605" t="s">
        <v>29</v>
      </c>
      <c r="B215" s="642" t="s">
        <v>27</v>
      </c>
      <c r="C215" s="642" t="s">
        <v>427</v>
      </c>
      <c r="D215" s="643" t="s">
        <v>11</v>
      </c>
      <c r="E215" s="644">
        <f t="shared" si="5"/>
        <v>44299</v>
      </c>
      <c r="F215" s="645">
        <f>E215+2</f>
        <v>44301</v>
      </c>
      <c r="G215" s="595">
        <v>44301.729166666664</v>
      </c>
      <c r="H215" s="648" t="s">
        <v>66</v>
      </c>
      <c r="I215" s="650" t="s">
        <v>428</v>
      </c>
    </row>
    <row r="216" spans="1:9" s="40" customFormat="1" hidden="1">
      <c r="A216" s="605" t="s">
        <v>29</v>
      </c>
      <c r="B216" s="642" t="s">
        <v>32</v>
      </c>
      <c r="C216" s="642" t="s">
        <v>427</v>
      </c>
      <c r="D216" s="643" t="s">
        <v>11</v>
      </c>
      <c r="E216" s="644">
        <f t="shared" si="5"/>
        <v>44306</v>
      </c>
      <c r="F216" s="645">
        <f>E216+2</f>
        <v>44308</v>
      </c>
      <c r="G216" s="595">
        <v>44308</v>
      </c>
      <c r="H216" s="648" t="s">
        <v>66</v>
      </c>
      <c r="I216" s="650" t="s">
        <v>121</v>
      </c>
    </row>
    <row r="217" spans="1:9" s="40" customFormat="1" hidden="1">
      <c r="A217" s="605" t="s">
        <v>29</v>
      </c>
      <c r="B217" s="642" t="s">
        <v>35</v>
      </c>
      <c r="C217" s="642" t="s">
        <v>427</v>
      </c>
      <c r="D217" s="643" t="s">
        <v>11</v>
      </c>
      <c r="E217" s="644">
        <f t="shared" si="5"/>
        <v>44313</v>
      </c>
      <c r="F217" s="645">
        <f>E217+4</f>
        <v>44317</v>
      </c>
      <c r="G217" s="595">
        <v>44317.729166666664</v>
      </c>
      <c r="H217" s="648" t="s">
        <v>31</v>
      </c>
      <c r="I217" s="650" t="s">
        <v>429</v>
      </c>
    </row>
    <row r="218" spans="1:9" s="40" customFormat="1" hidden="1">
      <c r="A218" s="605"/>
      <c r="B218" s="642" t="s">
        <v>14</v>
      </c>
      <c r="C218" s="642"/>
      <c r="D218" s="643" t="s">
        <v>11</v>
      </c>
      <c r="E218" s="644">
        <f t="shared" si="5"/>
        <v>44320</v>
      </c>
      <c r="F218" s="645"/>
      <c r="G218" s="595"/>
      <c r="H218" s="648"/>
      <c r="I218" s="650"/>
    </row>
    <row r="219" spans="1:9" s="40" customFormat="1" hidden="1">
      <c r="A219" s="605" t="s">
        <v>29</v>
      </c>
      <c r="B219" s="642" t="s">
        <v>27</v>
      </c>
      <c r="C219" s="642" t="s">
        <v>430</v>
      </c>
      <c r="D219" s="643" t="s">
        <v>11</v>
      </c>
      <c r="E219" s="644">
        <f t="shared" si="5"/>
        <v>44327</v>
      </c>
      <c r="F219" s="645"/>
      <c r="G219" s="595">
        <v>44327.645833333336</v>
      </c>
      <c r="H219" s="646" t="s">
        <v>18</v>
      </c>
      <c r="I219" s="650"/>
    </row>
    <row r="220" spans="1:9" s="40" customFormat="1" hidden="1">
      <c r="A220" s="605" t="s">
        <v>29</v>
      </c>
      <c r="B220" s="642" t="s">
        <v>35</v>
      </c>
      <c r="C220" s="642" t="s">
        <v>430</v>
      </c>
      <c r="D220" s="643" t="s">
        <v>11</v>
      </c>
      <c r="E220" s="644">
        <f t="shared" si="5"/>
        <v>44334</v>
      </c>
      <c r="F220" s="645">
        <f>E220+6</f>
        <v>44340</v>
      </c>
      <c r="G220" s="595">
        <v>44341.5625</v>
      </c>
      <c r="H220" s="648" t="s">
        <v>37</v>
      </c>
      <c r="I220" s="650" t="s">
        <v>431</v>
      </c>
    </row>
    <row r="221" spans="1:9" s="40" customFormat="1" hidden="1">
      <c r="A221" s="605" t="s">
        <v>29</v>
      </c>
      <c r="B221" s="642" t="s">
        <v>32</v>
      </c>
      <c r="C221" s="642" t="s">
        <v>432</v>
      </c>
      <c r="D221" s="643" t="s">
        <v>11</v>
      </c>
      <c r="E221" s="644">
        <f t="shared" si="5"/>
        <v>44341</v>
      </c>
      <c r="F221" s="645"/>
      <c r="G221" s="595">
        <v>44341.5625</v>
      </c>
      <c r="H221" s="646" t="s">
        <v>18</v>
      </c>
      <c r="I221" s="650"/>
    </row>
    <row r="222" spans="1:9" s="40" customFormat="1" hidden="1">
      <c r="A222" s="605" t="s">
        <v>29</v>
      </c>
      <c r="B222" s="642" t="s">
        <v>27</v>
      </c>
      <c r="C222" s="642" t="s">
        <v>432</v>
      </c>
      <c r="D222" s="643" t="s">
        <v>11</v>
      </c>
      <c r="E222" s="644">
        <f t="shared" si="5"/>
        <v>44348</v>
      </c>
      <c r="F222" s="645"/>
      <c r="G222" s="595">
        <v>44348.979166666664</v>
      </c>
      <c r="H222" s="646" t="s">
        <v>18</v>
      </c>
      <c r="I222" s="650"/>
    </row>
    <row r="223" spans="1:9" s="40" customFormat="1" hidden="1">
      <c r="A223" s="605" t="s">
        <v>29</v>
      </c>
      <c r="B223" s="642" t="s">
        <v>35</v>
      </c>
      <c r="C223" s="642" t="s">
        <v>432</v>
      </c>
      <c r="D223" s="643" t="s">
        <v>11</v>
      </c>
      <c r="E223" s="644">
        <f t="shared" si="5"/>
        <v>44355</v>
      </c>
      <c r="F223" s="645">
        <f>E223+6</f>
        <v>44361</v>
      </c>
      <c r="G223" s="595">
        <v>44361.708333333336</v>
      </c>
      <c r="H223" s="648" t="s">
        <v>37</v>
      </c>
      <c r="I223" s="650" t="s">
        <v>433</v>
      </c>
    </row>
    <row r="224" spans="1:9" s="40" customFormat="1" hidden="1">
      <c r="A224" s="605" t="s">
        <v>29</v>
      </c>
      <c r="B224" s="642" t="s">
        <v>32</v>
      </c>
      <c r="C224" s="642" t="s">
        <v>434</v>
      </c>
      <c r="D224" s="643" t="s">
        <v>11</v>
      </c>
      <c r="E224" s="644">
        <f t="shared" si="5"/>
        <v>44362</v>
      </c>
      <c r="F224" s="645">
        <f>E224+5</f>
        <v>44367</v>
      </c>
      <c r="G224" s="595">
        <v>44367</v>
      </c>
      <c r="H224" s="648" t="s">
        <v>38</v>
      </c>
      <c r="I224" s="650" t="s">
        <v>435</v>
      </c>
    </row>
    <row r="225" spans="1:9" s="40" customFormat="1" hidden="1">
      <c r="A225" s="605" t="s">
        <v>29</v>
      </c>
      <c r="B225" s="642" t="s">
        <v>27</v>
      </c>
      <c r="C225" s="642" t="s">
        <v>434</v>
      </c>
      <c r="D225" s="643" t="s">
        <v>11</v>
      </c>
      <c r="E225" s="644">
        <f t="shared" si="5"/>
        <v>44369</v>
      </c>
      <c r="F225" s="645">
        <f>E225+2</f>
        <v>44371</v>
      </c>
      <c r="G225" s="595">
        <v>44371.708333333336</v>
      </c>
      <c r="H225" s="648" t="s">
        <v>66</v>
      </c>
      <c r="I225" s="650" t="s">
        <v>121</v>
      </c>
    </row>
    <row r="226" spans="1:9" s="40" customFormat="1" hidden="1">
      <c r="A226" s="605" t="s">
        <v>29</v>
      </c>
      <c r="B226" s="642" t="s">
        <v>35</v>
      </c>
      <c r="C226" s="642" t="s">
        <v>434</v>
      </c>
      <c r="D226" s="643" t="s">
        <v>11</v>
      </c>
      <c r="E226" s="644">
        <f t="shared" si="5"/>
        <v>44376</v>
      </c>
      <c r="F226" s="645">
        <f>E226+4</f>
        <v>44380</v>
      </c>
      <c r="G226" s="595">
        <v>44380.0625</v>
      </c>
      <c r="H226" s="648" t="s">
        <v>31</v>
      </c>
      <c r="I226" s="650" t="s">
        <v>436</v>
      </c>
    </row>
    <row r="227" spans="1:9" s="40" customFormat="1" hidden="1">
      <c r="A227" s="605" t="s">
        <v>29</v>
      </c>
      <c r="B227" s="642" t="s">
        <v>32</v>
      </c>
      <c r="C227" s="642" t="s">
        <v>437</v>
      </c>
      <c r="D227" s="643" t="s">
        <v>11</v>
      </c>
      <c r="E227" s="644">
        <f t="shared" si="5"/>
        <v>44383</v>
      </c>
      <c r="F227" s="645">
        <f>E227+4</f>
        <v>44387</v>
      </c>
      <c r="G227" s="595">
        <v>44387.729166666664</v>
      </c>
      <c r="H227" s="648" t="s">
        <v>31</v>
      </c>
      <c r="I227" s="650" t="s">
        <v>438</v>
      </c>
    </row>
    <row r="228" spans="1:9" s="40" customFormat="1" hidden="1">
      <c r="A228" s="605" t="s">
        <v>29</v>
      </c>
      <c r="B228" s="642" t="s">
        <v>27</v>
      </c>
      <c r="C228" s="642" t="s">
        <v>437</v>
      </c>
      <c r="D228" s="643" t="s">
        <v>11</v>
      </c>
      <c r="E228" s="644">
        <f t="shared" si="5"/>
        <v>44390</v>
      </c>
      <c r="F228" s="645">
        <f>E228+4</f>
        <v>44394</v>
      </c>
      <c r="G228" s="595">
        <v>44394.958333333336</v>
      </c>
      <c r="H228" s="648" t="s">
        <v>31</v>
      </c>
      <c r="I228" s="650" t="s">
        <v>121</v>
      </c>
    </row>
    <row r="229" spans="1:9" s="40" customFormat="1" hidden="1">
      <c r="A229" s="605" t="s">
        <v>29</v>
      </c>
      <c r="B229" s="642" t="s">
        <v>35</v>
      </c>
      <c r="C229" s="642" t="s">
        <v>437</v>
      </c>
      <c r="D229" s="643" t="s">
        <v>11</v>
      </c>
      <c r="E229" s="644">
        <f t="shared" si="5"/>
        <v>44397</v>
      </c>
      <c r="F229" s="645">
        <f>E229+4</f>
        <v>44401</v>
      </c>
      <c r="G229" s="595">
        <v>44401.791666666664</v>
      </c>
      <c r="H229" s="648" t="s">
        <v>31</v>
      </c>
      <c r="I229" s="650" t="s">
        <v>439</v>
      </c>
    </row>
    <row r="230" spans="1:9" s="40" customFormat="1" hidden="1">
      <c r="A230" s="605" t="s">
        <v>29</v>
      </c>
      <c r="B230" s="642" t="s">
        <v>32</v>
      </c>
      <c r="C230" s="642" t="s">
        <v>440</v>
      </c>
      <c r="D230" s="643" t="s">
        <v>11</v>
      </c>
      <c r="E230" s="644">
        <f t="shared" si="5"/>
        <v>44404</v>
      </c>
      <c r="F230" s="645">
        <f>E230+5</f>
        <v>44409</v>
      </c>
      <c r="G230" s="595">
        <v>44410.645833333336</v>
      </c>
      <c r="H230" s="648" t="s">
        <v>38</v>
      </c>
      <c r="I230" s="650" t="s">
        <v>441</v>
      </c>
    </row>
    <row r="231" spans="1:9" s="40" customFormat="1" hidden="1">
      <c r="A231" s="653" t="s">
        <v>442</v>
      </c>
      <c r="B231" s="642" t="s">
        <v>27</v>
      </c>
      <c r="C231" s="642" t="s">
        <v>440</v>
      </c>
      <c r="D231" s="643" t="s">
        <v>11</v>
      </c>
      <c r="E231" s="644">
        <f t="shared" si="5"/>
        <v>44411</v>
      </c>
      <c r="F231" s="645">
        <f>E231+10</f>
        <v>44421</v>
      </c>
      <c r="G231" s="595">
        <v>44421.770833333336</v>
      </c>
      <c r="H231" s="648" t="s">
        <v>268</v>
      </c>
      <c r="I231" s="650" t="s">
        <v>441</v>
      </c>
    </row>
    <row r="232" spans="1:9" s="40" customFormat="1" hidden="1">
      <c r="A232" s="605" t="s">
        <v>29</v>
      </c>
      <c r="B232" s="642" t="s">
        <v>35</v>
      </c>
      <c r="C232" s="642" t="s">
        <v>440</v>
      </c>
      <c r="D232" s="643" t="s">
        <v>11</v>
      </c>
      <c r="E232" s="644">
        <f t="shared" si="5"/>
        <v>44418</v>
      </c>
      <c r="F232" s="645">
        <f>E232+6</f>
        <v>44424</v>
      </c>
      <c r="G232" s="595">
        <v>44424.375</v>
      </c>
      <c r="H232" s="648" t="s">
        <v>37</v>
      </c>
      <c r="I232" s="650" t="s">
        <v>443</v>
      </c>
    </row>
    <row r="233" spans="1:9" s="40" customFormat="1" hidden="1">
      <c r="A233" s="605" t="s">
        <v>29</v>
      </c>
      <c r="B233" s="642" t="s">
        <v>32</v>
      </c>
      <c r="C233" s="642" t="s">
        <v>444</v>
      </c>
      <c r="D233" s="643" t="s">
        <v>11</v>
      </c>
      <c r="E233" s="644">
        <f t="shared" si="5"/>
        <v>44425</v>
      </c>
      <c r="F233" s="645">
        <f>E233+7</f>
        <v>44432</v>
      </c>
      <c r="G233" s="595">
        <v>44432.8125</v>
      </c>
      <c r="H233" s="648" t="s">
        <v>41</v>
      </c>
      <c r="I233" s="650" t="s">
        <v>445</v>
      </c>
    </row>
    <row r="234" spans="1:9" s="40" customFormat="1" hidden="1">
      <c r="A234" s="605" t="s">
        <v>442</v>
      </c>
      <c r="B234" s="642" t="s">
        <v>27</v>
      </c>
      <c r="C234" s="642" t="s">
        <v>444</v>
      </c>
      <c r="D234" s="643" t="s">
        <v>11</v>
      </c>
      <c r="E234" s="644">
        <f t="shared" si="5"/>
        <v>44432</v>
      </c>
      <c r="F234" s="645">
        <f>E234+5</f>
        <v>44437</v>
      </c>
      <c r="G234" s="595">
        <v>44438.270833333336</v>
      </c>
      <c r="H234" s="648" t="s">
        <v>38</v>
      </c>
      <c r="I234" s="650" t="s">
        <v>446</v>
      </c>
    </row>
    <row r="235" spans="1:9" s="40" customFormat="1" hidden="1">
      <c r="A235" s="605" t="s">
        <v>29</v>
      </c>
      <c r="B235" s="642" t="s">
        <v>35</v>
      </c>
      <c r="C235" s="642" t="s">
        <v>444</v>
      </c>
      <c r="D235" s="643" t="s">
        <v>11</v>
      </c>
      <c r="E235" s="644">
        <f t="shared" si="5"/>
        <v>44439</v>
      </c>
      <c r="F235" s="645">
        <f>E235+9</f>
        <v>44448</v>
      </c>
      <c r="G235" s="595">
        <v>44448.8125</v>
      </c>
      <c r="H235" s="648" t="s">
        <v>290</v>
      </c>
      <c r="I235" s="650" t="s">
        <v>121</v>
      </c>
    </row>
    <row r="236" spans="1:9" s="40" customFormat="1" hidden="1">
      <c r="A236" s="605" t="s">
        <v>29</v>
      </c>
      <c r="B236" s="642" t="s">
        <v>32</v>
      </c>
      <c r="C236" s="642" t="s">
        <v>447</v>
      </c>
      <c r="D236" s="643" t="s">
        <v>11</v>
      </c>
      <c r="E236" s="644">
        <f t="shared" si="5"/>
        <v>44446</v>
      </c>
      <c r="F236" s="645">
        <f>E236+6</f>
        <v>44452</v>
      </c>
      <c r="G236" s="595">
        <v>44452.395833333336</v>
      </c>
      <c r="H236" s="648" t="s">
        <v>37</v>
      </c>
      <c r="I236" s="650" t="s">
        <v>121</v>
      </c>
    </row>
    <row r="237" spans="1:9" s="40" customFormat="1" hidden="1">
      <c r="A237" s="605" t="s">
        <v>29</v>
      </c>
      <c r="B237" s="642" t="s">
        <v>27</v>
      </c>
      <c r="C237" s="642" t="s">
        <v>447</v>
      </c>
      <c r="D237" s="643" t="s">
        <v>11</v>
      </c>
      <c r="E237" s="644">
        <f t="shared" si="5"/>
        <v>44453</v>
      </c>
      <c r="F237" s="645">
        <f>E237+6</f>
        <v>44459</v>
      </c>
      <c r="G237" s="595">
        <v>44459.729166666664</v>
      </c>
      <c r="H237" s="648" t="s">
        <v>37</v>
      </c>
      <c r="I237" s="650" t="s">
        <v>448</v>
      </c>
    </row>
    <row r="238" spans="1:9" s="40" customFormat="1" hidden="1">
      <c r="A238" s="605" t="s">
        <v>29</v>
      </c>
      <c r="B238" s="642" t="s">
        <v>35</v>
      </c>
      <c r="C238" s="642" t="s">
        <v>447</v>
      </c>
      <c r="D238" s="643" t="s">
        <v>11</v>
      </c>
      <c r="E238" s="644">
        <f t="shared" si="5"/>
        <v>44460</v>
      </c>
      <c r="F238" s="645">
        <f>E238+10</f>
        <v>44470</v>
      </c>
      <c r="G238" s="595">
        <v>44470.395833333336</v>
      </c>
      <c r="H238" s="648" t="s">
        <v>268</v>
      </c>
      <c r="I238" s="650" t="s">
        <v>449</v>
      </c>
    </row>
    <row r="239" spans="1:9" s="40" customFormat="1" hidden="1">
      <c r="A239" s="605" t="s">
        <v>29</v>
      </c>
      <c r="B239" s="642" t="s">
        <v>32</v>
      </c>
      <c r="C239" s="642" t="s">
        <v>450</v>
      </c>
      <c r="D239" s="643" t="s">
        <v>11</v>
      </c>
      <c r="E239" s="644">
        <f t="shared" si="5"/>
        <v>44467</v>
      </c>
      <c r="F239" s="645">
        <f>E239+9</f>
        <v>44476</v>
      </c>
      <c r="G239" s="595">
        <v>44476.729166666664</v>
      </c>
      <c r="H239" s="648" t="s">
        <v>290</v>
      </c>
      <c r="I239" s="650" t="s">
        <v>121</v>
      </c>
    </row>
    <row r="240" spans="1:9" s="40" customFormat="1" hidden="1">
      <c r="A240" s="605" t="s">
        <v>29</v>
      </c>
      <c r="B240" s="642" t="s">
        <v>27</v>
      </c>
      <c r="C240" s="642" t="s">
        <v>450</v>
      </c>
      <c r="D240" s="643" t="s">
        <v>11</v>
      </c>
      <c r="E240" s="644">
        <f t="shared" si="5"/>
        <v>44474</v>
      </c>
      <c r="F240" s="645">
        <f>E240+14</f>
        <v>44488</v>
      </c>
      <c r="G240" s="595">
        <v>44488.5625</v>
      </c>
      <c r="H240" s="648" t="s">
        <v>451</v>
      </c>
      <c r="I240" s="650" t="s">
        <v>452</v>
      </c>
    </row>
    <row r="241" spans="1:9" s="40" customFormat="1" hidden="1">
      <c r="A241" s="605" t="s">
        <v>29</v>
      </c>
      <c r="B241" s="642" t="s">
        <v>35</v>
      </c>
      <c r="C241" s="642" t="s">
        <v>450</v>
      </c>
      <c r="D241" s="643" t="s">
        <v>11</v>
      </c>
      <c r="E241" s="644">
        <f t="shared" si="5"/>
        <v>44481</v>
      </c>
      <c r="F241" s="645">
        <f>E241+3</f>
        <v>44484</v>
      </c>
      <c r="G241" s="595">
        <v>44485.395833333336</v>
      </c>
      <c r="H241" s="648" t="s">
        <v>73</v>
      </c>
      <c r="I241" s="650" t="s">
        <v>453</v>
      </c>
    </row>
    <row r="242" spans="1:9" s="40" customFormat="1" hidden="1">
      <c r="A242" s="605" t="s">
        <v>29</v>
      </c>
      <c r="B242" s="642" t="s">
        <v>14</v>
      </c>
      <c r="C242" s="642"/>
      <c r="D242" s="643" t="s">
        <v>11</v>
      </c>
      <c r="E242" s="644">
        <f t="shared" si="5"/>
        <v>44488</v>
      </c>
      <c r="F242" s="645"/>
      <c r="G242" s="595"/>
      <c r="H242" s="648"/>
      <c r="I242" s="650"/>
    </row>
    <row r="243" spans="1:9" s="40" customFormat="1" hidden="1">
      <c r="A243" s="605" t="s">
        <v>29</v>
      </c>
      <c r="B243" s="642" t="s">
        <v>32</v>
      </c>
      <c r="C243" s="642" t="s">
        <v>454</v>
      </c>
      <c r="D243" s="643" t="s">
        <v>11</v>
      </c>
      <c r="E243" s="644">
        <f t="shared" si="5"/>
        <v>44495</v>
      </c>
      <c r="F243" s="645">
        <f>E243+5</f>
        <v>44500</v>
      </c>
      <c r="G243" s="595">
        <v>44500.479166666664</v>
      </c>
      <c r="H243" s="648" t="s">
        <v>38</v>
      </c>
      <c r="I243" s="650" t="s">
        <v>455</v>
      </c>
    </row>
    <row r="244" spans="1:9" s="40" customFormat="1" hidden="1">
      <c r="A244" s="605" t="s">
        <v>29</v>
      </c>
      <c r="B244" s="642" t="s">
        <v>35</v>
      </c>
      <c r="C244" s="642" t="s">
        <v>454</v>
      </c>
      <c r="D244" s="643" t="s">
        <v>11</v>
      </c>
      <c r="E244" s="644">
        <f t="shared" si="5"/>
        <v>44502</v>
      </c>
      <c r="F244" s="645">
        <f>E244+1</f>
        <v>44503</v>
      </c>
      <c r="G244" s="595">
        <v>44503.479166666664</v>
      </c>
      <c r="H244" s="648" t="s">
        <v>53</v>
      </c>
      <c r="I244" s="650" t="s">
        <v>121</v>
      </c>
    </row>
    <row r="245" spans="1:9" s="40" customFormat="1" hidden="1">
      <c r="A245" s="605" t="s">
        <v>29</v>
      </c>
      <c r="B245" s="642" t="s">
        <v>27</v>
      </c>
      <c r="C245" s="642" t="s">
        <v>456</v>
      </c>
      <c r="D245" s="643" t="s">
        <v>11</v>
      </c>
      <c r="E245" s="644">
        <f t="shared" si="5"/>
        <v>44509</v>
      </c>
      <c r="F245" s="645">
        <f>E245+4</f>
        <v>44513</v>
      </c>
      <c r="G245" s="595">
        <v>44513.479166666664</v>
      </c>
      <c r="H245" s="648" t="s">
        <v>31</v>
      </c>
      <c r="I245" s="650" t="s">
        <v>457</v>
      </c>
    </row>
    <row r="246" spans="1:9" s="40" customFormat="1" hidden="1">
      <c r="A246" s="605" t="s">
        <v>29</v>
      </c>
      <c r="B246" s="642" t="s">
        <v>32</v>
      </c>
      <c r="C246" s="642" t="s">
        <v>456</v>
      </c>
      <c r="D246" s="643" t="s">
        <v>11</v>
      </c>
      <c r="E246" s="644">
        <f t="shared" si="5"/>
        <v>44516</v>
      </c>
      <c r="F246" s="645">
        <v>44519</v>
      </c>
      <c r="G246" s="595">
        <v>44518.145833333336</v>
      </c>
      <c r="H246" s="648" t="s">
        <v>66</v>
      </c>
      <c r="I246" s="650" t="s">
        <v>458</v>
      </c>
    </row>
    <row r="247" spans="1:9" s="40" customFormat="1" hidden="1">
      <c r="A247" s="605" t="s">
        <v>29</v>
      </c>
      <c r="B247" s="642" t="s">
        <v>35</v>
      </c>
      <c r="C247" s="642" t="s">
        <v>456</v>
      </c>
      <c r="D247" s="643" t="s">
        <v>11</v>
      </c>
      <c r="E247" s="644">
        <f t="shared" si="5"/>
        <v>44523</v>
      </c>
      <c r="F247" s="645"/>
      <c r="G247" s="595">
        <v>44523.395833333336</v>
      </c>
      <c r="H247" s="651" t="s">
        <v>18</v>
      </c>
      <c r="I247" s="650" t="s">
        <v>459</v>
      </c>
    </row>
    <row r="248" spans="1:9" s="40" customFormat="1" hidden="1">
      <c r="A248" s="605" t="s">
        <v>29</v>
      </c>
      <c r="B248" s="642" t="s">
        <v>27</v>
      </c>
      <c r="C248" s="642" t="s">
        <v>460</v>
      </c>
      <c r="D248" s="643" t="s">
        <v>11</v>
      </c>
      <c r="E248" s="644">
        <f t="shared" si="5"/>
        <v>44530</v>
      </c>
      <c r="F248" s="645">
        <f>E248+4</f>
        <v>44534</v>
      </c>
      <c r="G248" s="595">
        <v>44535.145833333336</v>
      </c>
      <c r="H248" s="648" t="s">
        <v>31</v>
      </c>
      <c r="I248" s="650" t="s">
        <v>461</v>
      </c>
    </row>
    <row r="249" spans="1:9" s="40" customFormat="1" hidden="1">
      <c r="A249" s="605" t="s">
        <v>29</v>
      </c>
      <c r="B249" s="642" t="s">
        <v>32</v>
      </c>
      <c r="C249" s="642" t="s">
        <v>460</v>
      </c>
      <c r="D249" s="643" t="s">
        <v>11</v>
      </c>
      <c r="E249" s="644">
        <f t="shared" si="5"/>
        <v>44537</v>
      </c>
      <c r="F249" s="645">
        <f>E249+1</f>
        <v>44538</v>
      </c>
      <c r="G249" s="595">
        <v>44538.395833333336</v>
      </c>
      <c r="H249" s="648" t="s">
        <v>53</v>
      </c>
      <c r="I249" s="650" t="s">
        <v>262</v>
      </c>
    </row>
    <row r="250" spans="1:9" s="40" customFormat="1" hidden="1">
      <c r="A250" s="605" t="s">
        <v>29</v>
      </c>
      <c r="B250" s="642" t="s">
        <v>35</v>
      </c>
      <c r="C250" s="642" t="s">
        <v>460</v>
      </c>
      <c r="D250" s="643" t="s">
        <v>11</v>
      </c>
      <c r="E250" s="644">
        <f t="shared" si="5"/>
        <v>44544</v>
      </c>
      <c r="F250" s="645">
        <v>44550</v>
      </c>
      <c r="G250" s="595">
        <v>44550.3125</v>
      </c>
      <c r="H250" s="648" t="s">
        <v>37</v>
      </c>
      <c r="I250" s="650" t="s">
        <v>462</v>
      </c>
    </row>
    <row r="251" spans="1:9" s="40" customFormat="1" hidden="1">
      <c r="A251" s="605" t="s">
        <v>29</v>
      </c>
      <c r="B251" s="642" t="s">
        <v>27</v>
      </c>
      <c r="C251" s="642" t="s">
        <v>463</v>
      </c>
      <c r="D251" s="643" t="s">
        <v>11</v>
      </c>
      <c r="E251" s="644">
        <f t="shared" si="5"/>
        <v>44551</v>
      </c>
      <c r="F251" s="645"/>
      <c r="G251" s="595">
        <v>44552.3125</v>
      </c>
      <c r="H251" s="648" t="s">
        <v>53</v>
      </c>
      <c r="I251" s="650" t="s">
        <v>464</v>
      </c>
    </row>
    <row r="252" spans="1:9" s="40" customFormat="1" hidden="1">
      <c r="A252" s="605" t="s">
        <v>29</v>
      </c>
      <c r="B252" s="642" t="s">
        <v>32</v>
      </c>
      <c r="C252" s="642" t="s">
        <v>463</v>
      </c>
      <c r="D252" s="643" t="s">
        <v>11</v>
      </c>
      <c r="E252" s="644">
        <f>E251+7</f>
        <v>44558</v>
      </c>
      <c r="F252" s="645">
        <f>E252+3</f>
        <v>44561</v>
      </c>
      <c r="G252" s="595">
        <v>44562.0625</v>
      </c>
      <c r="H252" s="648" t="s">
        <v>73</v>
      </c>
      <c r="I252" s="650" t="s">
        <v>465</v>
      </c>
    </row>
    <row r="253" spans="1:9" s="40" customFormat="1" hidden="1">
      <c r="A253" s="605" t="s">
        <v>29</v>
      </c>
      <c r="B253" s="642" t="s">
        <v>35</v>
      </c>
      <c r="C253" s="642" t="s">
        <v>463</v>
      </c>
      <c r="D253" s="643" t="s">
        <v>11</v>
      </c>
      <c r="E253" s="644">
        <f t="shared" si="5"/>
        <v>44565</v>
      </c>
      <c r="F253" s="645">
        <f>E253+6</f>
        <v>44571</v>
      </c>
      <c r="G253" s="595">
        <v>44571.395833333336</v>
      </c>
      <c r="H253" s="648" t="s">
        <v>37</v>
      </c>
      <c r="I253" s="650" t="s">
        <v>262</v>
      </c>
    </row>
    <row r="254" spans="1:9" s="40" customFormat="1" hidden="1">
      <c r="A254" s="605" t="s">
        <v>29</v>
      </c>
      <c r="B254" s="642" t="s">
        <v>27</v>
      </c>
      <c r="C254" s="642" t="s">
        <v>466</v>
      </c>
      <c r="D254" s="643" t="s">
        <v>11</v>
      </c>
      <c r="E254" s="644">
        <f t="shared" si="5"/>
        <v>44572</v>
      </c>
      <c r="F254" s="645">
        <f>E254+3</f>
        <v>44575</v>
      </c>
      <c r="G254" s="595">
        <v>44575.145833333336</v>
      </c>
      <c r="H254" s="648" t="s">
        <v>73</v>
      </c>
      <c r="I254" s="650" t="s">
        <v>467</v>
      </c>
    </row>
    <row r="255" spans="1:9" s="40" customFormat="1" hidden="1">
      <c r="A255" s="605" t="s">
        <v>29</v>
      </c>
      <c r="B255" s="642" t="s">
        <v>32</v>
      </c>
      <c r="C255" s="642" t="s">
        <v>468</v>
      </c>
      <c r="D255" s="643" t="s">
        <v>11</v>
      </c>
      <c r="E255" s="644">
        <f t="shared" si="5"/>
        <v>44579</v>
      </c>
      <c r="F255" s="645">
        <f>E255+5</f>
        <v>44584</v>
      </c>
      <c r="G255" s="595">
        <v>44584.395833333336</v>
      </c>
      <c r="H255" s="648" t="s">
        <v>38</v>
      </c>
      <c r="I255" s="650" t="s">
        <v>469</v>
      </c>
    </row>
    <row r="256" spans="1:9" s="40" customFormat="1" hidden="1">
      <c r="A256" s="605" t="s">
        <v>29</v>
      </c>
      <c r="B256" s="642" t="s">
        <v>35</v>
      </c>
      <c r="C256" s="642" t="s">
        <v>468</v>
      </c>
      <c r="D256" s="643" t="s">
        <v>11</v>
      </c>
      <c r="E256" s="644">
        <f t="shared" si="5"/>
        <v>44586</v>
      </c>
      <c r="F256" s="645">
        <f>E256+4</f>
        <v>44590</v>
      </c>
      <c r="G256" s="595">
        <v>44591.0625</v>
      </c>
      <c r="H256" s="648" t="s">
        <v>31</v>
      </c>
      <c r="I256" s="650" t="s">
        <v>262</v>
      </c>
    </row>
    <row r="257" spans="1:9" s="40" customFormat="1" hidden="1">
      <c r="A257" s="605" t="s">
        <v>29</v>
      </c>
      <c r="B257" s="642" t="s">
        <v>32</v>
      </c>
      <c r="C257" s="642" t="s">
        <v>470</v>
      </c>
      <c r="D257" s="643" t="s">
        <v>11</v>
      </c>
      <c r="E257" s="644">
        <f t="shared" si="5"/>
        <v>44593</v>
      </c>
      <c r="F257" s="645">
        <f>E257+3</f>
        <v>44596</v>
      </c>
      <c r="G257" s="595">
        <v>44598.645833333336</v>
      </c>
      <c r="H257" s="648" t="s">
        <v>73</v>
      </c>
      <c r="I257" s="650" t="s">
        <v>471</v>
      </c>
    </row>
    <row r="258" spans="1:9" s="40" customFormat="1" hidden="1">
      <c r="A258" s="605" t="s">
        <v>29</v>
      </c>
      <c r="B258" s="642" t="s">
        <v>27</v>
      </c>
      <c r="C258" s="642" t="s">
        <v>468</v>
      </c>
      <c r="D258" s="643" t="s">
        <v>11</v>
      </c>
      <c r="E258" s="644">
        <f t="shared" si="5"/>
        <v>44600</v>
      </c>
      <c r="F258" s="645"/>
      <c r="G258" s="595">
        <v>44599.645833333336</v>
      </c>
      <c r="H258" s="651" t="s">
        <v>18</v>
      </c>
      <c r="I258" s="650" t="s">
        <v>472</v>
      </c>
    </row>
    <row r="259" spans="1:9" s="40" customFormat="1" hidden="1">
      <c r="A259" s="605" t="s">
        <v>29</v>
      </c>
      <c r="B259" s="652" t="s">
        <v>32</v>
      </c>
      <c r="C259" s="642" t="s">
        <v>473</v>
      </c>
      <c r="D259" s="643" t="s">
        <v>11</v>
      </c>
      <c r="E259" s="644">
        <f t="shared" si="5"/>
        <v>44607</v>
      </c>
      <c r="F259" s="645"/>
      <c r="G259" s="595">
        <v>44607.0625</v>
      </c>
      <c r="H259" s="651" t="s">
        <v>18</v>
      </c>
      <c r="I259" s="650" t="s">
        <v>267</v>
      </c>
    </row>
    <row r="260" spans="1:9" s="40" customFormat="1" hidden="1">
      <c r="A260" s="605" t="s">
        <v>29</v>
      </c>
      <c r="B260" s="652" t="s">
        <v>35</v>
      </c>
      <c r="C260" s="642" t="s">
        <v>470</v>
      </c>
      <c r="D260" s="643" t="s">
        <v>11</v>
      </c>
      <c r="E260" s="644">
        <f t="shared" si="5"/>
        <v>44614</v>
      </c>
      <c r="F260" s="645"/>
      <c r="G260" s="595">
        <v>44614.729166666664</v>
      </c>
      <c r="H260" s="651" t="s">
        <v>18</v>
      </c>
      <c r="I260" s="650"/>
    </row>
    <row r="261" spans="1:9" s="40" customFormat="1" hidden="1">
      <c r="A261" s="605" t="s">
        <v>29</v>
      </c>
      <c r="B261" s="652" t="s">
        <v>27</v>
      </c>
      <c r="C261" s="642" t="s">
        <v>470</v>
      </c>
      <c r="D261" s="643" t="s">
        <v>11</v>
      </c>
      <c r="E261" s="644">
        <f t="shared" si="5"/>
        <v>44621</v>
      </c>
      <c r="F261" s="645"/>
      <c r="G261" s="595">
        <v>44621.0625</v>
      </c>
      <c r="H261" s="651" t="s">
        <v>18</v>
      </c>
      <c r="I261" s="650"/>
    </row>
    <row r="262" spans="1:9" s="40" customFormat="1" hidden="1">
      <c r="A262" s="605" t="s">
        <v>29</v>
      </c>
      <c r="B262" s="652" t="s">
        <v>32</v>
      </c>
      <c r="C262" s="642" t="s">
        <v>474</v>
      </c>
      <c r="D262" s="643" t="s">
        <v>11</v>
      </c>
      <c r="E262" s="644">
        <f t="shared" si="5"/>
        <v>44628</v>
      </c>
      <c r="F262" s="645"/>
      <c r="G262" s="595">
        <v>44628.833333333336</v>
      </c>
      <c r="H262" s="651" t="s">
        <v>18</v>
      </c>
      <c r="I262" s="650"/>
    </row>
    <row r="263" spans="1:9" s="40" customFormat="1" hidden="1">
      <c r="A263" s="605" t="s">
        <v>29</v>
      </c>
      <c r="B263" s="652" t="s">
        <v>35</v>
      </c>
      <c r="C263" s="642" t="s">
        <v>474</v>
      </c>
      <c r="D263" s="643" t="s">
        <v>11</v>
      </c>
      <c r="E263" s="644">
        <f t="shared" si="5"/>
        <v>44635</v>
      </c>
      <c r="F263" s="645">
        <f>E263+1</f>
        <v>44636</v>
      </c>
      <c r="G263" s="595">
        <v>44637.145833333336</v>
      </c>
      <c r="H263" s="648" t="s">
        <v>53</v>
      </c>
      <c r="I263" s="650" t="s">
        <v>262</v>
      </c>
    </row>
    <row r="264" spans="1:9" s="40" customFormat="1" hidden="1">
      <c r="A264" s="605" t="s">
        <v>29</v>
      </c>
      <c r="B264" s="652" t="s">
        <v>27</v>
      </c>
      <c r="C264" s="642" t="s">
        <v>474</v>
      </c>
      <c r="D264" s="643" t="s">
        <v>11</v>
      </c>
      <c r="E264" s="644">
        <f t="shared" si="5"/>
        <v>44642</v>
      </c>
      <c r="F264" s="645">
        <f>E264+1</f>
        <v>44643</v>
      </c>
      <c r="G264" s="595">
        <v>44644.895833333336</v>
      </c>
      <c r="H264" s="648" t="s">
        <v>53</v>
      </c>
      <c r="I264" s="650" t="s">
        <v>262</v>
      </c>
    </row>
    <row r="265" spans="1:9" s="40" customFormat="1" hidden="1">
      <c r="A265" s="605" t="s">
        <v>29</v>
      </c>
      <c r="B265" s="652" t="s">
        <v>32</v>
      </c>
      <c r="C265" s="642" t="s">
        <v>475</v>
      </c>
      <c r="D265" s="643" t="s">
        <v>11</v>
      </c>
      <c r="E265" s="644">
        <f t="shared" si="5"/>
        <v>44649</v>
      </c>
      <c r="F265" s="645">
        <f>E265+1</f>
        <v>44650</v>
      </c>
      <c r="G265" s="595">
        <v>44651.229166666664</v>
      </c>
      <c r="H265" s="648" t="s">
        <v>53</v>
      </c>
      <c r="I265" s="650" t="s">
        <v>121</v>
      </c>
    </row>
    <row r="266" spans="1:9" s="40" customFormat="1" hidden="1">
      <c r="A266" s="605" t="s">
        <v>29</v>
      </c>
      <c r="B266" s="652" t="s">
        <v>35</v>
      </c>
      <c r="C266" s="642" t="s">
        <v>475</v>
      </c>
      <c r="D266" s="643" t="s">
        <v>11</v>
      </c>
      <c r="E266" s="644">
        <f t="shared" si="5"/>
        <v>44656</v>
      </c>
      <c r="F266" s="645">
        <f>E266+2</f>
        <v>44658</v>
      </c>
      <c r="G266" s="595">
        <v>44658.895833333336</v>
      </c>
      <c r="H266" s="648" t="s">
        <v>66</v>
      </c>
      <c r="I266" s="650" t="s">
        <v>121</v>
      </c>
    </row>
    <row r="267" spans="1:9" s="40" customFormat="1" hidden="1">
      <c r="A267" s="605" t="s">
        <v>29</v>
      </c>
      <c r="B267" s="652" t="s">
        <v>27</v>
      </c>
      <c r="C267" s="642" t="s">
        <v>475</v>
      </c>
      <c r="D267" s="643" t="s">
        <v>11</v>
      </c>
      <c r="E267" s="644">
        <f t="shared" si="5"/>
        <v>44663</v>
      </c>
      <c r="F267" s="645">
        <f>E267+1</f>
        <v>44664</v>
      </c>
      <c r="G267" s="595">
        <v>44664.958333333336</v>
      </c>
      <c r="H267" s="648" t="s">
        <v>53</v>
      </c>
      <c r="I267" s="650" t="s">
        <v>121</v>
      </c>
    </row>
    <row r="268" spans="1:9" s="40" customFormat="1" hidden="1">
      <c r="A268" s="605" t="s">
        <v>29</v>
      </c>
      <c r="B268" s="652" t="s">
        <v>32</v>
      </c>
      <c r="C268" s="642" t="s">
        <v>476</v>
      </c>
      <c r="D268" s="643" t="s">
        <v>11</v>
      </c>
      <c r="E268" s="644">
        <f t="shared" si="5"/>
        <v>44670</v>
      </c>
      <c r="F268" s="645">
        <v>44673</v>
      </c>
      <c r="G268" s="595">
        <v>44673.979166666664</v>
      </c>
      <c r="H268" s="648" t="s">
        <v>73</v>
      </c>
      <c r="I268" s="650" t="s">
        <v>121</v>
      </c>
    </row>
    <row r="269" spans="1:9" s="40" customFormat="1" hidden="1">
      <c r="A269" s="605" t="s">
        <v>29</v>
      </c>
      <c r="B269" s="652" t="s">
        <v>35</v>
      </c>
      <c r="C269" s="642" t="s">
        <v>476</v>
      </c>
      <c r="D269" s="643" t="s">
        <v>11</v>
      </c>
      <c r="E269" s="644">
        <f t="shared" si="5"/>
        <v>44677</v>
      </c>
      <c r="F269" s="645">
        <f>E269+2</f>
        <v>44679</v>
      </c>
      <c r="G269" s="595">
        <v>44679.229166666664</v>
      </c>
      <c r="H269" s="648" t="s">
        <v>66</v>
      </c>
      <c r="I269" s="650" t="s">
        <v>121</v>
      </c>
    </row>
    <row r="270" spans="1:9" s="40" customFormat="1" hidden="1">
      <c r="A270" s="605" t="s">
        <v>29</v>
      </c>
      <c r="B270" s="652" t="s">
        <v>27</v>
      </c>
      <c r="C270" s="642" t="s">
        <v>476</v>
      </c>
      <c r="D270" s="643" t="s">
        <v>11</v>
      </c>
      <c r="E270" s="644">
        <f t="shared" si="5"/>
        <v>44684</v>
      </c>
      <c r="F270" s="645">
        <f>E270+3</f>
        <v>44687</v>
      </c>
      <c r="G270" s="595">
        <v>44686.791666666664</v>
      </c>
      <c r="H270" s="648" t="s">
        <v>73</v>
      </c>
      <c r="I270" s="650" t="s">
        <v>121</v>
      </c>
    </row>
    <row r="271" spans="1:9" s="40" customFormat="1" hidden="1">
      <c r="A271" s="605" t="s">
        <v>29</v>
      </c>
      <c r="B271" s="652" t="s">
        <v>32</v>
      </c>
      <c r="C271" s="642" t="s">
        <v>477</v>
      </c>
      <c r="D271" s="643" t="s">
        <v>11</v>
      </c>
      <c r="E271" s="644">
        <f t="shared" si="5"/>
        <v>44691</v>
      </c>
      <c r="F271" s="645">
        <f>E271+2</f>
        <v>44693</v>
      </c>
      <c r="G271" s="595">
        <v>44693.125</v>
      </c>
      <c r="H271" s="648" t="s">
        <v>66</v>
      </c>
      <c r="I271" s="650" t="s">
        <v>478</v>
      </c>
    </row>
    <row r="272" spans="1:9" s="40" customFormat="1" hidden="1">
      <c r="A272" s="605" t="s">
        <v>29</v>
      </c>
      <c r="B272" s="652" t="s">
        <v>35</v>
      </c>
      <c r="C272" s="642" t="s">
        <v>477</v>
      </c>
      <c r="D272" s="643" t="s">
        <v>11</v>
      </c>
      <c r="E272" s="644">
        <f t="shared" si="5"/>
        <v>44698</v>
      </c>
      <c r="F272" s="645">
        <f>E272+2</f>
        <v>44700</v>
      </c>
      <c r="G272" s="595">
        <v>44700.729166666664</v>
      </c>
      <c r="H272" s="648" t="s">
        <v>479</v>
      </c>
      <c r="I272" s="650" t="s">
        <v>121</v>
      </c>
    </row>
    <row r="273" spans="1:9" s="40" customFormat="1" hidden="1">
      <c r="A273" s="605" t="s">
        <v>29</v>
      </c>
      <c r="B273" s="652" t="s">
        <v>27</v>
      </c>
      <c r="C273" s="642" t="s">
        <v>477</v>
      </c>
      <c r="D273" s="643" t="s">
        <v>11</v>
      </c>
      <c r="E273" s="644">
        <f t="shared" si="5"/>
        <v>44705</v>
      </c>
      <c r="F273" s="645">
        <f>E273+7</f>
        <v>44712</v>
      </c>
      <c r="G273" s="595">
        <v>44712.729166666664</v>
      </c>
      <c r="H273" s="648" t="s">
        <v>41</v>
      </c>
      <c r="I273" s="650" t="s">
        <v>121</v>
      </c>
    </row>
    <row r="274" spans="1:9" s="40" customFormat="1" hidden="1">
      <c r="A274" s="605" t="s">
        <v>29</v>
      </c>
      <c r="B274" s="652" t="s">
        <v>32</v>
      </c>
      <c r="C274" s="642" t="s">
        <v>480</v>
      </c>
      <c r="D274" s="643" t="s">
        <v>11</v>
      </c>
      <c r="E274" s="644">
        <f t="shared" si="5"/>
        <v>44712</v>
      </c>
      <c r="F274" s="645">
        <f>E274+6</f>
        <v>44718</v>
      </c>
      <c r="G274" s="595">
        <v>44718.8125</v>
      </c>
      <c r="H274" s="648" t="s">
        <v>37</v>
      </c>
      <c r="I274" s="650" t="s">
        <v>121</v>
      </c>
    </row>
    <row r="275" spans="1:9" s="40" customFormat="1" hidden="1">
      <c r="A275" s="605" t="s">
        <v>29</v>
      </c>
      <c r="B275" s="652" t="s">
        <v>35</v>
      </c>
      <c r="C275" s="642" t="s">
        <v>480</v>
      </c>
      <c r="D275" s="643" t="s">
        <v>11</v>
      </c>
      <c r="E275" s="644">
        <f t="shared" si="5"/>
        <v>44719</v>
      </c>
      <c r="F275" s="645">
        <f>E275+6</f>
        <v>44725</v>
      </c>
      <c r="G275" s="595">
        <v>44726.645833333336</v>
      </c>
      <c r="H275" s="648" t="s">
        <v>37</v>
      </c>
      <c r="I275" s="650" t="s">
        <v>262</v>
      </c>
    </row>
    <row r="276" spans="1:9" s="40" customFormat="1" hidden="1">
      <c r="A276" s="605" t="s">
        <v>29</v>
      </c>
      <c r="B276" s="652" t="s">
        <v>27</v>
      </c>
      <c r="C276" s="642" t="s">
        <v>480</v>
      </c>
      <c r="D276" s="643" t="s">
        <v>11</v>
      </c>
      <c r="E276" s="644">
        <f t="shared" si="5"/>
        <v>44726</v>
      </c>
      <c r="F276" s="645">
        <f>E276+7</f>
        <v>44733</v>
      </c>
      <c r="G276" s="595">
        <v>44733.958333333336</v>
      </c>
      <c r="H276" s="648" t="s">
        <v>41</v>
      </c>
      <c r="I276" s="650" t="s">
        <v>121</v>
      </c>
    </row>
    <row r="277" spans="1:9" s="40" customFormat="1" hidden="1">
      <c r="A277" s="605" t="s">
        <v>29</v>
      </c>
      <c r="B277" s="652" t="s">
        <v>32</v>
      </c>
      <c r="C277" s="642" t="s">
        <v>481</v>
      </c>
      <c r="D277" s="643" t="s">
        <v>11</v>
      </c>
      <c r="E277" s="644">
        <f t="shared" si="5"/>
        <v>44733</v>
      </c>
      <c r="F277" s="645">
        <f>E277+6</f>
        <v>44739</v>
      </c>
      <c r="G277" s="595">
        <v>44739.645833333336</v>
      </c>
      <c r="H277" s="648" t="s">
        <v>37</v>
      </c>
      <c r="I277" s="650" t="s">
        <v>121</v>
      </c>
    </row>
    <row r="278" spans="1:9" s="40" customFormat="1" hidden="1">
      <c r="A278" s="605" t="s">
        <v>29</v>
      </c>
      <c r="B278" s="652" t="s">
        <v>14</v>
      </c>
      <c r="C278" s="642"/>
      <c r="D278" s="643" t="s">
        <v>11</v>
      </c>
      <c r="E278" s="644">
        <f t="shared" si="5"/>
        <v>44740</v>
      </c>
      <c r="F278" s="645"/>
      <c r="G278" s="595"/>
      <c r="H278" s="648"/>
      <c r="I278" s="650"/>
    </row>
    <row r="279" spans="1:9" s="40" customFormat="1" hidden="1">
      <c r="A279" s="605" t="s">
        <v>29</v>
      </c>
      <c r="B279" s="652" t="s">
        <v>27</v>
      </c>
      <c r="C279" s="642" t="s">
        <v>482</v>
      </c>
      <c r="D279" s="643" t="s">
        <v>11</v>
      </c>
      <c r="E279" s="644">
        <f t="shared" si="5"/>
        <v>44747</v>
      </c>
      <c r="F279" s="645">
        <f>E279+5</f>
        <v>44752</v>
      </c>
      <c r="G279" s="595">
        <v>44752.5625</v>
      </c>
      <c r="H279" s="648" t="s">
        <v>38</v>
      </c>
      <c r="I279" s="650" t="s">
        <v>483</v>
      </c>
    </row>
    <row r="280" spans="1:9" s="40" customFormat="1" hidden="1">
      <c r="A280" s="605" t="s">
        <v>29</v>
      </c>
      <c r="B280" s="652" t="s">
        <v>14</v>
      </c>
      <c r="C280" s="642"/>
      <c r="D280" s="643" t="s">
        <v>11</v>
      </c>
      <c r="E280" s="644">
        <f t="shared" si="5"/>
        <v>44754</v>
      </c>
      <c r="F280" s="645"/>
      <c r="G280" s="595"/>
      <c r="H280" s="648"/>
      <c r="I280" s="650"/>
    </row>
    <row r="281" spans="1:9" s="40" customFormat="1" hidden="1">
      <c r="A281" s="605" t="s">
        <v>29</v>
      </c>
      <c r="B281" s="652" t="s">
        <v>35</v>
      </c>
      <c r="C281" s="642" t="s">
        <v>484</v>
      </c>
      <c r="D281" s="643" t="s">
        <v>11</v>
      </c>
      <c r="E281" s="644">
        <f t="shared" si="5"/>
        <v>44761</v>
      </c>
      <c r="F281" s="645">
        <f>E281+6</f>
        <v>44767</v>
      </c>
      <c r="G281" s="595">
        <v>44767.645833333336</v>
      </c>
      <c r="H281" s="648" t="s">
        <v>37</v>
      </c>
      <c r="I281" s="650" t="s">
        <v>485</v>
      </c>
    </row>
    <row r="282" spans="1:9" s="40" customFormat="1" hidden="1">
      <c r="A282" s="605" t="s">
        <v>29</v>
      </c>
      <c r="B282" s="652" t="s">
        <v>27</v>
      </c>
      <c r="C282" s="642" t="s">
        <v>484</v>
      </c>
      <c r="D282" s="643" t="s">
        <v>11</v>
      </c>
      <c r="E282" s="644">
        <f t="shared" si="5"/>
        <v>44768</v>
      </c>
      <c r="F282" s="645">
        <f>E282+3</f>
        <v>44771</v>
      </c>
      <c r="G282" s="595">
        <v>44771.729166666664</v>
      </c>
      <c r="H282" s="648" t="s">
        <v>73</v>
      </c>
      <c r="I282" s="650" t="s">
        <v>486</v>
      </c>
    </row>
    <row r="283" spans="1:9" s="40" customFormat="1" hidden="1">
      <c r="A283" s="605" t="s">
        <v>29</v>
      </c>
      <c r="B283" s="652" t="s">
        <v>32</v>
      </c>
      <c r="C283" s="642" t="s">
        <v>487</v>
      </c>
      <c r="D283" s="643" t="s">
        <v>11</v>
      </c>
      <c r="E283" s="644">
        <f t="shared" si="5"/>
        <v>44775</v>
      </c>
      <c r="F283" s="645">
        <f>E283+6</f>
        <v>44781</v>
      </c>
      <c r="G283" s="595">
        <v>44781.729166666664</v>
      </c>
      <c r="H283" s="648" t="s">
        <v>37</v>
      </c>
      <c r="I283" s="650" t="s">
        <v>488</v>
      </c>
    </row>
    <row r="284" spans="1:9" s="40" customFormat="1" hidden="1">
      <c r="A284" s="605" t="s">
        <v>29</v>
      </c>
      <c r="B284" s="652" t="s">
        <v>35</v>
      </c>
      <c r="C284" s="642" t="s">
        <v>487</v>
      </c>
      <c r="D284" s="643" t="s">
        <v>11</v>
      </c>
      <c r="E284" s="644">
        <f t="shared" si="5"/>
        <v>44782</v>
      </c>
      <c r="F284" s="645">
        <f>E284+2</f>
        <v>44784</v>
      </c>
      <c r="G284" s="595">
        <v>44785.708333333336</v>
      </c>
      <c r="H284" s="648" t="s">
        <v>66</v>
      </c>
      <c r="I284" s="650" t="s">
        <v>489</v>
      </c>
    </row>
    <row r="285" spans="1:9" s="40" customFormat="1" hidden="1">
      <c r="A285" s="605" t="s">
        <v>29</v>
      </c>
      <c r="B285" s="652" t="s">
        <v>27</v>
      </c>
      <c r="C285" s="642" t="s">
        <v>487</v>
      </c>
      <c r="D285" s="643" t="s">
        <v>11</v>
      </c>
      <c r="E285" s="644">
        <f t="shared" si="5"/>
        <v>44789</v>
      </c>
      <c r="F285" s="645">
        <f>E285+3</f>
        <v>44792</v>
      </c>
      <c r="G285" s="595">
        <v>44792.3125</v>
      </c>
      <c r="H285" s="648" t="s">
        <v>73</v>
      </c>
      <c r="I285" s="650" t="s">
        <v>121</v>
      </c>
    </row>
    <row r="286" spans="1:9" s="40" customFormat="1" hidden="1">
      <c r="A286" s="605" t="s">
        <v>29</v>
      </c>
      <c r="B286" s="652" t="s">
        <v>32</v>
      </c>
      <c r="C286" s="642" t="s">
        <v>490</v>
      </c>
      <c r="D286" s="643" t="s">
        <v>11</v>
      </c>
      <c r="E286" s="644">
        <f t="shared" si="5"/>
        <v>44796</v>
      </c>
      <c r="F286" s="645">
        <f>E286+2</f>
        <v>44798</v>
      </c>
      <c r="G286" s="595">
        <v>44798.645833333336</v>
      </c>
      <c r="H286" s="648" t="s">
        <v>66</v>
      </c>
      <c r="I286" s="650" t="s">
        <v>262</v>
      </c>
    </row>
    <row r="287" spans="1:9" s="40" customFormat="1" hidden="1">
      <c r="A287" s="605" t="s">
        <v>29</v>
      </c>
      <c r="B287" s="652" t="s">
        <v>35</v>
      </c>
      <c r="C287" s="642" t="s">
        <v>490</v>
      </c>
      <c r="D287" s="643" t="s">
        <v>11</v>
      </c>
      <c r="E287" s="644">
        <f t="shared" si="5"/>
        <v>44803</v>
      </c>
      <c r="F287" s="645">
        <f>E287+2</f>
        <v>44805</v>
      </c>
      <c r="G287" s="595">
        <v>44806.229166666664</v>
      </c>
      <c r="H287" s="648" t="s">
        <v>66</v>
      </c>
      <c r="I287" s="650" t="s">
        <v>491</v>
      </c>
    </row>
    <row r="288" spans="1:9" s="40" customFormat="1" hidden="1">
      <c r="A288" s="605" t="s">
        <v>29</v>
      </c>
      <c r="B288" s="652" t="s">
        <v>27</v>
      </c>
      <c r="C288" s="642" t="s">
        <v>490</v>
      </c>
      <c r="D288" s="643" t="s">
        <v>11</v>
      </c>
      <c r="E288" s="644">
        <f t="shared" si="5"/>
        <v>44810</v>
      </c>
      <c r="F288" s="645">
        <f>E288+4</f>
        <v>44814</v>
      </c>
      <c r="G288" s="595">
        <v>44814.708333333336</v>
      </c>
      <c r="H288" s="648" t="s">
        <v>31</v>
      </c>
      <c r="I288" s="650" t="s">
        <v>492</v>
      </c>
    </row>
    <row r="289" spans="1:9" s="40" customFormat="1" hidden="1">
      <c r="A289" s="605" t="s">
        <v>29</v>
      </c>
      <c r="B289" s="652" t="s">
        <v>32</v>
      </c>
      <c r="C289" s="642" t="s">
        <v>493</v>
      </c>
      <c r="D289" s="643" t="s">
        <v>11</v>
      </c>
      <c r="E289" s="644">
        <f t="shared" si="5"/>
        <v>44817</v>
      </c>
      <c r="F289" s="645">
        <f>E289+7</f>
        <v>44824</v>
      </c>
      <c r="G289" s="595">
        <v>44824.479166666664</v>
      </c>
      <c r="H289" s="648" t="s">
        <v>41</v>
      </c>
      <c r="I289" s="650" t="s">
        <v>494</v>
      </c>
    </row>
    <row r="290" spans="1:9" s="40" customFormat="1" hidden="1">
      <c r="A290" s="605" t="s">
        <v>29</v>
      </c>
      <c r="B290" s="652" t="s">
        <v>35</v>
      </c>
      <c r="C290" s="642" t="s">
        <v>493</v>
      </c>
      <c r="D290" s="643" t="s">
        <v>11</v>
      </c>
      <c r="E290" s="644">
        <f t="shared" si="5"/>
        <v>44824</v>
      </c>
      <c r="F290" s="645">
        <f>E290+1</f>
        <v>44825</v>
      </c>
      <c r="G290" s="595">
        <v>44825.645833333336</v>
      </c>
      <c r="H290" s="648" t="s">
        <v>53</v>
      </c>
      <c r="I290" s="650" t="s">
        <v>495</v>
      </c>
    </row>
    <row r="291" spans="1:9" s="40" customFormat="1" hidden="1">
      <c r="A291" s="605" t="s">
        <v>442</v>
      </c>
      <c r="B291" s="652" t="s">
        <v>27</v>
      </c>
      <c r="C291" s="642" t="s">
        <v>493</v>
      </c>
      <c r="D291" s="643" t="s">
        <v>11</v>
      </c>
      <c r="E291" s="644">
        <f t="shared" si="5"/>
        <v>44831</v>
      </c>
      <c r="F291" s="645">
        <f>E291+3</f>
        <v>44834</v>
      </c>
      <c r="G291" s="595">
        <v>44834.104166666664</v>
      </c>
      <c r="H291" s="648" t="s">
        <v>73</v>
      </c>
      <c r="I291" s="650" t="s">
        <v>496</v>
      </c>
    </row>
    <row r="292" spans="1:9" s="40" customFormat="1" hidden="1">
      <c r="A292" s="605"/>
      <c r="B292" s="652" t="s">
        <v>14</v>
      </c>
      <c r="C292" s="642"/>
      <c r="D292" s="643" t="s">
        <v>11</v>
      </c>
      <c r="E292" s="644">
        <f t="shared" si="5"/>
        <v>44838</v>
      </c>
      <c r="F292" s="645"/>
      <c r="G292" s="595"/>
      <c r="H292" s="648"/>
      <c r="I292" s="650"/>
    </row>
    <row r="293" spans="1:9" s="40" customFormat="1" hidden="1">
      <c r="A293" s="605" t="s">
        <v>29</v>
      </c>
      <c r="B293" s="652" t="s">
        <v>32</v>
      </c>
      <c r="C293" s="642" t="s">
        <v>497</v>
      </c>
      <c r="D293" s="643" t="s">
        <v>11</v>
      </c>
      <c r="E293" s="644">
        <f t="shared" si="5"/>
        <v>44845</v>
      </c>
      <c r="F293" s="645"/>
      <c r="G293" s="595">
        <v>44845.145833333336</v>
      </c>
      <c r="H293" s="646" t="s">
        <v>18</v>
      </c>
      <c r="I293" s="650"/>
    </row>
    <row r="294" spans="1:9" s="40" customFormat="1" hidden="1">
      <c r="A294" s="605" t="s">
        <v>29</v>
      </c>
      <c r="B294" s="652" t="s">
        <v>35</v>
      </c>
      <c r="C294" s="642" t="s">
        <v>497</v>
      </c>
      <c r="D294" s="643" t="s">
        <v>11</v>
      </c>
      <c r="E294" s="644">
        <f t="shared" si="5"/>
        <v>44852</v>
      </c>
      <c r="F294" s="645">
        <f>E294+4</f>
        <v>44856</v>
      </c>
      <c r="G294" s="595">
        <v>44856.5625</v>
      </c>
      <c r="H294" s="648" t="s">
        <v>31</v>
      </c>
      <c r="I294" s="650" t="s">
        <v>498</v>
      </c>
    </row>
    <row r="295" spans="1:9" s="40" customFormat="1" hidden="1">
      <c r="A295" s="605" t="s">
        <v>29</v>
      </c>
      <c r="B295" s="652" t="s">
        <v>27</v>
      </c>
      <c r="C295" s="642" t="s">
        <v>497</v>
      </c>
      <c r="D295" s="643" t="s">
        <v>11</v>
      </c>
      <c r="E295" s="644">
        <f t="shared" si="5"/>
        <v>44859</v>
      </c>
      <c r="F295" s="645"/>
      <c r="G295" s="595">
        <v>44858.645833333336</v>
      </c>
      <c r="H295" s="646" t="s">
        <v>18</v>
      </c>
      <c r="I295" s="650" t="s">
        <v>415</v>
      </c>
    </row>
    <row r="296" spans="1:9" s="40" customFormat="1" hidden="1">
      <c r="A296" s="605" t="s">
        <v>29</v>
      </c>
      <c r="B296" s="652" t="s">
        <v>32</v>
      </c>
      <c r="C296" s="642" t="s">
        <v>355</v>
      </c>
      <c r="D296" s="643" t="s">
        <v>11</v>
      </c>
      <c r="E296" s="644">
        <f t="shared" si="5"/>
        <v>44866</v>
      </c>
      <c r="F296" s="645">
        <f>E296+5</f>
        <v>44871</v>
      </c>
      <c r="G296" s="595">
        <v>44873.145833333336</v>
      </c>
      <c r="H296" s="648" t="s">
        <v>38</v>
      </c>
      <c r="I296" s="650" t="s">
        <v>225</v>
      </c>
    </row>
    <row r="297" spans="1:9" s="40" customFormat="1" hidden="1">
      <c r="A297" s="605" t="s">
        <v>29</v>
      </c>
      <c r="B297" s="652" t="s">
        <v>35</v>
      </c>
      <c r="C297" s="642" t="s">
        <v>355</v>
      </c>
      <c r="D297" s="643" t="s">
        <v>11</v>
      </c>
      <c r="E297" s="644">
        <f t="shared" si="5"/>
        <v>44873</v>
      </c>
      <c r="F297" s="645"/>
      <c r="G297" s="595">
        <v>44874.229166666664</v>
      </c>
      <c r="H297" s="646" t="s">
        <v>18</v>
      </c>
      <c r="I297" s="650"/>
    </row>
    <row r="298" spans="1:9" s="40" customFormat="1" hidden="1">
      <c r="A298" s="605" t="s">
        <v>29</v>
      </c>
      <c r="B298" s="652" t="s">
        <v>27</v>
      </c>
      <c r="C298" s="642" t="s">
        <v>355</v>
      </c>
      <c r="D298" s="643" t="s">
        <v>11</v>
      </c>
      <c r="E298" s="644">
        <f t="shared" si="5"/>
        <v>44880</v>
      </c>
      <c r="F298" s="645"/>
      <c r="G298" s="595">
        <v>44880.395833333336</v>
      </c>
      <c r="H298" s="646" t="s">
        <v>18</v>
      </c>
      <c r="I298" s="650"/>
    </row>
    <row r="299" spans="1:9" s="40" customFormat="1" hidden="1">
      <c r="A299" s="605" t="s">
        <v>29</v>
      </c>
      <c r="B299" s="652" t="s">
        <v>32</v>
      </c>
      <c r="C299" s="642" t="s">
        <v>212</v>
      </c>
      <c r="D299" s="643" t="s">
        <v>11</v>
      </c>
      <c r="E299" s="644">
        <f t="shared" si="5"/>
        <v>44887</v>
      </c>
      <c r="F299" s="645">
        <f>E299+4</f>
        <v>44891</v>
      </c>
      <c r="G299" s="595">
        <v>44892.229166666664</v>
      </c>
      <c r="H299" s="648" t="s">
        <v>31</v>
      </c>
      <c r="I299" s="650" t="s">
        <v>499</v>
      </c>
    </row>
    <row r="300" spans="1:9" s="40" customFormat="1" hidden="1">
      <c r="A300" s="605" t="s">
        <v>29</v>
      </c>
      <c r="B300" s="652" t="s">
        <v>35</v>
      </c>
      <c r="C300" s="642" t="s">
        <v>212</v>
      </c>
      <c r="D300" s="643" t="s">
        <v>11</v>
      </c>
      <c r="E300" s="644">
        <f t="shared" si="5"/>
        <v>44894</v>
      </c>
      <c r="F300" s="645">
        <f>E300+2</f>
        <v>44896</v>
      </c>
      <c r="G300" s="595">
        <v>44896.479166666664</v>
      </c>
      <c r="H300" s="648" t="s">
        <v>66</v>
      </c>
      <c r="I300" s="650" t="s">
        <v>225</v>
      </c>
    </row>
    <row r="301" spans="1:9" s="40" customFormat="1" hidden="1">
      <c r="A301" s="605" t="s">
        <v>29</v>
      </c>
      <c r="B301" s="652" t="s">
        <v>27</v>
      </c>
      <c r="C301" s="642" t="s">
        <v>212</v>
      </c>
      <c r="D301" s="643" t="s">
        <v>11</v>
      </c>
      <c r="E301" s="644">
        <f t="shared" si="5"/>
        <v>44901</v>
      </c>
      <c r="F301" s="645">
        <f>E301+3</f>
        <v>44904</v>
      </c>
      <c r="G301" s="595">
        <v>44905.291666666664</v>
      </c>
      <c r="H301" s="648" t="s">
        <v>73</v>
      </c>
      <c r="I301" s="650" t="s">
        <v>500</v>
      </c>
    </row>
    <row r="302" spans="1:9" s="40" customFormat="1" hidden="1">
      <c r="A302" s="605" t="s">
        <v>29</v>
      </c>
      <c r="B302" s="652" t="s">
        <v>32</v>
      </c>
      <c r="C302" s="642" t="s">
        <v>501</v>
      </c>
      <c r="D302" s="643" t="s">
        <v>11</v>
      </c>
      <c r="E302" s="644">
        <f t="shared" si="5"/>
        <v>44908</v>
      </c>
      <c r="F302" s="645">
        <f>E302+3</f>
        <v>44911</v>
      </c>
      <c r="G302" s="595">
        <v>44912.479166666664</v>
      </c>
      <c r="H302" s="648" t="s">
        <v>73</v>
      </c>
      <c r="I302" s="650" t="s">
        <v>502</v>
      </c>
    </row>
    <row r="303" spans="1:9" s="40" customFormat="1" hidden="1">
      <c r="A303" s="605" t="s">
        <v>29</v>
      </c>
      <c r="B303" s="652" t="s">
        <v>35</v>
      </c>
      <c r="C303" s="642" t="s">
        <v>501</v>
      </c>
      <c r="D303" s="643" t="s">
        <v>11</v>
      </c>
      <c r="E303" s="644">
        <f t="shared" si="5"/>
        <v>44915</v>
      </c>
      <c r="F303" s="645">
        <f>E303+4</f>
        <v>44919</v>
      </c>
      <c r="G303" s="595">
        <v>44919.229166666664</v>
      </c>
      <c r="H303" s="648" t="s">
        <v>31</v>
      </c>
      <c r="I303" s="650" t="s">
        <v>503</v>
      </c>
    </row>
    <row r="304" spans="1:9" s="40" customFormat="1" hidden="1">
      <c r="A304" s="605" t="s">
        <v>29</v>
      </c>
      <c r="B304" s="652" t="s">
        <v>27</v>
      </c>
      <c r="C304" s="642" t="s">
        <v>501</v>
      </c>
      <c r="D304" s="643" t="s">
        <v>11</v>
      </c>
      <c r="E304" s="644">
        <f t="shared" si="5"/>
        <v>44922</v>
      </c>
      <c r="F304" s="645">
        <f>E304+6</f>
        <v>44928</v>
      </c>
      <c r="G304" s="595">
        <v>44929.0625</v>
      </c>
      <c r="H304" s="648" t="s">
        <v>37</v>
      </c>
      <c r="I304" s="650" t="s">
        <v>504</v>
      </c>
    </row>
    <row r="305" spans="1:9" s="40" customFormat="1">
      <c r="A305" s="605" t="s">
        <v>29</v>
      </c>
      <c r="B305" s="652" t="s">
        <v>32</v>
      </c>
      <c r="C305" s="642" t="s">
        <v>505</v>
      </c>
      <c r="D305" s="643" t="s">
        <v>11</v>
      </c>
      <c r="E305" s="644">
        <f>E304+7</f>
        <v>44929</v>
      </c>
      <c r="F305" s="645">
        <f>E305+5</f>
        <v>44934</v>
      </c>
      <c r="G305" s="595"/>
      <c r="H305" s="648" t="s">
        <v>38</v>
      </c>
      <c r="I305" s="650" t="s">
        <v>506</v>
      </c>
    </row>
    <row r="306" spans="1:9" s="40" customFormat="1">
      <c r="A306" s="605" t="s">
        <v>29</v>
      </c>
      <c r="B306" s="652" t="s">
        <v>35</v>
      </c>
      <c r="C306" s="642" t="s">
        <v>505</v>
      </c>
      <c r="D306" s="643" t="s">
        <v>11</v>
      </c>
      <c r="E306" s="644">
        <f t="shared" si="5"/>
        <v>44936</v>
      </c>
      <c r="F306" s="645">
        <f>E306+3</f>
        <v>44939</v>
      </c>
      <c r="G306" s="595"/>
      <c r="H306" s="648" t="s">
        <v>73</v>
      </c>
      <c r="I306" s="650" t="s">
        <v>507</v>
      </c>
    </row>
    <row r="307" spans="1:9" s="5" customFormat="1" ht="17.25" customHeight="1">
      <c r="A307" s="27"/>
      <c r="B307" s="152"/>
      <c r="C307" s="152"/>
      <c r="D307" s="29"/>
      <c r="E307" s="76"/>
      <c r="F307" s="77"/>
      <c r="G307" s="25"/>
      <c r="H307" s="30"/>
      <c r="I307" s="31"/>
    </row>
    <row r="308" spans="1:9" s="6" customFormat="1" ht="18" customHeight="1">
      <c r="A308" s="5"/>
      <c r="B308" s="1" t="s">
        <v>42</v>
      </c>
      <c r="C308" s="5"/>
      <c r="D308" s="5"/>
      <c r="E308" s="8"/>
      <c r="F308" s="34"/>
      <c r="G308" s="5"/>
      <c r="H308" s="5"/>
      <c r="I308" s="5"/>
    </row>
    <row r="309" spans="1:9" s="40" customFormat="1" ht="24" customHeight="1">
      <c r="A309" s="79" t="s">
        <v>214</v>
      </c>
      <c r="B309" s="79" t="s">
        <v>2</v>
      </c>
      <c r="C309" s="176" t="s">
        <v>3</v>
      </c>
      <c r="D309" s="79" t="s">
        <v>508</v>
      </c>
      <c r="E309" s="177" t="s">
        <v>215</v>
      </c>
      <c r="F309" s="582" t="s">
        <v>216</v>
      </c>
      <c r="G309" s="655" t="s">
        <v>217</v>
      </c>
      <c r="H309" s="113" t="s">
        <v>218</v>
      </c>
      <c r="I309" s="178" t="s">
        <v>219</v>
      </c>
    </row>
    <row r="310" spans="1:9" s="40" customFormat="1" hidden="1">
      <c r="A310" s="605" t="s">
        <v>29</v>
      </c>
      <c r="B310" s="642" t="s">
        <v>49</v>
      </c>
      <c r="C310" s="642" t="s">
        <v>50</v>
      </c>
      <c r="D310" s="643" t="s">
        <v>11</v>
      </c>
      <c r="E310" s="644">
        <v>44201</v>
      </c>
      <c r="F310" s="645"/>
      <c r="G310" s="595">
        <v>44201.395833333336</v>
      </c>
      <c r="H310" s="646" t="s">
        <v>18</v>
      </c>
      <c r="I310" s="647" t="s">
        <v>509</v>
      </c>
    </row>
    <row r="311" spans="1:9" s="40" customFormat="1" hidden="1">
      <c r="A311" s="605" t="s">
        <v>29</v>
      </c>
      <c r="B311" s="642" t="s">
        <v>51</v>
      </c>
      <c r="C311" s="642" t="s">
        <v>50</v>
      </c>
      <c r="D311" s="643" t="s">
        <v>11</v>
      </c>
      <c r="E311" s="644">
        <f t="shared" ref="E311:E342" si="6">E310+7</f>
        <v>44208</v>
      </c>
      <c r="F311" s="645">
        <f>E311+1</f>
        <v>44209</v>
      </c>
      <c r="G311" s="595">
        <v>44209.25</v>
      </c>
      <c r="H311" s="648" t="s">
        <v>53</v>
      </c>
      <c r="I311" s="647" t="s">
        <v>510</v>
      </c>
    </row>
    <row r="312" spans="1:9" s="40" customFormat="1" hidden="1">
      <c r="A312" s="605"/>
      <c r="B312" s="642" t="s">
        <v>14</v>
      </c>
      <c r="C312" s="642"/>
      <c r="D312" s="643" t="s">
        <v>11</v>
      </c>
      <c r="E312" s="644">
        <f t="shared" si="6"/>
        <v>44215</v>
      </c>
      <c r="F312" s="645"/>
      <c r="G312" s="595"/>
      <c r="H312" s="648"/>
      <c r="I312" s="647"/>
    </row>
    <row r="313" spans="1:9" s="40" customFormat="1" hidden="1">
      <c r="A313" s="605" t="s">
        <v>29</v>
      </c>
      <c r="B313" s="642" t="s">
        <v>192</v>
      </c>
      <c r="C313" s="642" t="s">
        <v>50</v>
      </c>
      <c r="D313" s="643" t="s">
        <v>11</v>
      </c>
      <c r="E313" s="644">
        <f t="shared" si="6"/>
        <v>44222</v>
      </c>
      <c r="F313" s="645">
        <f>E313+3</f>
        <v>44225</v>
      </c>
      <c r="G313" s="595">
        <v>44225.3125</v>
      </c>
      <c r="H313" s="648" t="s">
        <v>73</v>
      </c>
      <c r="I313" s="650" t="s">
        <v>121</v>
      </c>
    </row>
    <row r="314" spans="1:9" s="40" customFormat="1" hidden="1">
      <c r="A314" s="605" t="s">
        <v>29</v>
      </c>
      <c r="B314" s="642" t="s">
        <v>354</v>
      </c>
      <c r="C314" s="642" t="s">
        <v>511</v>
      </c>
      <c r="D314" s="643" t="s">
        <v>11</v>
      </c>
      <c r="E314" s="644">
        <f t="shared" si="6"/>
        <v>44229</v>
      </c>
      <c r="F314" s="645">
        <f>E314+3</f>
        <v>44232</v>
      </c>
      <c r="G314" s="595">
        <v>44232.958333333336</v>
      </c>
      <c r="H314" s="648" t="s">
        <v>73</v>
      </c>
      <c r="I314" s="650" t="s">
        <v>512</v>
      </c>
    </row>
    <row r="315" spans="1:9" s="40" customFormat="1" hidden="1">
      <c r="A315" s="605" t="s">
        <v>29</v>
      </c>
      <c r="B315" s="642" t="s">
        <v>51</v>
      </c>
      <c r="C315" s="642" t="s">
        <v>511</v>
      </c>
      <c r="D315" s="643" t="s">
        <v>11</v>
      </c>
      <c r="E315" s="644">
        <f t="shared" si="6"/>
        <v>44236</v>
      </c>
      <c r="F315" s="645">
        <f>E315+5</f>
        <v>44241</v>
      </c>
      <c r="G315" s="595">
        <v>44241.375</v>
      </c>
      <c r="H315" s="648" t="s">
        <v>31</v>
      </c>
      <c r="I315" s="650" t="s">
        <v>513</v>
      </c>
    </row>
    <row r="316" spans="1:9" s="40" customFormat="1" hidden="1">
      <c r="A316" s="605" t="s">
        <v>29</v>
      </c>
      <c r="B316" s="642" t="s">
        <v>14</v>
      </c>
      <c r="C316" s="642"/>
      <c r="D316" s="643" t="s">
        <v>11</v>
      </c>
      <c r="E316" s="644">
        <f t="shared" si="6"/>
        <v>44243</v>
      </c>
      <c r="F316" s="645"/>
      <c r="G316" s="595"/>
      <c r="H316" s="648"/>
      <c r="I316" s="650"/>
    </row>
    <row r="317" spans="1:9" s="40" customFormat="1" hidden="1">
      <c r="A317" s="605" t="s">
        <v>29</v>
      </c>
      <c r="B317" s="642" t="s">
        <v>514</v>
      </c>
      <c r="C317" s="642" t="s">
        <v>511</v>
      </c>
      <c r="D317" s="643" t="s">
        <v>11</v>
      </c>
      <c r="E317" s="644">
        <f t="shared" si="6"/>
        <v>44250</v>
      </c>
      <c r="F317" s="645">
        <f>E317+3</f>
        <v>44253</v>
      </c>
      <c r="G317" s="595">
        <v>44253.208333333336</v>
      </c>
      <c r="H317" s="648" t="s">
        <v>73</v>
      </c>
      <c r="I317" s="650" t="s">
        <v>515</v>
      </c>
    </row>
    <row r="318" spans="1:9" s="40" customFormat="1" hidden="1">
      <c r="A318" s="605" t="s">
        <v>29</v>
      </c>
      <c r="B318" s="642" t="s">
        <v>192</v>
      </c>
      <c r="C318" s="642" t="s">
        <v>511</v>
      </c>
      <c r="D318" s="643" t="s">
        <v>11</v>
      </c>
      <c r="E318" s="644">
        <f t="shared" si="6"/>
        <v>44257</v>
      </c>
      <c r="F318" s="645"/>
      <c r="G318" s="595">
        <v>44257.3125</v>
      </c>
      <c r="H318" s="646" t="s">
        <v>18</v>
      </c>
      <c r="I318" s="650"/>
    </row>
    <row r="319" spans="1:9" s="40" customFormat="1" hidden="1">
      <c r="A319" s="605" t="s">
        <v>29</v>
      </c>
      <c r="B319" s="642" t="s">
        <v>516</v>
      </c>
      <c r="C319" s="642" t="s">
        <v>517</v>
      </c>
      <c r="D319" s="643" t="s">
        <v>11</v>
      </c>
      <c r="E319" s="644">
        <f t="shared" si="6"/>
        <v>44264</v>
      </c>
      <c r="F319" s="645"/>
      <c r="G319" s="595">
        <v>44264.0625</v>
      </c>
      <c r="H319" s="646" t="s">
        <v>18</v>
      </c>
      <c r="I319" s="650"/>
    </row>
    <row r="320" spans="1:9" s="40" customFormat="1" hidden="1">
      <c r="A320" s="605" t="s">
        <v>29</v>
      </c>
      <c r="B320" s="642" t="s">
        <v>518</v>
      </c>
      <c r="C320" s="642" t="s">
        <v>517</v>
      </c>
      <c r="D320" s="643" t="s">
        <v>11</v>
      </c>
      <c r="E320" s="644">
        <f t="shared" si="6"/>
        <v>44271</v>
      </c>
      <c r="F320" s="645">
        <f>E320+4</f>
        <v>44275</v>
      </c>
      <c r="G320" s="595">
        <v>44275.0625</v>
      </c>
      <c r="H320" s="648" t="s">
        <v>519</v>
      </c>
      <c r="I320" s="650" t="s">
        <v>520</v>
      </c>
    </row>
    <row r="321" spans="1:9" s="40" customFormat="1" hidden="1">
      <c r="A321" s="605" t="s">
        <v>29</v>
      </c>
      <c r="B321" s="642" t="s">
        <v>521</v>
      </c>
      <c r="C321" s="642" t="s">
        <v>517</v>
      </c>
      <c r="D321" s="643" t="s">
        <v>11</v>
      </c>
      <c r="E321" s="644">
        <f t="shared" si="6"/>
        <v>44278</v>
      </c>
      <c r="F321" s="645">
        <f>E321+1</f>
        <v>44279</v>
      </c>
      <c r="G321" s="595">
        <v>44280.145833333336</v>
      </c>
      <c r="H321" s="648" t="s">
        <v>237</v>
      </c>
      <c r="I321" s="650" t="s">
        <v>522</v>
      </c>
    </row>
    <row r="322" spans="1:9" s="40" customFormat="1" hidden="1">
      <c r="A322" s="605" t="s">
        <v>29</v>
      </c>
      <c r="B322" s="642" t="s">
        <v>523</v>
      </c>
      <c r="C322" s="642" t="s">
        <v>524</v>
      </c>
      <c r="D322" s="643" t="s">
        <v>11</v>
      </c>
      <c r="E322" s="644">
        <f t="shared" si="6"/>
        <v>44285</v>
      </c>
      <c r="F322" s="645">
        <f>E322+4</f>
        <v>44289</v>
      </c>
      <c r="G322" s="595">
        <v>44289.8125</v>
      </c>
      <c r="H322" s="648" t="s">
        <v>519</v>
      </c>
      <c r="I322" s="650" t="s">
        <v>525</v>
      </c>
    </row>
    <row r="323" spans="1:9" s="40" customFormat="1" hidden="1">
      <c r="A323" s="605" t="s">
        <v>29</v>
      </c>
      <c r="B323" s="642" t="s">
        <v>193</v>
      </c>
      <c r="C323" s="642" t="s">
        <v>524</v>
      </c>
      <c r="D323" s="643" t="s">
        <v>11</v>
      </c>
      <c r="E323" s="644">
        <f t="shared" si="6"/>
        <v>44292</v>
      </c>
      <c r="F323" s="645">
        <f>E323+4</f>
        <v>44296</v>
      </c>
      <c r="G323" s="595">
        <v>44297.125</v>
      </c>
      <c r="H323" s="648" t="s">
        <v>31</v>
      </c>
      <c r="I323" s="650" t="s">
        <v>526</v>
      </c>
    </row>
    <row r="324" spans="1:9" s="40" customFormat="1" hidden="1">
      <c r="A324" s="605" t="s">
        <v>29</v>
      </c>
      <c r="B324" s="642" t="s">
        <v>14</v>
      </c>
      <c r="C324" s="642"/>
      <c r="D324" s="643" t="s">
        <v>11</v>
      </c>
      <c r="E324" s="644">
        <f t="shared" si="6"/>
        <v>44299</v>
      </c>
      <c r="F324" s="645"/>
      <c r="G324" s="595"/>
      <c r="H324" s="648"/>
      <c r="I324" s="650"/>
    </row>
    <row r="325" spans="1:9" s="40" customFormat="1" hidden="1">
      <c r="A325" s="605" t="s">
        <v>29</v>
      </c>
      <c r="B325" s="642" t="s">
        <v>521</v>
      </c>
      <c r="C325" s="642" t="s">
        <v>524</v>
      </c>
      <c r="D325" s="643" t="s">
        <v>11</v>
      </c>
      <c r="E325" s="644">
        <f t="shared" si="6"/>
        <v>44306</v>
      </c>
      <c r="F325" s="645">
        <f>E325+2</f>
        <v>44308</v>
      </c>
      <c r="G325" s="595">
        <v>44308.3125</v>
      </c>
      <c r="H325" s="648" t="s">
        <v>66</v>
      </c>
      <c r="I325" s="650" t="s">
        <v>121</v>
      </c>
    </row>
    <row r="326" spans="1:9" s="40" customFormat="1" hidden="1">
      <c r="A326" s="605" t="s">
        <v>29</v>
      </c>
      <c r="B326" s="642" t="s">
        <v>354</v>
      </c>
      <c r="C326" s="642" t="s">
        <v>527</v>
      </c>
      <c r="D326" s="643" t="s">
        <v>11</v>
      </c>
      <c r="E326" s="644">
        <f t="shared" si="6"/>
        <v>44313</v>
      </c>
      <c r="F326" s="645"/>
      <c r="G326" s="595">
        <v>44313.729166666664</v>
      </c>
      <c r="H326" s="646" t="s">
        <v>18</v>
      </c>
      <c r="I326" s="650"/>
    </row>
    <row r="327" spans="1:9" s="40" customFormat="1" hidden="1">
      <c r="A327" s="605" t="s">
        <v>29</v>
      </c>
      <c r="B327" s="642" t="s">
        <v>192</v>
      </c>
      <c r="C327" s="642" t="s">
        <v>524</v>
      </c>
      <c r="D327" s="643" t="s">
        <v>11</v>
      </c>
      <c r="E327" s="644">
        <f t="shared" si="6"/>
        <v>44320</v>
      </c>
      <c r="F327" s="645">
        <f>E327+1</f>
        <v>44321</v>
      </c>
      <c r="G327" s="595">
        <v>44322.0625</v>
      </c>
      <c r="H327" s="648" t="s">
        <v>53</v>
      </c>
      <c r="I327" s="650" t="s">
        <v>528</v>
      </c>
    </row>
    <row r="328" spans="1:9" s="40" customFormat="1" hidden="1">
      <c r="A328" s="605" t="s">
        <v>29</v>
      </c>
      <c r="B328" s="642" t="s">
        <v>529</v>
      </c>
      <c r="C328" s="642" t="s">
        <v>530</v>
      </c>
      <c r="D328" s="643" t="s">
        <v>11</v>
      </c>
      <c r="E328" s="644">
        <f t="shared" si="6"/>
        <v>44327</v>
      </c>
      <c r="F328" s="645">
        <f>E328+5</f>
        <v>44332</v>
      </c>
      <c r="G328" s="595">
        <v>44332.645833333336</v>
      </c>
      <c r="H328" s="648" t="s">
        <v>38</v>
      </c>
      <c r="I328" s="650" t="s">
        <v>531</v>
      </c>
    </row>
    <row r="329" spans="1:9" s="40" customFormat="1" hidden="1">
      <c r="A329" s="605" t="s">
        <v>29</v>
      </c>
      <c r="B329" s="642" t="s">
        <v>49</v>
      </c>
      <c r="C329" s="642" t="s">
        <v>532</v>
      </c>
      <c r="D329" s="643" t="s">
        <v>11</v>
      </c>
      <c r="E329" s="644">
        <f t="shared" si="6"/>
        <v>44334</v>
      </c>
      <c r="F329" s="645">
        <f>E329+4</f>
        <v>44338</v>
      </c>
      <c r="G329" s="595">
        <v>44338.145833333336</v>
      </c>
      <c r="H329" s="648" t="s">
        <v>31</v>
      </c>
      <c r="I329" s="650" t="s">
        <v>533</v>
      </c>
    </row>
    <row r="330" spans="1:9" s="40" customFormat="1" hidden="1">
      <c r="A330" s="605" t="s">
        <v>29</v>
      </c>
      <c r="B330" s="642" t="s">
        <v>534</v>
      </c>
      <c r="C330" s="642" t="s">
        <v>530</v>
      </c>
      <c r="D330" s="643" t="s">
        <v>11</v>
      </c>
      <c r="E330" s="644">
        <f t="shared" si="6"/>
        <v>44341</v>
      </c>
      <c r="F330" s="645">
        <f>E330+6</f>
        <v>44347</v>
      </c>
      <c r="G330" s="595">
        <v>44346.979166666664</v>
      </c>
      <c r="H330" s="648" t="s">
        <v>37</v>
      </c>
      <c r="I330" s="650" t="s">
        <v>535</v>
      </c>
    </row>
    <row r="331" spans="1:9" s="40" customFormat="1" hidden="1">
      <c r="A331" s="605" t="s">
        <v>29</v>
      </c>
      <c r="B331" s="642" t="s">
        <v>523</v>
      </c>
      <c r="C331" s="642" t="s">
        <v>532</v>
      </c>
      <c r="D331" s="643" t="s">
        <v>11</v>
      </c>
      <c r="E331" s="644">
        <f t="shared" si="6"/>
        <v>44348</v>
      </c>
      <c r="F331" s="645">
        <f>E331+3</f>
        <v>44351</v>
      </c>
      <c r="G331" s="595">
        <v>44351.979166666664</v>
      </c>
      <c r="H331" s="648" t="s">
        <v>73</v>
      </c>
      <c r="I331" s="650" t="s">
        <v>536</v>
      </c>
    </row>
    <row r="332" spans="1:9" s="40" customFormat="1" hidden="1">
      <c r="A332" s="605" t="s">
        <v>29</v>
      </c>
      <c r="B332" s="642" t="s">
        <v>193</v>
      </c>
      <c r="C332" s="642" t="s">
        <v>532</v>
      </c>
      <c r="D332" s="643" t="s">
        <v>11</v>
      </c>
      <c r="E332" s="644">
        <f t="shared" si="6"/>
        <v>44355</v>
      </c>
      <c r="F332" s="645">
        <f>E332+4</f>
        <v>44359</v>
      </c>
      <c r="G332" s="595">
        <v>44358.895833333336</v>
      </c>
      <c r="H332" s="648" t="s">
        <v>31</v>
      </c>
      <c r="I332" s="650" t="s">
        <v>537</v>
      </c>
    </row>
    <row r="333" spans="1:9" s="40" customFormat="1" hidden="1">
      <c r="A333" s="605" t="s">
        <v>29</v>
      </c>
      <c r="B333" s="642" t="s">
        <v>518</v>
      </c>
      <c r="C333" s="642" t="s">
        <v>532</v>
      </c>
      <c r="D333" s="643" t="s">
        <v>11</v>
      </c>
      <c r="E333" s="644">
        <f t="shared" si="6"/>
        <v>44362</v>
      </c>
      <c r="F333" s="645">
        <f>E333+7</f>
        <v>44369</v>
      </c>
      <c r="G333" s="595">
        <v>44369.645833333336</v>
      </c>
      <c r="H333" s="648" t="s">
        <v>41</v>
      </c>
      <c r="I333" s="650" t="s">
        <v>538</v>
      </c>
    </row>
    <row r="334" spans="1:9" s="40" customFormat="1" hidden="1">
      <c r="A334" s="605" t="s">
        <v>29</v>
      </c>
      <c r="B334" s="642" t="s">
        <v>521</v>
      </c>
      <c r="C334" s="642" t="s">
        <v>532</v>
      </c>
      <c r="D334" s="643" t="s">
        <v>11</v>
      </c>
      <c r="E334" s="644">
        <f t="shared" si="6"/>
        <v>44369</v>
      </c>
      <c r="F334" s="645">
        <f>E334+7</f>
        <v>44376</v>
      </c>
      <c r="G334" s="595">
        <v>44376.979166666664</v>
      </c>
      <c r="H334" s="648" t="s">
        <v>41</v>
      </c>
      <c r="I334" s="650" t="s">
        <v>539</v>
      </c>
    </row>
    <row r="335" spans="1:9" s="40" customFormat="1" hidden="1">
      <c r="A335" s="605" t="s">
        <v>29</v>
      </c>
      <c r="B335" s="642" t="s">
        <v>540</v>
      </c>
      <c r="C335" s="642" t="s">
        <v>541</v>
      </c>
      <c r="D335" s="643" t="s">
        <v>11</v>
      </c>
      <c r="E335" s="644">
        <f t="shared" si="6"/>
        <v>44376</v>
      </c>
      <c r="F335" s="645">
        <f>E335+6</f>
        <v>44382</v>
      </c>
      <c r="G335" s="595">
        <v>44382.541666666664</v>
      </c>
      <c r="H335" s="648" t="s">
        <v>37</v>
      </c>
      <c r="I335" s="650" t="s">
        <v>542</v>
      </c>
    </row>
    <row r="336" spans="1:9" s="40" customFormat="1" hidden="1">
      <c r="A336" s="605" t="s">
        <v>29</v>
      </c>
      <c r="B336" s="642" t="s">
        <v>516</v>
      </c>
      <c r="C336" s="642" t="s">
        <v>543</v>
      </c>
      <c r="D336" s="643" t="s">
        <v>11</v>
      </c>
      <c r="E336" s="644">
        <f t="shared" si="6"/>
        <v>44383</v>
      </c>
      <c r="F336" s="645">
        <f>E336+2</f>
        <v>44385</v>
      </c>
      <c r="G336" s="595">
        <v>44385.729166666664</v>
      </c>
      <c r="H336" s="648" t="s">
        <v>66</v>
      </c>
      <c r="I336" s="650" t="s">
        <v>544</v>
      </c>
    </row>
    <row r="337" spans="1:9" s="40" customFormat="1" hidden="1">
      <c r="A337" s="605" t="s">
        <v>29</v>
      </c>
      <c r="B337" s="642" t="s">
        <v>51</v>
      </c>
      <c r="C337" s="642" t="s">
        <v>543</v>
      </c>
      <c r="D337" s="643" t="s">
        <v>11</v>
      </c>
      <c r="E337" s="644">
        <f t="shared" si="6"/>
        <v>44390</v>
      </c>
      <c r="F337" s="645">
        <f>E337+3</f>
        <v>44393</v>
      </c>
      <c r="G337" s="595">
        <v>44392.791666666664</v>
      </c>
      <c r="H337" s="648" t="s">
        <v>73</v>
      </c>
      <c r="I337" s="650" t="s">
        <v>545</v>
      </c>
    </row>
    <row r="338" spans="1:9" s="40" customFormat="1" hidden="1">
      <c r="A338" s="605" t="s">
        <v>29</v>
      </c>
      <c r="B338" s="642" t="s">
        <v>546</v>
      </c>
      <c r="C338" s="642" t="s">
        <v>543</v>
      </c>
      <c r="D338" s="643" t="s">
        <v>11</v>
      </c>
      <c r="E338" s="644">
        <f t="shared" si="6"/>
        <v>44397</v>
      </c>
      <c r="F338" s="645">
        <f>E338+3</f>
        <v>44400</v>
      </c>
      <c r="G338" s="595">
        <v>44400.8125</v>
      </c>
      <c r="H338" s="648" t="s">
        <v>73</v>
      </c>
      <c r="I338" s="650" t="s">
        <v>537</v>
      </c>
    </row>
    <row r="339" spans="1:9" s="40" customFormat="1" hidden="1">
      <c r="A339" s="605" t="s">
        <v>29</v>
      </c>
      <c r="B339" s="642" t="s">
        <v>354</v>
      </c>
      <c r="C339" s="642" t="s">
        <v>547</v>
      </c>
      <c r="D339" s="643" t="s">
        <v>11</v>
      </c>
      <c r="E339" s="644">
        <f t="shared" si="6"/>
        <v>44404</v>
      </c>
      <c r="F339" s="645">
        <f>E339+5</f>
        <v>44409</v>
      </c>
      <c r="G339" s="595">
        <v>44409.645833333336</v>
      </c>
      <c r="H339" s="648" t="s">
        <v>38</v>
      </c>
      <c r="I339" s="650" t="s">
        <v>548</v>
      </c>
    </row>
    <row r="340" spans="1:9" s="40" customFormat="1" hidden="1">
      <c r="A340" s="605" t="s">
        <v>29</v>
      </c>
      <c r="B340" s="642" t="s">
        <v>549</v>
      </c>
      <c r="C340" s="642" t="s">
        <v>547</v>
      </c>
      <c r="D340" s="643" t="s">
        <v>11</v>
      </c>
      <c r="E340" s="644">
        <f t="shared" si="6"/>
        <v>44411</v>
      </c>
      <c r="F340" s="645">
        <f>E340+3</f>
        <v>44414</v>
      </c>
      <c r="G340" s="595">
        <v>44414.625</v>
      </c>
      <c r="H340" s="648" t="s">
        <v>73</v>
      </c>
      <c r="I340" s="650" t="s">
        <v>121</v>
      </c>
    </row>
    <row r="341" spans="1:9" s="40" customFormat="1" hidden="1">
      <c r="A341" s="605" t="s">
        <v>29</v>
      </c>
      <c r="B341" s="642" t="s">
        <v>192</v>
      </c>
      <c r="C341" s="642" t="s">
        <v>543</v>
      </c>
      <c r="D341" s="643" t="s">
        <v>11</v>
      </c>
      <c r="E341" s="644">
        <f t="shared" si="6"/>
        <v>44418</v>
      </c>
      <c r="F341" s="645">
        <f>E341+5</f>
        <v>44423</v>
      </c>
      <c r="G341" s="595">
        <v>44424.3125</v>
      </c>
      <c r="H341" s="648" t="s">
        <v>38</v>
      </c>
      <c r="I341" s="650" t="s">
        <v>550</v>
      </c>
    </row>
    <row r="342" spans="1:9" s="40" customFormat="1" hidden="1">
      <c r="A342" s="605" t="s">
        <v>29</v>
      </c>
      <c r="B342" s="642" t="s">
        <v>51</v>
      </c>
      <c r="C342" s="642" t="s">
        <v>547</v>
      </c>
      <c r="D342" s="643" t="s">
        <v>11</v>
      </c>
      <c r="E342" s="644">
        <f t="shared" si="6"/>
        <v>44425</v>
      </c>
      <c r="F342" s="645">
        <f>E342+12</f>
        <v>44437</v>
      </c>
      <c r="G342" s="595">
        <v>44437.979166666664</v>
      </c>
      <c r="H342" s="648" t="s">
        <v>551</v>
      </c>
      <c r="I342" s="650" t="s">
        <v>552</v>
      </c>
    </row>
    <row r="343" spans="1:9" s="40" customFormat="1" hidden="1">
      <c r="A343" s="605" t="s">
        <v>29</v>
      </c>
      <c r="B343" s="642" t="s">
        <v>14</v>
      </c>
      <c r="C343" s="642"/>
      <c r="D343" s="643" t="s">
        <v>11</v>
      </c>
      <c r="E343" s="644">
        <f t="shared" ref="E343:E415" si="7">E342+7</f>
        <v>44432</v>
      </c>
      <c r="F343" s="645"/>
      <c r="G343" s="595"/>
      <c r="H343" s="648"/>
      <c r="I343" s="650"/>
    </row>
    <row r="344" spans="1:9" s="40" customFormat="1" hidden="1">
      <c r="A344" s="605" t="s">
        <v>29</v>
      </c>
      <c r="B344" s="642" t="s">
        <v>553</v>
      </c>
      <c r="C344" s="642" t="s">
        <v>547</v>
      </c>
      <c r="D344" s="643" t="s">
        <v>11</v>
      </c>
      <c r="E344" s="644">
        <f t="shared" si="7"/>
        <v>44439</v>
      </c>
      <c r="F344" s="645">
        <f>E344+3</f>
        <v>44442</v>
      </c>
      <c r="G344" s="595">
        <v>44442.645833333336</v>
      </c>
      <c r="H344" s="648" t="s">
        <v>73</v>
      </c>
      <c r="I344" s="650" t="s">
        <v>554</v>
      </c>
    </row>
    <row r="345" spans="1:9" s="40" customFormat="1" hidden="1">
      <c r="A345" s="605" t="s">
        <v>29</v>
      </c>
      <c r="B345" s="642" t="s">
        <v>521</v>
      </c>
      <c r="C345" s="642" t="s">
        <v>541</v>
      </c>
      <c r="D345" s="643" t="s">
        <v>11</v>
      </c>
      <c r="E345" s="644">
        <f t="shared" si="7"/>
        <v>44446</v>
      </c>
      <c r="F345" s="645"/>
      <c r="G345" s="595">
        <v>44446.416666666664</v>
      </c>
      <c r="H345" s="651" t="s">
        <v>18</v>
      </c>
      <c r="I345" s="650"/>
    </row>
    <row r="346" spans="1:9" s="40" customFormat="1" hidden="1">
      <c r="A346" s="605" t="s">
        <v>29</v>
      </c>
      <c r="B346" s="642" t="s">
        <v>529</v>
      </c>
      <c r="C346" s="642" t="s">
        <v>555</v>
      </c>
      <c r="D346" s="643" t="s">
        <v>11</v>
      </c>
      <c r="E346" s="644">
        <f t="shared" si="7"/>
        <v>44453</v>
      </c>
      <c r="F346" s="645">
        <f>E346+9</f>
        <v>44462</v>
      </c>
      <c r="G346" s="595">
        <v>44462.395833333336</v>
      </c>
      <c r="H346" s="648" t="s">
        <v>290</v>
      </c>
      <c r="I346" s="650" t="s">
        <v>556</v>
      </c>
    </row>
    <row r="347" spans="1:9" s="40" customFormat="1" hidden="1">
      <c r="A347" s="605" t="s">
        <v>29</v>
      </c>
      <c r="B347" s="642" t="s">
        <v>14</v>
      </c>
      <c r="C347" s="642"/>
      <c r="D347" s="643" t="s">
        <v>11</v>
      </c>
      <c r="E347" s="644">
        <f t="shared" si="7"/>
        <v>44460</v>
      </c>
      <c r="F347" s="645"/>
      <c r="G347" s="595"/>
      <c r="H347" s="648"/>
      <c r="I347" s="650"/>
    </row>
    <row r="348" spans="1:9" s="40" customFormat="1" hidden="1">
      <c r="A348" s="605" t="s">
        <v>29</v>
      </c>
      <c r="B348" s="642" t="s">
        <v>354</v>
      </c>
      <c r="C348" s="642" t="s">
        <v>555</v>
      </c>
      <c r="D348" s="643" t="s">
        <v>11</v>
      </c>
      <c r="E348" s="644">
        <f t="shared" si="7"/>
        <v>44467</v>
      </c>
      <c r="F348" s="645">
        <f>E348+3</f>
        <v>44470</v>
      </c>
      <c r="G348" s="595">
        <v>44470.5625</v>
      </c>
      <c r="H348" s="648" t="s">
        <v>73</v>
      </c>
      <c r="I348" s="650" t="s">
        <v>557</v>
      </c>
    </row>
    <row r="349" spans="1:9" s="40" customFormat="1" hidden="1">
      <c r="A349" s="605" t="s">
        <v>29</v>
      </c>
      <c r="B349" s="642" t="s">
        <v>521</v>
      </c>
      <c r="C349" s="642" t="s">
        <v>555</v>
      </c>
      <c r="D349" s="643" t="s">
        <v>11</v>
      </c>
      <c r="E349" s="644">
        <f t="shared" si="7"/>
        <v>44474</v>
      </c>
      <c r="F349" s="645">
        <f>E349+4</f>
        <v>44478</v>
      </c>
      <c r="G349" s="595">
        <v>44478.229166666664</v>
      </c>
      <c r="H349" s="648" t="s">
        <v>31</v>
      </c>
      <c r="I349" s="650" t="s">
        <v>557</v>
      </c>
    </row>
    <row r="350" spans="1:9" s="40" customFormat="1" hidden="1">
      <c r="A350" s="605" t="s">
        <v>29</v>
      </c>
      <c r="B350" s="642" t="s">
        <v>192</v>
      </c>
      <c r="C350" s="642" t="s">
        <v>541</v>
      </c>
      <c r="D350" s="643" t="s">
        <v>11</v>
      </c>
      <c r="E350" s="644">
        <f t="shared" si="7"/>
        <v>44481</v>
      </c>
      <c r="F350" s="645">
        <f>E350+4</f>
        <v>44485</v>
      </c>
      <c r="G350" s="595">
        <v>44485.8125</v>
      </c>
      <c r="H350" s="648" t="s">
        <v>31</v>
      </c>
      <c r="I350" s="650" t="s">
        <v>558</v>
      </c>
    </row>
    <row r="351" spans="1:9" s="40" customFormat="1" hidden="1">
      <c r="A351" s="605" t="s">
        <v>29</v>
      </c>
      <c r="B351" s="642" t="s">
        <v>193</v>
      </c>
      <c r="C351" s="642" t="s">
        <v>559</v>
      </c>
      <c r="D351" s="643" t="s">
        <v>11</v>
      </c>
      <c r="E351" s="644">
        <f t="shared" si="7"/>
        <v>44488</v>
      </c>
      <c r="F351" s="645">
        <f>E351+1</f>
        <v>44489</v>
      </c>
      <c r="G351" s="595">
        <v>44489.8125</v>
      </c>
      <c r="H351" s="648" t="s">
        <v>53</v>
      </c>
      <c r="I351" s="650" t="s">
        <v>560</v>
      </c>
    </row>
    <row r="352" spans="1:9" s="40" customFormat="1" hidden="1">
      <c r="A352" s="605" t="s">
        <v>29</v>
      </c>
      <c r="B352" s="642" t="s">
        <v>561</v>
      </c>
      <c r="C352" s="642" t="s">
        <v>562</v>
      </c>
      <c r="D352" s="643" t="s">
        <v>11</v>
      </c>
      <c r="E352" s="644">
        <f t="shared" si="7"/>
        <v>44495</v>
      </c>
      <c r="F352" s="645">
        <f>E352+5</f>
        <v>44500</v>
      </c>
      <c r="G352" s="595">
        <v>44500.479166666664</v>
      </c>
      <c r="H352" s="648" t="s">
        <v>38</v>
      </c>
      <c r="I352" s="650" t="s">
        <v>563</v>
      </c>
    </row>
    <row r="353" spans="1:9" s="40" customFormat="1" hidden="1">
      <c r="A353" s="605" t="s">
        <v>29</v>
      </c>
      <c r="B353" s="642" t="s">
        <v>553</v>
      </c>
      <c r="C353" s="642" t="s">
        <v>555</v>
      </c>
      <c r="D353" s="643" t="s">
        <v>11</v>
      </c>
      <c r="E353" s="644">
        <f t="shared" si="7"/>
        <v>44502</v>
      </c>
      <c r="F353" s="645">
        <f>E353+7</f>
        <v>44509</v>
      </c>
      <c r="G353" s="595">
        <v>44509.229166666664</v>
      </c>
      <c r="H353" s="648" t="s">
        <v>41</v>
      </c>
      <c r="I353" s="650" t="s">
        <v>564</v>
      </c>
    </row>
    <row r="354" spans="1:9" s="40" customFormat="1" hidden="1">
      <c r="A354" s="605" t="s">
        <v>29</v>
      </c>
      <c r="B354" s="642" t="s">
        <v>549</v>
      </c>
      <c r="C354" s="642" t="s">
        <v>559</v>
      </c>
      <c r="D354" s="643" t="s">
        <v>11</v>
      </c>
      <c r="E354" s="644">
        <f t="shared" si="7"/>
        <v>44509</v>
      </c>
      <c r="F354" s="645">
        <f>E354+2</f>
        <v>44511</v>
      </c>
      <c r="G354" s="595">
        <v>44512.395833333336</v>
      </c>
      <c r="H354" s="648" t="s">
        <v>66</v>
      </c>
      <c r="I354" s="650" t="s">
        <v>565</v>
      </c>
    </row>
    <row r="355" spans="1:9" s="40" customFormat="1" hidden="1">
      <c r="A355" s="605" t="s">
        <v>29</v>
      </c>
      <c r="B355" s="652" t="s">
        <v>193</v>
      </c>
      <c r="C355" s="652" t="s">
        <v>566</v>
      </c>
      <c r="D355" s="643" t="s">
        <v>11</v>
      </c>
      <c r="E355" s="644">
        <f t="shared" si="7"/>
        <v>44516</v>
      </c>
      <c r="F355" s="645">
        <f>E355+4</f>
        <v>44520</v>
      </c>
      <c r="G355" s="595">
        <v>44521.0625</v>
      </c>
      <c r="H355" s="648" t="s">
        <v>31</v>
      </c>
      <c r="I355" s="650" t="s">
        <v>567</v>
      </c>
    </row>
    <row r="356" spans="1:9" s="40" customFormat="1" hidden="1">
      <c r="A356" s="605" t="s">
        <v>29</v>
      </c>
      <c r="B356" s="652" t="s">
        <v>540</v>
      </c>
      <c r="C356" s="652" t="s">
        <v>568</v>
      </c>
      <c r="D356" s="643" t="s">
        <v>11</v>
      </c>
      <c r="E356" s="644">
        <f t="shared" si="7"/>
        <v>44523</v>
      </c>
      <c r="F356" s="645">
        <f>E356+4</f>
        <v>44527</v>
      </c>
      <c r="G356" s="595">
        <v>44527.395833333336</v>
      </c>
      <c r="H356" s="648" t="s">
        <v>31</v>
      </c>
      <c r="I356" s="650" t="s">
        <v>121</v>
      </c>
    </row>
    <row r="357" spans="1:9" s="40" customFormat="1" hidden="1">
      <c r="A357" s="605" t="s">
        <v>29</v>
      </c>
      <c r="B357" s="652" t="s">
        <v>354</v>
      </c>
      <c r="C357" s="652" t="s">
        <v>569</v>
      </c>
      <c r="D357" s="643" t="s">
        <v>11</v>
      </c>
      <c r="E357" s="644">
        <f t="shared" si="7"/>
        <v>44530</v>
      </c>
      <c r="F357" s="645">
        <f>E357+2</f>
        <v>44532</v>
      </c>
      <c r="G357" s="595">
        <v>44532.145833333336</v>
      </c>
      <c r="H357" s="648" t="s">
        <v>66</v>
      </c>
      <c r="I357" s="650" t="s">
        <v>537</v>
      </c>
    </row>
    <row r="358" spans="1:9" s="40" customFormat="1" hidden="1">
      <c r="A358" s="605" t="s">
        <v>29</v>
      </c>
      <c r="B358" s="652" t="s">
        <v>523</v>
      </c>
      <c r="C358" s="652" t="s">
        <v>569</v>
      </c>
      <c r="D358" s="643" t="s">
        <v>11</v>
      </c>
      <c r="E358" s="644">
        <f t="shared" si="7"/>
        <v>44537</v>
      </c>
      <c r="F358" s="645">
        <f>E358+5</f>
        <v>44542</v>
      </c>
      <c r="G358" s="595">
        <v>44542.5625</v>
      </c>
      <c r="H358" s="648" t="s">
        <v>38</v>
      </c>
      <c r="I358" s="650" t="s">
        <v>570</v>
      </c>
    </row>
    <row r="359" spans="1:9" s="40" customFormat="1" hidden="1">
      <c r="A359" s="605" t="s">
        <v>29</v>
      </c>
      <c r="B359" s="652" t="s">
        <v>14</v>
      </c>
      <c r="C359" s="652"/>
      <c r="D359" s="643" t="s">
        <v>11</v>
      </c>
      <c r="E359" s="644">
        <f t="shared" si="7"/>
        <v>44544</v>
      </c>
      <c r="F359" s="645"/>
      <c r="G359" s="595"/>
      <c r="H359" s="648"/>
      <c r="I359" s="650"/>
    </row>
    <row r="360" spans="1:9" s="40" customFormat="1" hidden="1">
      <c r="A360" s="605" t="s">
        <v>29</v>
      </c>
      <c r="B360" s="652" t="s">
        <v>546</v>
      </c>
      <c r="C360" s="652" t="s">
        <v>566</v>
      </c>
      <c r="D360" s="643" t="s">
        <v>11</v>
      </c>
      <c r="E360" s="644">
        <f t="shared" si="7"/>
        <v>44551</v>
      </c>
      <c r="F360" s="645">
        <v>44554</v>
      </c>
      <c r="G360" s="595">
        <v>44554.3125</v>
      </c>
      <c r="H360" s="648" t="s">
        <v>73</v>
      </c>
      <c r="I360" s="650" t="s">
        <v>571</v>
      </c>
    </row>
    <row r="361" spans="1:9" s="40" customFormat="1" hidden="1">
      <c r="A361" s="605" t="s">
        <v>29</v>
      </c>
      <c r="B361" s="652" t="s">
        <v>516</v>
      </c>
      <c r="C361" s="652" t="s">
        <v>572</v>
      </c>
      <c r="D361" s="643" t="s">
        <v>11</v>
      </c>
      <c r="E361" s="644">
        <f t="shared" si="7"/>
        <v>44558</v>
      </c>
      <c r="F361" s="645">
        <f>E361+6</f>
        <v>44564</v>
      </c>
      <c r="G361" s="595">
        <v>44565.229166666664</v>
      </c>
      <c r="H361" s="648" t="s">
        <v>37</v>
      </c>
      <c r="I361" s="650" t="s">
        <v>573</v>
      </c>
    </row>
    <row r="362" spans="1:9" s="40" customFormat="1" hidden="1">
      <c r="A362" s="605" t="s">
        <v>29</v>
      </c>
      <c r="B362" s="652" t="s">
        <v>14</v>
      </c>
      <c r="C362" s="652"/>
      <c r="D362" s="643" t="s">
        <v>11</v>
      </c>
      <c r="E362" s="644">
        <f t="shared" si="7"/>
        <v>44565</v>
      </c>
      <c r="F362" s="645"/>
      <c r="G362" s="595"/>
      <c r="H362" s="648"/>
      <c r="I362" s="650"/>
    </row>
    <row r="363" spans="1:9" s="40" customFormat="1" hidden="1">
      <c r="A363" s="605" t="s">
        <v>29</v>
      </c>
      <c r="B363" s="652" t="s">
        <v>523</v>
      </c>
      <c r="C363" s="652" t="s">
        <v>572</v>
      </c>
      <c r="D363" s="643" t="s">
        <v>11</v>
      </c>
      <c r="E363" s="644">
        <f t="shared" si="7"/>
        <v>44572</v>
      </c>
      <c r="F363" s="645">
        <f>E363+3</f>
        <v>44575</v>
      </c>
      <c r="G363" s="595">
        <v>44576.145833333336</v>
      </c>
      <c r="H363" s="648" t="s">
        <v>73</v>
      </c>
      <c r="I363" s="650" t="s">
        <v>574</v>
      </c>
    </row>
    <row r="364" spans="1:9" s="40" customFormat="1" hidden="1">
      <c r="A364" s="605" t="s">
        <v>29</v>
      </c>
      <c r="B364" s="652" t="s">
        <v>561</v>
      </c>
      <c r="C364" s="652" t="s">
        <v>572</v>
      </c>
      <c r="D364" s="643" t="s">
        <v>11</v>
      </c>
      <c r="E364" s="644">
        <f t="shared" si="7"/>
        <v>44579</v>
      </c>
      <c r="F364" s="645">
        <f>E364+5</f>
        <v>44584</v>
      </c>
      <c r="G364" s="595">
        <v>44584.479166666664</v>
      </c>
      <c r="H364" s="648" t="s">
        <v>38</v>
      </c>
      <c r="I364" s="650" t="s">
        <v>575</v>
      </c>
    </row>
    <row r="365" spans="1:9" s="40" customFormat="1" hidden="1">
      <c r="A365" s="605" t="s">
        <v>29</v>
      </c>
      <c r="B365" s="652" t="s">
        <v>518</v>
      </c>
      <c r="C365" s="652" t="s">
        <v>572</v>
      </c>
      <c r="D365" s="643" t="s">
        <v>11</v>
      </c>
      <c r="E365" s="644">
        <f t="shared" si="7"/>
        <v>44586</v>
      </c>
      <c r="F365" s="645">
        <f>E365+2</f>
        <v>44588</v>
      </c>
      <c r="G365" s="595">
        <v>44588.229166666664</v>
      </c>
      <c r="H365" s="648" t="s">
        <v>66</v>
      </c>
      <c r="I365" s="650" t="s">
        <v>576</v>
      </c>
    </row>
    <row r="366" spans="1:9" s="40" customFormat="1" hidden="1">
      <c r="A366" s="605" t="s">
        <v>29</v>
      </c>
      <c r="B366" s="652" t="s">
        <v>354</v>
      </c>
      <c r="C366" s="652" t="s">
        <v>577</v>
      </c>
      <c r="D366" s="643" t="s">
        <v>11</v>
      </c>
      <c r="E366" s="644">
        <f t="shared" si="7"/>
        <v>44593</v>
      </c>
      <c r="F366" s="645">
        <f>E366+2</f>
        <v>44595</v>
      </c>
      <c r="G366" s="595">
        <v>44597.479166666664</v>
      </c>
      <c r="H366" s="648" t="s">
        <v>66</v>
      </c>
      <c r="I366" s="650" t="s">
        <v>578</v>
      </c>
    </row>
    <row r="367" spans="1:9" s="40" customFormat="1" hidden="1">
      <c r="A367" s="605" t="s">
        <v>29</v>
      </c>
      <c r="B367" s="652" t="s">
        <v>14</v>
      </c>
      <c r="C367" s="652"/>
      <c r="D367" s="643" t="s">
        <v>11</v>
      </c>
      <c r="E367" s="644">
        <f t="shared" si="7"/>
        <v>44600</v>
      </c>
      <c r="F367" s="645"/>
      <c r="G367" s="595"/>
      <c r="H367" s="648"/>
      <c r="I367" s="650"/>
    </row>
    <row r="368" spans="1:9" s="40" customFormat="1" hidden="1">
      <c r="A368" s="605" t="s">
        <v>29</v>
      </c>
      <c r="B368" s="652" t="s">
        <v>192</v>
      </c>
      <c r="C368" s="652" t="s">
        <v>577</v>
      </c>
      <c r="D368" s="643" t="s">
        <v>11</v>
      </c>
      <c r="E368" s="644">
        <f t="shared" si="7"/>
        <v>44607</v>
      </c>
      <c r="F368" s="645">
        <f>E368+2</f>
        <v>44609</v>
      </c>
      <c r="G368" s="595">
        <v>44609.3125</v>
      </c>
      <c r="H368" s="648" t="s">
        <v>66</v>
      </c>
      <c r="I368" s="650" t="s">
        <v>579</v>
      </c>
    </row>
    <row r="369" spans="1:9" s="40" customFormat="1" hidden="1">
      <c r="A369" s="605" t="s">
        <v>29</v>
      </c>
      <c r="B369" s="652" t="s">
        <v>546</v>
      </c>
      <c r="C369" s="652" t="s">
        <v>577</v>
      </c>
      <c r="D369" s="643" t="s">
        <v>11</v>
      </c>
      <c r="E369" s="644">
        <f t="shared" si="7"/>
        <v>44614</v>
      </c>
      <c r="F369" s="645">
        <v>44618</v>
      </c>
      <c r="G369" s="595">
        <v>44618.145833333336</v>
      </c>
      <c r="H369" s="648" t="s">
        <v>31</v>
      </c>
      <c r="I369" s="650" t="s">
        <v>578</v>
      </c>
    </row>
    <row r="370" spans="1:9" s="40" customFormat="1" hidden="1">
      <c r="A370" s="605" t="s">
        <v>29</v>
      </c>
      <c r="B370" s="652" t="s">
        <v>518</v>
      </c>
      <c r="C370" s="652" t="s">
        <v>577</v>
      </c>
      <c r="D370" s="643" t="s">
        <v>11</v>
      </c>
      <c r="E370" s="644">
        <f t="shared" si="7"/>
        <v>44621</v>
      </c>
      <c r="F370" s="645">
        <f>E370+2</f>
        <v>44623</v>
      </c>
      <c r="G370" s="595">
        <v>44623.145833333336</v>
      </c>
      <c r="H370" s="648" t="s">
        <v>66</v>
      </c>
      <c r="I370" s="650"/>
    </row>
    <row r="371" spans="1:9" s="40" customFormat="1" hidden="1">
      <c r="A371" s="605" t="s">
        <v>29</v>
      </c>
      <c r="B371" s="652" t="s">
        <v>521</v>
      </c>
      <c r="C371" s="652" t="s">
        <v>580</v>
      </c>
      <c r="D371" s="643" t="s">
        <v>11</v>
      </c>
      <c r="E371" s="644">
        <f t="shared" si="7"/>
        <v>44628</v>
      </c>
      <c r="F371" s="645"/>
      <c r="G371" s="595">
        <v>44628.729166666664</v>
      </c>
      <c r="H371" s="651" t="s">
        <v>18</v>
      </c>
      <c r="I371" s="650"/>
    </row>
    <row r="372" spans="1:9" s="40" customFormat="1" hidden="1">
      <c r="A372" s="605" t="s">
        <v>29</v>
      </c>
      <c r="B372" s="652" t="s">
        <v>523</v>
      </c>
      <c r="C372" s="652" t="s">
        <v>580</v>
      </c>
      <c r="D372" s="643" t="s">
        <v>11</v>
      </c>
      <c r="E372" s="644">
        <f t="shared" si="7"/>
        <v>44635</v>
      </c>
      <c r="F372" s="645"/>
      <c r="G372" s="595">
        <v>44635.979166666664</v>
      </c>
      <c r="H372" s="651" t="s">
        <v>18</v>
      </c>
      <c r="I372" s="650"/>
    </row>
    <row r="373" spans="1:9" s="40" customFormat="1" hidden="1">
      <c r="A373" s="605" t="s">
        <v>29</v>
      </c>
      <c r="B373" s="652" t="s">
        <v>549</v>
      </c>
      <c r="C373" s="652" t="s">
        <v>580</v>
      </c>
      <c r="D373" s="643" t="s">
        <v>11</v>
      </c>
      <c r="E373" s="644">
        <f t="shared" si="7"/>
        <v>44642</v>
      </c>
      <c r="F373" s="645">
        <f>E373+2</f>
        <v>44644</v>
      </c>
      <c r="G373" s="595">
        <v>44644.8125</v>
      </c>
      <c r="H373" s="648" t="s">
        <v>66</v>
      </c>
      <c r="I373" s="650" t="s">
        <v>581</v>
      </c>
    </row>
    <row r="374" spans="1:9" s="40" customFormat="1" hidden="1">
      <c r="A374" s="605" t="s">
        <v>29</v>
      </c>
      <c r="B374" s="652" t="s">
        <v>540</v>
      </c>
      <c r="C374" s="652" t="s">
        <v>580</v>
      </c>
      <c r="D374" s="643" t="s">
        <v>11</v>
      </c>
      <c r="E374" s="644">
        <f t="shared" si="7"/>
        <v>44649</v>
      </c>
      <c r="F374" s="645">
        <f>E374+7</f>
        <v>44656</v>
      </c>
      <c r="G374" s="595">
        <v>44656.8125</v>
      </c>
      <c r="H374" s="648" t="s">
        <v>41</v>
      </c>
      <c r="I374" s="650" t="s">
        <v>582</v>
      </c>
    </row>
    <row r="375" spans="1:9" s="40" customFormat="1" hidden="1">
      <c r="A375" s="605" t="s">
        <v>29</v>
      </c>
      <c r="B375" s="652" t="s">
        <v>516</v>
      </c>
      <c r="C375" s="652" t="s">
        <v>583</v>
      </c>
      <c r="D375" s="643" t="s">
        <v>11</v>
      </c>
      <c r="E375" s="644">
        <f t="shared" si="7"/>
        <v>44656</v>
      </c>
      <c r="F375" s="645">
        <f>E375+3</f>
        <v>44659</v>
      </c>
      <c r="G375" s="595">
        <v>44659.979166666664</v>
      </c>
      <c r="H375" s="648" t="s">
        <v>73</v>
      </c>
      <c r="I375" s="650" t="s">
        <v>579</v>
      </c>
    </row>
    <row r="376" spans="1:9" s="40" customFormat="1" hidden="1">
      <c r="A376" s="605" t="s">
        <v>29</v>
      </c>
      <c r="B376" s="652" t="s">
        <v>49</v>
      </c>
      <c r="C376" s="652" t="s">
        <v>584</v>
      </c>
      <c r="D376" s="643" t="s">
        <v>11</v>
      </c>
      <c r="E376" s="644">
        <f t="shared" si="7"/>
        <v>44663</v>
      </c>
      <c r="F376" s="645">
        <f>E376+4</f>
        <v>44667</v>
      </c>
      <c r="G376" s="595">
        <v>44667.145833333336</v>
      </c>
      <c r="H376" s="648" t="s">
        <v>31</v>
      </c>
      <c r="I376" s="650" t="s">
        <v>585</v>
      </c>
    </row>
    <row r="377" spans="1:9" s="40" customFormat="1" hidden="1">
      <c r="A377" s="605" t="s">
        <v>29</v>
      </c>
      <c r="B377" s="652" t="s">
        <v>193</v>
      </c>
      <c r="C377" s="652" t="s">
        <v>584</v>
      </c>
      <c r="D377" s="643" t="s">
        <v>11</v>
      </c>
      <c r="E377" s="644">
        <f t="shared" si="7"/>
        <v>44670</v>
      </c>
      <c r="F377" s="645">
        <f>E377+4</f>
        <v>44674</v>
      </c>
      <c r="G377" s="595">
        <v>44674.645833333336</v>
      </c>
      <c r="H377" s="648" t="s">
        <v>31</v>
      </c>
      <c r="I377" s="650" t="s">
        <v>586</v>
      </c>
    </row>
    <row r="378" spans="1:9" s="40" customFormat="1" hidden="1">
      <c r="A378" s="605" t="s">
        <v>29</v>
      </c>
      <c r="B378" s="652" t="s">
        <v>529</v>
      </c>
      <c r="C378" s="652" t="s">
        <v>584</v>
      </c>
      <c r="D378" s="643" t="s">
        <v>11</v>
      </c>
      <c r="E378" s="644">
        <f t="shared" si="7"/>
        <v>44677</v>
      </c>
      <c r="F378" s="645">
        <f>E378+4</f>
        <v>44681</v>
      </c>
      <c r="G378" s="595">
        <v>44681.479166666664</v>
      </c>
      <c r="H378" s="648" t="s">
        <v>31</v>
      </c>
      <c r="I378" s="650" t="s">
        <v>121</v>
      </c>
    </row>
    <row r="379" spans="1:9" s="40" customFormat="1" hidden="1">
      <c r="A379" s="605" t="s">
        <v>29</v>
      </c>
      <c r="B379" s="652" t="s">
        <v>354</v>
      </c>
      <c r="C379" s="652" t="s">
        <v>587</v>
      </c>
      <c r="D379" s="643" t="s">
        <v>11</v>
      </c>
      <c r="E379" s="644">
        <f t="shared" si="7"/>
        <v>44684</v>
      </c>
      <c r="F379" s="645">
        <f>E379+7</f>
        <v>44691</v>
      </c>
      <c r="G379" s="595">
        <v>44691.979166666664</v>
      </c>
      <c r="H379" s="648" t="s">
        <v>41</v>
      </c>
      <c r="I379" s="650" t="s">
        <v>588</v>
      </c>
    </row>
    <row r="380" spans="1:9" s="40" customFormat="1" hidden="1">
      <c r="A380" s="605" t="s">
        <v>29</v>
      </c>
      <c r="B380" s="652" t="s">
        <v>521</v>
      </c>
      <c r="C380" s="652" t="s">
        <v>587</v>
      </c>
      <c r="D380" s="643" t="s">
        <v>11</v>
      </c>
      <c r="E380" s="644">
        <f t="shared" si="7"/>
        <v>44691</v>
      </c>
      <c r="F380" s="645">
        <f>E380+4</f>
        <v>44695</v>
      </c>
      <c r="G380" s="595">
        <v>44695.395833333336</v>
      </c>
      <c r="H380" s="648" t="s">
        <v>31</v>
      </c>
      <c r="I380" s="650" t="s">
        <v>538</v>
      </c>
    </row>
    <row r="381" spans="1:9" s="40" customFormat="1" hidden="1">
      <c r="A381" s="605" t="s">
        <v>29</v>
      </c>
      <c r="B381" s="652" t="s">
        <v>49</v>
      </c>
      <c r="C381" s="652" t="s">
        <v>587</v>
      </c>
      <c r="D381" s="643" t="s">
        <v>11</v>
      </c>
      <c r="E381" s="644">
        <f t="shared" si="7"/>
        <v>44698</v>
      </c>
      <c r="F381" s="645">
        <v>44700</v>
      </c>
      <c r="G381" s="595">
        <v>44700.729166666664</v>
      </c>
      <c r="H381" s="648" t="s">
        <v>66</v>
      </c>
      <c r="I381" s="650" t="s">
        <v>589</v>
      </c>
    </row>
    <row r="382" spans="1:9" s="40" customFormat="1" hidden="1">
      <c r="A382" s="605" t="s">
        <v>29</v>
      </c>
      <c r="B382" s="652" t="s">
        <v>546</v>
      </c>
      <c r="C382" s="652" t="s">
        <v>587</v>
      </c>
      <c r="D382" s="643" t="s">
        <v>11</v>
      </c>
      <c r="E382" s="644">
        <f t="shared" si="7"/>
        <v>44705</v>
      </c>
      <c r="F382" s="645">
        <f>E382+4</f>
        <v>44709</v>
      </c>
      <c r="G382" s="595">
        <v>44709.729166666664</v>
      </c>
      <c r="H382" s="648" t="s">
        <v>31</v>
      </c>
      <c r="I382" s="650" t="s">
        <v>590</v>
      </c>
    </row>
    <row r="383" spans="1:9" s="40" customFormat="1" hidden="1">
      <c r="A383" s="605" t="s">
        <v>29</v>
      </c>
      <c r="B383" s="652" t="s">
        <v>540</v>
      </c>
      <c r="C383" s="652" t="s">
        <v>587</v>
      </c>
      <c r="D383" s="643" t="s">
        <v>11</v>
      </c>
      <c r="E383" s="644">
        <f t="shared" si="7"/>
        <v>44712</v>
      </c>
      <c r="F383" s="645">
        <f>E383+5</f>
        <v>44717</v>
      </c>
      <c r="G383" s="595">
        <v>44717.895833333336</v>
      </c>
      <c r="H383" s="648" t="s">
        <v>38</v>
      </c>
      <c r="I383" s="650" t="s">
        <v>591</v>
      </c>
    </row>
    <row r="384" spans="1:9" s="40" customFormat="1" hidden="1">
      <c r="A384" s="605" t="s">
        <v>29</v>
      </c>
      <c r="B384" s="652" t="s">
        <v>516</v>
      </c>
      <c r="C384" s="652" t="s">
        <v>592</v>
      </c>
      <c r="D384" s="643" t="s">
        <v>11</v>
      </c>
      <c r="E384" s="644">
        <f t="shared" si="7"/>
        <v>44719</v>
      </c>
      <c r="F384" s="645">
        <f>E384+3</f>
        <v>44722</v>
      </c>
      <c r="G384" s="595">
        <v>44722.875</v>
      </c>
      <c r="H384" s="648" t="s">
        <v>73</v>
      </c>
      <c r="I384" s="650" t="s">
        <v>593</v>
      </c>
    </row>
    <row r="385" spans="1:9" s="40" customFormat="1" hidden="1">
      <c r="A385" s="605" t="s">
        <v>29</v>
      </c>
      <c r="B385" s="652" t="s">
        <v>49</v>
      </c>
      <c r="C385" s="652" t="s">
        <v>592</v>
      </c>
      <c r="D385" s="643" t="s">
        <v>11</v>
      </c>
      <c r="E385" s="644">
        <f t="shared" si="7"/>
        <v>44726</v>
      </c>
      <c r="F385" s="645">
        <f>E385+8</f>
        <v>44734</v>
      </c>
      <c r="G385" s="595">
        <v>44733.8125</v>
      </c>
      <c r="H385" s="648" t="s">
        <v>78</v>
      </c>
      <c r="I385" s="650" t="s">
        <v>594</v>
      </c>
    </row>
    <row r="386" spans="1:9" s="40" customFormat="1" hidden="1">
      <c r="A386" s="605" t="s">
        <v>29</v>
      </c>
      <c r="B386" s="652" t="s">
        <v>193</v>
      </c>
      <c r="C386" s="652" t="s">
        <v>592</v>
      </c>
      <c r="D386" s="643" t="s">
        <v>11</v>
      </c>
      <c r="E386" s="644">
        <f t="shared" si="7"/>
        <v>44733</v>
      </c>
      <c r="F386" s="645">
        <f>E386+5</f>
        <v>44738</v>
      </c>
      <c r="G386" s="595">
        <v>44738.395833333336</v>
      </c>
      <c r="H386" s="648" t="s">
        <v>38</v>
      </c>
      <c r="I386" s="650" t="s">
        <v>595</v>
      </c>
    </row>
    <row r="387" spans="1:9" s="40" customFormat="1" hidden="1">
      <c r="A387" s="605" t="s">
        <v>29</v>
      </c>
      <c r="B387" s="652" t="s">
        <v>549</v>
      </c>
      <c r="C387" s="652" t="s">
        <v>592</v>
      </c>
      <c r="D387" s="643" t="s">
        <v>11</v>
      </c>
      <c r="E387" s="644">
        <f t="shared" si="7"/>
        <v>44740</v>
      </c>
      <c r="F387" s="645">
        <f>E387+5</f>
        <v>44745</v>
      </c>
      <c r="G387" s="595">
        <v>44745.8125</v>
      </c>
      <c r="H387" s="648" t="s">
        <v>38</v>
      </c>
      <c r="I387" s="650" t="s">
        <v>596</v>
      </c>
    </row>
    <row r="388" spans="1:9" s="40" customFormat="1" hidden="1">
      <c r="A388" s="605" t="s">
        <v>29</v>
      </c>
      <c r="B388" s="652" t="s">
        <v>518</v>
      </c>
      <c r="C388" s="652" t="s">
        <v>592</v>
      </c>
      <c r="D388" s="643" t="s">
        <v>11</v>
      </c>
      <c r="E388" s="644">
        <f t="shared" si="7"/>
        <v>44747</v>
      </c>
      <c r="F388" s="645">
        <f>E388+7</f>
        <v>44754</v>
      </c>
      <c r="G388" s="595">
        <v>44755.0625</v>
      </c>
      <c r="H388" s="648" t="s">
        <v>41</v>
      </c>
      <c r="I388" s="650" t="s">
        <v>597</v>
      </c>
    </row>
    <row r="389" spans="1:9" s="40" customFormat="1" hidden="1">
      <c r="A389" s="605" t="s">
        <v>29</v>
      </c>
      <c r="B389" s="652" t="s">
        <v>598</v>
      </c>
      <c r="C389" s="652" t="s">
        <v>587</v>
      </c>
      <c r="D389" s="643" t="s">
        <v>11</v>
      </c>
      <c r="E389" s="644">
        <f t="shared" si="7"/>
        <v>44754</v>
      </c>
      <c r="F389" s="645">
        <f>E389+1</f>
        <v>44755</v>
      </c>
      <c r="G389" s="595">
        <v>44755.458333333336</v>
      </c>
      <c r="H389" s="648" t="s">
        <v>53</v>
      </c>
      <c r="I389" s="650" t="s">
        <v>225</v>
      </c>
    </row>
    <row r="390" spans="1:9" s="40" customFormat="1" hidden="1">
      <c r="A390" s="605" t="s">
        <v>29</v>
      </c>
      <c r="B390" s="652" t="s">
        <v>192</v>
      </c>
      <c r="C390" s="652" t="s">
        <v>599</v>
      </c>
      <c r="D390" s="643" t="s">
        <v>11</v>
      </c>
      <c r="E390" s="644">
        <f t="shared" si="7"/>
        <v>44761</v>
      </c>
      <c r="F390" s="645">
        <f>E390+4</f>
        <v>44765</v>
      </c>
      <c r="G390" s="595">
        <v>44765.375</v>
      </c>
      <c r="H390" s="648" t="s">
        <v>31</v>
      </c>
      <c r="I390" s="650" t="s">
        <v>600</v>
      </c>
    </row>
    <row r="391" spans="1:9" s="40" customFormat="1" hidden="1">
      <c r="A391" s="605" t="s">
        <v>442</v>
      </c>
      <c r="B391" s="652" t="s">
        <v>546</v>
      </c>
      <c r="C391" s="652" t="s">
        <v>599</v>
      </c>
      <c r="D391" s="643" t="s">
        <v>11</v>
      </c>
      <c r="E391" s="644">
        <f t="shared" si="7"/>
        <v>44768</v>
      </c>
      <c r="F391" s="645">
        <f>E391+4</f>
        <v>44772</v>
      </c>
      <c r="G391" s="595">
        <v>44772.541666666664</v>
      </c>
      <c r="H391" s="648" t="s">
        <v>31</v>
      </c>
      <c r="I391" s="650" t="s">
        <v>601</v>
      </c>
    </row>
    <row r="392" spans="1:9" s="40" customFormat="1" hidden="1">
      <c r="A392" s="605" t="s">
        <v>29</v>
      </c>
      <c r="B392" s="652" t="s">
        <v>602</v>
      </c>
      <c r="C392" s="652" t="s">
        <v>603</v>
      </c>
      <c r="D392" s="643" t="s">
        <v>11</v>
      </c>
      <c r="E392" s="644">
        <f t="shared" si="7"/>
        <v>44775</v>
      </c>
      <c r="F392" s="645">
        <f>E392+5</f>
        <v>44780</v>
      </c>
      <c r="G392" s="595">
        <v>44780.3125</v>
      </c>
      <c r="H392" s="648" t="s">
        <v>38</v>
      </c>
      <c r="I392" s="650" t="s">
        <v>604</v>
      </c>
    </row>
    <row r="393" spans="1:9" s="40" customFormat="1" hidden="1">
      <c r="A393" s="605" t="s">
        <v>29</v>
      </c>
      <c r="B393" s="652" t="s">
        <v>518</v>
      </c>
      <c r="C393" s="652" t="s">
        <v>599</v>
      </c>
      <c r="D393" s="643" t="s">
        <v>11</v>
      </c>
      <c r="E393" s="644">
        <f t="shared" si="7"/>
        <v>44782</v>
      </c>
      <c r="F393" s="645"/>
      <c r="G393" s="595">
        <v>44782.645833333336</v>
      </c>
      <c r="H393" s="646" t="s">
        <v>18</v>
      </c>
      <c r="I393" s="650"/>
    </row>
    <row r="394" spans="1:9" s="40" customFormat="1" hidden="1">
      <c r="A394" s="605" t="s">
        <v>29</v>
      </c>
      <c r="B394" s="652" t="s">
        <v>192</v>
      </c>
      <c r="C394" s="652" t="s">
        <v>605</v>
      </c>
      <c r="D394" s="643" t="s">
        <v>11</v>
      </c>
      <c r="E394" s="644">
        <f t="shared" si="7"/>
        <v>44789</v>
      </c>
      <c r="F394" s="645">
        <f>E394+2</f>
        <v>44791</v>
      </c>
      <c r="G394" s="595">
        <v>44791.625</v>
      </c>
      <c r="H394" s="648" t="s">
        <v>66</v>
      </c>
      <c r="I394" s="650" t="s">
        <v>606</v>
      </c>
    </row>
    <row r="395" spans="1:9" s="40" customFormat="1" hidden="1">
      <c r="A395" s="605" t="s">
        <v>29</v>
      </c>
      <c r="B395" s="652" t="s">
        <v>193</v>
      </c>
      <c r="C395" s="652" t="s">
        <v>605</v>
      </c>
      <c r="D395" s="643" t="s">
        <v>11</v>
      </c>
      <c r="E395" s="644">
        <f t="shared" si="7"/>
        <v>44796</v>
      </c>
      <c r="F395" s="645">
        <f>E395+5</f>
        <v>44801</v>
      </c>
      <c r="G395" s="595">
        <v>44801.729166666664</v>
      </c>
      <c r="H395" s="648" t="s">
        <v>38</v>
      </c>
      <c r="I395" s="650" t="s">
        <v>510</v>
      </c>
    </row>
    <row r="396" spans="1:9" s="40" customFormat="1" hidden="1">
      <c r="A396" s="605" t="s">
        <v>29</v>
      </c>
      <c r="B396" s="652" t="s">
        <v>549</v>
      </c>
      <c r="C396" s="652" t="s">
        <v>605</v>
      </c>
      <c r="D396" s="643" t="s">
        <v>11</v>
      </c>
      <c r="E396" s="644">
        <f t="shared" si="7"/>
        <v>44803</v>
      </c>
      <c r="F396" s="645">
        <f>E396+3</f>
        <v>44806</v>
      </c>
      <c r="G396" s="595">
        <v>44807.395833333336</v>
      </c>
      <c r="H396" s="648" t="s">
        <v>73</v>
      </c>
      <c r="I396" s="650" t="s">
        <v>607</v>
      </c>
    </row>
    <row r="397" spans="1:9" s="40" customFormat="1" hidden="1">
      <c r="A397" s="605" t="s">
        <v>29</v>
      </c>
      <c r="B397" s="652" t="s">
        <v>608</v>
      </c>
      <c r="C397" s="652" t="s">
        <v>603</v>
      </c>
      <c r="D397" s="643" t="s">
        <v>11</v>
      </c>
      <c r="E397" s="644">
        <f t="shared" si="7"/>
        <v>44810</v>
      </c>
      <c r="F397" s="645"/>
      <c r="G397" s="595">
        <v>44810.395833333336</v>
      </c>
      <c r="H397" s="646" t="s">
        <v>18</v>
      </c>
      <c r="I397" s="650"/>
    </row>
    <row r="398" spans="1:9" s="40" customFormat="1" hidden="1">
      <c r="A398" s="605" t="s">
        <v>29</v>
      </c>
      <c r="B398" s="652" t="s">
        <v>598</v>
      </c>
      <c r="C398" s="652" t="s">
        <v>599</v>
      </c>
      <c r="D398" s="643" t="s">
        <v>11</v>
      </c>
      <c r="E398" s="644">
        <f t="shared" si="7"/>
        <v>44817</v>
      </c>
      <c r="F398" s="645">
        <f>E398+1</f>
        <v>44818</v>
      </c>
      <c r="G398" s="595">
        <v>44818.166666666664</v>
      </c>
      <c r="H398" s="648" t="s">
        <v>53</v>
      </c>
      <c r="I398" s="650" t="s">
        <v>537</v>
      </c>
    </row>
    <row r="399" spans="1:9" s="40" customFormat="1" hidden="1">
      <c r="A399" s="605" t="s">
        <v>29</v>
      </c>
      <c r="B399" s="652" t="s">
        <v>523</v>
      </c>
      <c r="C399" s="652" t="s">
        <v>609</v>
      </c>
      <c r="D399" s="643" t="s">
        <v>11</v>
      </c>
      <c r="E399" s="644">
        <f t="shared" si="7"/>
        <v>44824</v>
      </c>
      <c r="F399" s="645">
        <f>E399+9</f>
        <v>44833</v>
      </c>
      <c r="G399" s="595">
        <v>44833.895833333336</v>
      </c>
      <c r="H399" s="648" t="s">
        <v>290</v>
      </c>
      <c r="I399" s="650" t="s">
        <v>235</v>
      </c>
    </row>
    <row r="400" spans="1:9" s="40" customFormat="1" hidden="1">
      <c r="A400" s="605" t="s">
        <v>29</v>
      </c>
      <c r="B400" s="652" t="s">
        <v>546</v>
      </c>
      <c r="C400" s="652" t="s">
        <v>603</v>
      </c>
      <c r="D400" s="643" t="s">
        <v>11</v>
      </c>
      <c r="E400" s="644">
        <f t="shared" si="7"/>
        <v>44831</v>
      </c>
      <c r="F400" s="645">
        <f>E400+8</f>
        <v>44839</v>
      </c>
      <c r="G400" s="595">
        <v>44840.729166666664</v>
      </c>
      <c r="H400" s="648" t="s">
        <v>78</v>
      </c>
      <c r="I400" s="650" t="s">
        <v>610</v>
      </c>
    </row>
    <row r="401" spans="1:9" s="40" customFormat="1" hidden="1">
      <c r="A401" s="605" t="s">
        <v>29</v>
      </c>
      <c r="B401" s="652" t="s">
        <v>549</v>
      </c>
      <c r="C401" s="652" t="s">
        <v>603</v>
      </c>
      <c r="D401" s="643" t="s">
        <v>11</v>
      </c>
      <c r="E401" s="644">
        <f t="shared" si="7"/>
        <v>44838</v>
      </c>
      <c r="F401" s="645">
        <f>E401+1</f>
        <v>44839</v>
      </c>
      <c r="G401" s="595">
        <v>44839.479166666664</v>
      </c>
      <c r="H401" s="648" t="s">
        <v>53</v>
      </c>
      <c r="I401" s="650"/>
    </row>
    <row r="402" spans="1:9" s="40" customFormat="1" hidden="1">
      <c r="A402" s="605" t="s">
        <v>29</v>
      </c>
      <c r="B402" s="652" t="s">
        <v>534</v>
      </c>
      <c r="C402" s="652" t="s">
        <v>611</v>
      </c>
      <c r="D402" s="643" t="s">
        <v>11</v>
      </c>
      <c r="E402" s="644">
        <f t="shared" si="7"/>
        <v>44845</v>
      </c>
      <c r="F402" s="645">
        <f>E402+1</f>
        <v>44846</v>
      </c>
      <c r="G402" s="595">
        <v>44847.145833333336</v>
      </c>
      <c r="H402" s="648" t="s">
        <v>53</v>
      </c>
      <c r="I402" s="650" t="s">
        <v>225</v>
      </c>
    </row>
    <row r="403" spans="1:9" s="40" customFormat="1" hidden="1">
      <c r="A403" s="605" t="s">
        <v>29</v>
      </c>
      <c r="B403" s="652" t="s">
        <v>598</v>
      </c>
      <c r="C403" s="652" t="s">
        <v>605</v>
      </c>
      <c r="D403" s="643" t="s">
        <v>11</v>
      </c>
      <c r="E403" s="644">
        <f t="shared" si="7"/>
        <v>44852</v>
      </c>
      <c r="F403" s="645"/>
      <c r="G403" s="595">
        <v>44852.729166666664</v>
      </c>
      <c r="H403" s="646" t="s">
        <v>18</v>
      </c>
      <c r="I403" s="650"/>
    </row>
    <row r="404" spans="1:9" s="40" customFormat="1" hidden="1">
      <c r="A404" s="605" t="s">
        <v>29</v>
      </c>
      <c r="B404" s="652" t="s">
        <v>612</v>
      </c>
      <c r="C404" s="652" t="s">
        <v>611</v>
      </c>
      <c r="D404" s="643" t="s">
        <v>11</v>
      </c>
      <c r="E404" s="644">
        <f t="shared" si="7"/>
        <v>44859</v>
      </c>
      <c r="F404" s="645"/>
      <c r="G404" s="595">
        <v>44861.0625</v>
      </c>
      <c r="H404" s="646" t="s">
        <v>18</v>
      </c>
      <c r="I404" s="650"/>
    </row>
    <row r="405" spans="1:9" s="40" customFormat="1" hidden="1">
      <c r="A405" s="605" t="s">
        <v>29</v>
      </c>
      <c r="B405" s="652" t="s">
        <v>549</v>
      </c>
      <c r="C405" s="652" t="s">
        <v>611</v>
      </c>
      <c r="D405" s="643" t="s">
        <v>11</v>
      </c>
      <c r="E405" s="644">
        <f t="shared" si="7"/>
        <v>44866</v>
      </c>
      <c r="F405" s="645">
        <f>E405+2</f>
        <v>44868</v>
      </c>
      <c r="G405" s="595">
        <v>44868.458333333336</v>
      </c>
      <c r="H405" s="648" t="s">
        <v>66</v>
      </c>
      <c r="I405" s="650" t="s">
        <v>537</v>
      </c>
    </row>
    <row r="406" spans="1:9" s="40" customFormat="1" hidden="1">
      <c r="A406" s="605" t="s">
        <v>29</v>
      </c>
      <c r="B406" s="652" t="s">
        <v>608</v>
      </c>
      <c r="C406" s="652" t="s">
        <v>613</v>
      </c>
      <c r="D406" s="643" t="s">
        <v>11</v>
      </c>
      <c r="E406" s="644">
        <f t="shared" si="7"/>
        <v>44873</v>
      </c>
      <c r="F406" s="645"/>
      <c r="G406" s="595">
        <v>44873.479166666664</v>
      </c>
      <c r="H406" s="646" t="s">
        <v>18</v>
      </c>
      <c r="I406" s="650"/>
    </row>
    <row r="407" spans="1:9" s="40" customFormat="1" hidden="1">
      <c r="A407" s="605" t="s">
        <v>29</v>
      </c>
      <c r="B407" s="652" t="s">
        <v>614</v>
      </c>
      <c r="C407" s="652" t="s">
        <v>615</v>
      </c>
      <c r="D407" s="643" t="s">
        <v>11</v>
      </c>
      <c r="E407" s="644">
        <f t="shared" si="7"/>
        <v>44880</v>
      </c>
      <c r="F407" s="645">
        <f>E407+2</f>
        <v>44882</v>
      </c>
      <c r="G407" s="595">
        <v>44882.395833333336</v>
      </c>
      <c r="H407" s="648" t="s">
        <v>237</v>
      </c>
      <c r="I407" s="650" t="s">
        <v>616</v>
      </c>
    </row>
    <row r="408" spans="1:9" s="40" customFormat="1" hidden="1">
      <c r="A408" s="605" t="s">
        <v>29</v>
      </c>
      <c r="B408" s="652" t="s">
        <v>192</v>
      </c>
      <c r="C408" s="652" t="s">
        <v>613</v>
      </c>
      <c r="D408" s="643" t="s">
        <v>11</v>
      </c>
      <c r="E408" s="644">
        <f t="shared" si="7"/>
        <v>44887</v>
      </c>
      <c r="F408" s="645"/>
      <c r="G408" s="595">
        <v>44888.0625</v>
      </c>
      <c r="H408" s="646" t="s">
        <v>18</v>
      </c>
      <c r="I408" s="650"/>
    </row>
    <row r="409" spans="1:9" s="40" customFormat="1" hidden="1">
      <c r="A409" s="605" t="s">
        <v>29</v>
      </c>
      <c r="B409" s="652" t="s">
        <v>617</v>
      </c>
      <c r="C409" s="652" t="s">
        <v>615</v>
      </c>
      <c r="D409" s="643" t="s">
        <v>11</v>
      </c>
      <c r="E409" s="644">
        <f t="shared" si="7"/>
        <v>44894</v>
      </c>
      <c r="F409" s="645">
        <f>E409+6</f>
        <v>44900</v>
      </c>
      <c r="G409" s="595">
        <v>44901.229166666664</v>
      </c>
      <c r="H409" s="648" t="s">
        <v>618</v>
      </c>
      <c r="I409" s="650" t="s">
        <v>619</v>
      </c>
    </row>
    <row r="410" spans="1:9" s="40" customFormat="1" hidden="1">
      <c r="A410" s="605" t="s">
        <v>29</v>
      </c>
      <c r="B410" s="652" t="s">
        <v>193</v>
      </c>
      <c r="C410" s="652" t="s">
        <v>613</v>
      </c>
      <c r="D410" s="643" t="s">
        <v>11</v>
      </c>
      <c r="E410" s="644">
        <f t="shared" si="7"/>
        <v>44901</v>
      </c>
      <c r="F410" s="645"/>
      <c r="G410" s="595">
        <v>44901.25</v>
      </c>
      <c r="H410" s="646" t="s">
        <v>18</v>
      </c>
      <c r="I410" s="650"/>
    </row>
    <row r="411" spans="1:9" s="40" customFormat="1" hidden="1">
      <c r="A411" s="605" t="s">
        <v>29</v>
      </c>
      <c r="B411" s="652" t="s">
        <v>620</v>
      </c>
      <c r="C411" s="652" t="s">
        <v>615</v>
      </c>
      <c r="D411" s="643" t="s">
        <v>11</v>
      </c>
      <c r="E411" s="644">
        <f t="shared" si="7"/>
        <v>44908</v>
      </c>
      <c r="F411" s="645">
        <f>E411+1</f>
        <v>44909</v>
      </c>
      <c r="G411" s="595">
        <v>44909.3125</v>
      </c>
      <c r="H411" s="648" t="s">
        <v>53</v>
      </c>
      <c r="I411" s="650" t="s">
        <v>537</v>
      </c>
    </row>
    <row r="412" spans="1:9" s="40" customFormat="1" hidden="1">
      <c r="A412" s="605" t="s">
        <v>29</v>
      </c>
      <c r="B412" s="652" t="s">
        <v>621</v>
      </c>
      <c r="C412" s="652" t="s">
        <v>615</v>
      </c>
      <c r="D412" s="643" t="s">
        <v>11</v>
      </c>
      <c r="E412" s="644">
        <f t="shared" si="7"/>
        <v>44915</v>
      </c>
      <c r="F412" s="645">
        <f>E412+2</f>
        <v>44917</v>
      </c>
      <c r="G412" s="595">
        <v>44917.0625</v>
      </c>
      <c r="H412" s="648" t="s">
        <v>66</v>
      </c>
      <c r="I412" s="650" t="s">
        <v>622</v>
      </c>
    </row>
    <row r="413" spans="1:9" s="40" customFormat="1" hidden="1">
      <c r="A413" s="605" t="s">
        <v>29</v>
      </c>
      <c r="B413" s="652" t="s">
        <v>623</v>
      </c>
      <c r="C413" s="652" t="s">
        <v>615</v>
      </c>
      <c r="D413" s="643" t="s">
        <v>11</v>
      </c>
      <c r="E413" s="644">
        <f t="shared" si="7"/>
        <v>44922</v>
      </c>
      <c r="F413" s="645"/>
      <c r="G413" s="595">
        <v>44923.229166666664</v>
      </c>
      <c r="H413" s="646" t="s">
        <v>18</v>
      </c>
      <c r="I413" s="650" t="s">
        <v>509</v>
      </c>
    </row>
    <row r="414" spans="1:9" s="40" customFormat="1" hidden="1">
      <c r="A414" s="605" t="s">
        <v>29</v>
      </c>
      <c r="B414" s="652" t="s">
        <v>540</v>
      </c>
      <c r="C414" s="652" t="s">
        <v>359</v>
      </c>
      <c r="D414" s="643" t="s">
        <v>11</v>
      </c>
      <c r="E414" s="644">
        <f t="shared" si="7"/>
        <v>44929</v>
      </c>
      <c r="F414" s="645"/>
      <c r="G414" s="595">
        <v>44929.8125</v>
      </c>
      <c r="H414" s="646" t="s">
        <v>18</v>
      </c>
      <c r="I414" s="650" t="s">
        <v>509</v>
      </c>
    </row>
    <row r="415" spans="1:9" s="40" customFormat="1">
      <c r="A415" s="605" t="s">
        <v>29</v>
      </c>
      <c r="B415" s="652" t="s">
        <v>602</v>
      </c>
      <c r="C415" s="652" t="s">
        <v>359</v>
      </c>
      <c r="D415" s="643" t="s">
        <v>11</v>
      </c>
      <c r="E415" s="644">
        <f t="shared" si="7"/>
        <v>44936</v>
      </c>
      <c r="F415" s="645"/>
      <c r="G415" s="595"/>
      <c r="H415" s="646" t="s">
        <v>18</v>
      </c>
      <c r="I415" s="650"/>
    </row>
    <row r="416" spans="1:9" s="5" customFormat="1" ht="17.25" customHeight="1">
      <c r="A416" s="40"/>
      <c r="B416" s="40"/>
      <c r="C416" s="40"/>
      <c r="D416" s="40"/>
      <c r="E416" s="40"/>
      <c r="F416" s="38"/>
      <c r="G416" s="40" t="s">
        <v>55</v>
      </c>
      <c r="H416" s="40"/>
      <c r="I416" s="40"/>
    </row>
    <row r="417" spans="1:9" s="6" customFormat="1" ht="20.25" customHeight="1">
      <c r="A417" s="5"/>
      <c r="B417" s="1" t="s">
        <v>624</v>
      </c>
      <c r="C417" s="5"/>
      <c r="D417" s="5"/>
      <c r="E417" s="8" t="s">
        <v>625</v>
      </c>
      <c r="F417" s="34"/>
      <c r="G417" s="5"/>
      <c r="H417" s="5"/>
      <c r="I417" s="5"/>
    </row>
    <row r="418" spans="1:9" s="40" customFormat="1" ht="25.5">
      <c r="A418" s="578" t="s">
        <v>214</v>
      </c>
      <c r="B418" s="578" t="s">
        <v>2</v>
      </c>
      <c r="C418" s="23" t="s">
        <v>3</v>
      </c>
      <c r="D418" s="578" t="s">
        <v>100</v>
      </c>
      <c r="E418" s="24" t="s">
        <v>215</v>
      </c>
      <c r="F418" s="579" t="s">
        <v>216</v>
      </c>
      <c r="G418" s="655" t="s">
        <v>217</v>
      </c>
      <c r="H418" s="113" t="s">
        <v>218</v>
      </c>
      <c r="I418" s="656" t="s">
        <v>219</v>
      </c>
    </row>
    <row r="419" spans="1:9" s="40" customFormat="1" hidden="1">
      <c r="A419" s="605" t="s">
        <v>29</v>
      </c>
      <c r="B419" s="642" t="s">
        <v>63</v>
      </c>
      <c r="C419" s="652" t="s">
        <v>64</v>
      </c>
      <c r="D419" s="643" t="s">
        <v>11</v>
      </c>
      <c r="E419" s="644">
        <v>44201</v>
      </c>
      <c r="F419" s="645">
        <f>E419+2</f>
        <v>44203</v>
      </c>
      <c r="G419" s="595">
        <v>44203.458333333336</v>
      </c>
      <c r="H419" s="648" t="s">
        <v>66</v>
      </c>
      <c r="I419" s="657" t="s">
        <v>225</v>
      </c>
    </row>
    <row r="420" spans="1:9" s="40" customFormat="1" hidden="1">
      <c r="A420" s="605" t="s">
        <v>29</v>
      </c>
      <c r="B420" s="642" t="s">
        <v>58</v>
      </c>
      <c r="C420" s="652" t="s">
        <v>50</v>
      </c>
      <c r="D420" s="643" t="s">
        <v>11</v>
      </c>
      <c r="E420" s="644">
        <f t="shared" ref="E420:E425" si="8">E419+7</f>
        <v>44208</v>
      </c>
      <c r="F420" s="645">
        <f>E420+1</f>
        <v>44209</v>
      </c>
      <c r="G420" s="595">
        <v>44209.395833333336</v>
      </c>
      <c r="H420" s="648" t="s">
        <v>53</v>
      </c>
      <c r="I420" s="657" t="s">
        <v>225</v>
      </c>
    </row>
    <row r="421" spans="1:9" s="40" customFormat="1" hidden="1">
      <c r="A421" s="605" t="s">
        <v>29</v>
      </c>
      <c r="B421" s="642" t="s">
        <v>60</v>
      </c>
      <c r="C421" s="652" t="s">
        <v>50</v>
      </c>
      <c r="D421" s="643" t="s">
        <v>11</v>
      </c>
      <c r="E421" s="644">
        <f t="shared" si="8"/>
        <v>44215</v>
      </c>
      <c r="F421" s="645">
        <f>E421+3</f>
        <v>44218</v>
      </c>
      <c r="G421" s="595">
        <v>44218.229166666664</v>
      </c>
      <c r="H421" s="648" t="s">
        <v>73</v>
      </c>
      <c r="I421" s="657" t="s">
        <v>270</v>
      </c>
    </row>
    <row r="422" spans="1:9" s="40" customFormat="1" hidden="1">
      <c r="A422" s="605" t="s">
        <v>29</v>
      </c>
      <c r="B422" s="642" t="s">
        <v>63</v>
      </c>
      <c r="C422" s="652" t="s">
        <v>50</v>
      </c>
      <c r="D422" s="643" t="s">
        <v>11</v>
      </c>
      <c r="E422" s="644">
        <f t="shared" si="8"/>
        <v>44222</v>
      </c>
      <c r="F422" s="645">
        <f>E422+2</f>
        <v>44224</v>
      </c>
      <c r="G422" s="595">
        <v>44224.895833333336</v>
      </c>
      <c r="H422" s="648" t="s">
        <v>66</v>
      </c>
      <c r="I422" s="657" t="s">
        <v>626</v>
      </c>
    </row>
    <row r="423" spans="1:9" s="40" customFormat="1" hidden="1">
      <c r="A423" s="605" t="s">
        <v>29</v>
      </c>
      <c r="B423" s="642" t="s">
        <v>58</v>
      </c>
      <c r="C423" s="652" t="s">
        <v>511</v>
      </c>
      <c r="D423" s="643" t="s">
        <v>11</v>
      </c>
      <c r="E423" s="644">
        <f t="shared" si="8"/>
        <v>44229</v>
      </c>
      <c r="F423" s="645">
        <f>E423+1</f>
        <v>44230</v>
      </c>
      <c r="G423" s="595">
        <v>44231.3125</v>
      </c>
      <c r="H423" s="648" t="s">
        <v>53</v>
      </c>
      <c r="I423" s="657" t="s">
        <v>627</v>
      </c>
    </row>
    <row r="424" spans="1:9" s="40" customFormat="1" hidden="1">
      <c r="A424" s="605" t="s">
        <v>29</v>
      </c>
      <c r="B424" s="642" t="s">
        <v>60</v>
      </c>
      <c r="C424" s="652" t="s">
        <v>511</v>
      </c>
      <c r="D424" s="643" t="s">
        <v>11</v>
      </c>
      <c r="E424" s="644">
        <f t="shared" si="8"/>
        <v>44236</v>
      </c>
      <c r="F424" s="645"/>
      <c r="G424" s="595">
        <v>44236.979166666664</v>
      </c>
      <c r="H424" s="646" t="s">
        <v>18</v>
      </c>
      <c r="I424" s="657" t="s">
        <v>225</v>
      </c>
    </row>
    <row r="425" spans="1:9" s="40" customFormat="1" hidden="1">
      <c r="A425" s="605" t="s">
        <v>29</v>
      </c>
      <c r="B425" s="642" t="s">
        <v>63</v>
      </c>
      <c r="C425" s="652" t="s">
        <v>511</v>
      </c>
      <c r="D425" s="643" t="s">
        <v>11</v>
      </c>
      <c r="E425" s="644">
        <f t="shared" si="8"/>
        <v>44243</v>
      </c>
      <c r="F425" s="645">
        <f>E425+2</f>
        <v>44245</v>
      </c>
      <c r="G425" s="595">
        <v>44245.645833333336</v>
      </c>
      <c r="H425" s="648" t="s">
        <v>66</v>
      </c>
      <c r="I425" s="657" t="s">
        <v>628</v>
      </c>
    </row>
    <row r="426" spans="1:9" s="40" customFormat="1" hidden="1">
      <c r="A426" s="605" t="s">
        <v>29</v>
      </c>
      <c r="B426" s="642" t="s">
        <v>58</v>
      </c>
      <c r="C426" s="652" t="s">
        <v>517</v>
      </c>
      <c r="D426" s="643" t="s">
        <v>11</v>
      </c>
      <c r="E426" s="644">
        <v>44249</v>
      </c>
      <c r="F426" s="645"/>
      <c r="G426" s="595">
        <v>44250.145833333336</v>
      </c>
      <c r="H426" s="646" t="s">
        <v>18</v>
      </c>
      <c r="I426" s="657" t="s">
        <v>629</v>
      </c>
    </row>
    <row r="427" spans="1:9" s="40" customFormat="1" hidden="1">
      <c r="A427" s="605" t="s">
        <v>29</v>
      </c>
      <c r="B427" s="642" t="s">
        <v>630</v>
      </c>
      <c r="C427" s="652" t="s">
        <v>420</v>
      </c>
      <c r="D427" s="643" t="s">
        <v>11</v>
      </c>
      <c r="E427" s="644">
        <f>E425+7</f>
        <v>44250</v>
      </c>
      <c r="F427" s="645"/>
      <c r="G427" s="595">
        <v>44250.395833333336</v>
      </c>
      <c r="H427" s="646" t="s">
        <v>18</v>
      </c>
      <c r="I427" s="657" t="s">
        <v>631</v>
      </c>
    </row>
    <row r="428" spans="1:9" s="40" customFormat="1" hidden="1">
      <c r="A428" s="605" t="s">
        <v>29</v>
      </c>
      <c r="B428" s="642" t="s">
        <v>60</v>
      </c>
      <c r="C428" s="652" t="s">
        <v>517</v>
      </c>
      <c r="D428" s="643" t="s">
        <v>11</v>
      </c>
      <c r="E428" s="644">
        <v>44255</v>
      </c>
      <c r="F428" s="645">
        <f>E428+1</f>
        <v>44256</v>
      </c>
      <c r="G428" s="595">
        <v>44256.3125</v>
      </c>
      <c r="H428" s="648" t="s">
        <v>53</v>
      </c>
      <c r="I428" s="657" t="s">
        <v>632</v>
      </c>
    </row>
    <row r="429" spans="1:9" s="40" customFormat="1" hidden="1">
      <c r="A429" s="605" t="s">
        <v>29</v>
      </c>
      <c r="B429" s="642" t="s">
        <v>60</v>
      </c>
      <c r="C429" s="652" t="s">
        <v>420</v>
      </c>
      <c r="D429" s="643" t="s">
        <v>11</v>
      </c>
      <c r="E429" s="644">
        <f>E427+7</f>
        <v>44257</v>
      </c>
      <c r="F429" s="645">
        <f>E429+1</f>
        <v>44258</v>
      </c>
      <c r="G429" s="595">
        <v>44289</v>
      </c>
      <c r="H429" s="648" t="s">
        <v>237</v>
      </c>
      <c r="I429" s="657" t="s">
        <v>631</v>
      </c>
    </row>
    <row r="430" spans="1:9" s="40" customFormat="1" hidden="1">
      <c r="A430" s="605" t="s">
        <v>29</v>
      </c>
      <c r="B430" s="642" t="s">
        <v>63</v>
      </c>
      <c r="C430" s="652" t="s">
        <v>517</v>
      </c>
      <c r="D430" s="643" t="s">
        <v>11</v>
      </c>
      <c r="E430" s="644">
        <f>E429+7</f>
        <v>44264</v>
      </c>
      <c r="F430" s="645">
        <f>E430+3</f>
        <v>44267</v>
      </c>
      <c r="G430" s="595">
        <v>44267.0625</v>
      </c>
      <c r="H430" s="648" t="s">
        <v>633</v>
      </c>
      <c r="I430" s="657" t="s">
        <v>634</v>
      </c>
    </row>
    <row r="431" spans="1:9" s="40" customFormat="1" hidden="1">
      <c r="A431" s="605" t="s">
        <v>55</v>
      </c>
      <c r="B431" s="642" t="s">
        <v>630</v>
      </c>
      <c r="C431" s="652" t="s">
        <v>524</v>
      </c>
      <c r="D431" s="643" t="s">
        <v>11</v>
      </c>
      <c r="E431" s="644">
        <f>E430+7</f>
        <v>44271</v>
      </c>
      <c r="F431" s="645">
        <f>E431+2</f>
        <v>44273</v>
      </c>
      <c r="G431" s="595">
        <v>44273.645833333336</v>
      </c>
      <c r="H431" s="648" t="s">
        <v>66</v>
      </c>
      <c r="I431" s="657" t="s">
        <v>635</v>
      </c>
    </row>
    <row r="432" spans="1:9" s="40" customFormat="1" hidden="1">
      <c r="A432" s="605" t="s">
        <v>29</v>
      </c>
      <c r="B432" s="642" t="s">
        <v>60</v>
      </c>
      <c r="C432" s="652" t="s">
        <v>524</v>
      </c>
      <c r="D432" s="643" t="s">
        <v>11</v>
      </c>
      <c r="E432" s="644">
        <v>44276</v>
      </c>
      <c r="F432" s="645"/>
      <c r="G432" s="595">
        <v>44276.791666666664</v>
      </c>
      <c r="H432" s="646" t="s">
        <v>18</v>
      </c>
      <c r="I432" s="657" t="s">
        <v>636</v>
      </c>
    </row>
    <row r="433" spans="1:9" s="40" customFormat="1" hidden="1">
      <c r="A433" s="605" t="s">
        <v>29</v>
      </c>
      <c r="B433" s="642" t="s">
        <v>60</v>
      </c>
      <c r="C433" s="652" t="s">
        <v>423</v>
      </c>
      <c r="D433" s="643" t="s">
        <v>11</v>
      </c>
      <c r="E433" s="644">
        <f>E431+7</f>
        <v>44278</v>
      </c>
      <c r="F433" s="645">
        <f>E433+2</f>
        <v>44280</v>
      </c>
      <c r="G433" s="595" t="s">
        <v>637</v>
      </c>
      <c r="H433" s="648" t="s">
        <v>237</v>
      </c>
      <c r="I433" s="657" t="s">
        <v>638</v>
      </c>
    </row>
    <row r="434" spans="1:9" s="40" customFormat="1" hidden="1">
      <c r="A434" s="605" t="s">
        <v>29</v>
      </c>
      <c r="B434" s="642" t="s">
        <v>63</v>
      </c>
      <c r="C434" s="652" t="s">
        <v>524</v>
      </c>
      <c r="D434" s="643" t="s">
        <v>11</v>
      </c>
      <c r="E434" s="644">
        <f>E433+7</f>
        <v>44285</v>
      </c>
      <c r="F434" s="645">
        <f>E434+2</f>
        <v>44287</v>
      </c>
      <c r="G434" s="595">
        <v>44287.479166666664</v>
      </c>
      <c r="H434" s="648" t="s">
        <v>66</v>
      </c>
      <c r="I434" s="657" t="s">
        <v>225</v>
      </c>
    </row>
    <row r="435" spans="1:9" s="40" customFormat="1" hidden="1">
      <c r="A435" s="605" t="s">
        <v>29</v>
      </c>
      <c r="B435" s="642" t="s">
        <v>630</v>
      </c>
      <c r="C435" s="652" t="s">
        <v>530</v>
      </c>
      <c r="D435" s="643" t="s">
        <v>11</v>
      </c>
      <c r="E435" s="644">
        <f>E434+7</f>
        <v>44292</v>
      </c>
      <c r="F435" s="645">
        <f>E435+3</f>
        <v>44295</v>
      </c>
      <c r="G435" s="595">
        <v>44295.0625</v>
      </c>
      <c r="H435" s="648" t="s">
        <v>633</v>
      </c>
      <c r="I435" s="657" t="s">
        <v>639</v>
      </c>
    </row>
    <row r="436" spans="1:9" s="40" customFormat="1" hidden="1">
      <c r="A436" s="605" t="s">
        <v>29</v>
      </c>
      <c r="B436" s="642" t="s">
        <v>60</v>
      </c>
      <c r="C436" s="652" t="s">
        <v>530</v>
      </c>
      <c r="D436" s="643" t="s">
        <v>11</v>
      </c>
      <c r="E436" s="644">
        <v>44297</v>
      </c>
      <c r="F436" s="645">
        <f>E436+1</f>
        <v>44298</v>
      </c>
      <c r="G436" s="595">
        <v>44298.208333333336</v>
      </c>
      <c r="H436" s="648" t="s">
        <v>53</v>
      </c>
      <c r="I436" s="657" t="s">
        <v>640</v>
      </c>
    </row>
    <row r="437" spans="1:9" s="40" customFormat="1" hidden="1">
      <c r="A437" s="605" t="s">
        <v>29</v>
      </c>
      <c r="B437" s="642" t="s">
        <v>60</v>
      </c>
      <c r="C437" s="652" t="s">
        <v>427</v>
      </c>
      <c r="D437" s="643" t="s">
        <v>11</v>
      </c>
      <c r="E437" s="644">
        <f>E435+7</f>
        <v>44299</v>
      </c>
      <c r="F437" s="645">
        <f>E437+1</f>
        <v>44300</v>
      </c>
      <c r="G437" s="595">
        <v>44301.395833333336</v>
      </c>
      <c r="H437" s="648" t="s">
        <v>237</v>
      </c>
      <c r="I437" s="657" t="s">
        <v>631</v>
      </c>
    </row>
    <row r="438" spans="1:9" s="40" customFormat="1" hidden="1">
      <c r="A438" s="605" t="s">
        <v>29</v>
      </c>
      <c r="B438" s="642" t="s">
        <v>155</v>
      </c>
      <c r="C438" s="652" t="s">
        <v>532</v>
      </c>
      <c r="D438" s="643" t="s">
        <v>11</v>
      </c>
      <c r="E438" s="644">
        <f>E437+7</f>
        <v>44306</v>
      </c>
      <c r="F438" s="645">
        <f>E438+2</f>
        <v>44308</v>
      </c>
      <c r="G438" s="595">
        <v>44308.8125</v>
      </c>
      <c r="H438" s="648" t="s">
        <v>237</v>
      </c>
      <c r="I438" s="657"/>
    </row>
    <row r="439" spans="1:9" s="40" customFormat="1" hidden="1">
      <c r="A439" s="605" t="s">
        <v>29</v>
      </c>
      <c r="B439" s="642" t="s">
        <v>630</v>
      </c>
      <c r="C439" s="652" t="s">
        <v>532</v>
      </c>
      <c r="D439" s="643" t="s">
        <v>11</v>
      </c>
      <c r="E439" s="644">
        <f>E438+7</f>
        <v>44313</v>
      </c>
      <c r="F439" s="645">
        <f>E439+2</f>
        <v>44315</v>
      </c>
      <c r="G439" s="595">
        <v>44315.5625</v>
      </c>
      <c r="H439" s="648" t="s">
        <v>66</v>
      </c>
      <c r="I439" s="657" t="s">
        <v>626</v>
      </c>
    </row>
    <row r="440" spans="1:9" s="40" customFormat="1" hidden="1">
      <c r="A440" s="605" t="s">
        <v>29</v>
      </c>
      <c r="B440" s="642" t="s">
        <v>60</v>
      </c>
      <c r="C440" s="652" t="s">
        <v>532</v>
      </c>
      <c r="D440" s="643" t="s">
        <v>11</v>
      </c>
      <c r="E440" s="644">
        <v>44318</v>
      </c>
      <c r="F440" s="645"/>
      <c r="G440" s="595">
        <v>44318.625</v>
      </c>
      <c r="H440" s="646" t="s">
        <v>18</v>
      </c>
      <c r="I440" s="657" t="s">
        <v>641</v>
      </c>
    </row>
    <row r="441" spans="1:9" s="40" customFormat="1" hidden="1">
      <c r="A441" s="605" t="s">
        <v>29</v>
      </c>
      <c r="B441" s="642" t="s">
        <v>60</v>
      </c>
      <c r="C441" s="652" t="s">
        <v>430</v>
      </c>
      <c r="D441" s="643" t="s">
        <v>11</v>
      </c>
      <c r="E441" s="644">
        <f>E439+7</f>
        <v>44320</v>
      </c>
      <c r="F441" s="645">
        <f>E441+1</f>
        <v>44321</v>
      </c>
      <c r="G441" s="595">
        <v>44321.645833333336</v>
      </c>
      <c r="H441" s="648" t="s">
        <v>53</v>
      </c>
      <c r="I441" s="657" t="s">
        <v>638</v>
      </c>
    </row>
    <row r="442" spans="1:9" s="40" customFormat="1" hidden="1">
      <c r="A442" s="605" t="s">
        <v>29</v>
      </c>
      <c r="B442" s="642" t="s">
        <v>155</v>
      </c>
      <c r="C442" s="652" t="s">
        <v>543</v>
      </c>
      <c r="D442" s="643" t="s">
        <v>11</v>
      </c>
      <c r="E442" s="644">
        <f>E441+7</f>
        <v>44327</v>
      </c>
      <c r="F442" s="645">
        <f>E442+4</f>
        <v>44331</v>
      </c>
      <c r="G442" s="595">
        <v>44331.625</v>
      </c>
      <c r="H442" s="648" t="s">
        <v>31</v>
      </c>
      <c r="I442" s="657" t="s">
        <v>642</v>
      </c>
    </row>
    <row r="443" spans="1:9" s="40" customFormat="1" hidden="1">
      <c r="A443" s="605" t="s">
        <v>29</v>
      </c>
      <c r="B443" s="642" t="s">
        <v>630</v>
      </c>
      <c r="C443" s="652" t="s">
        <v>543</v>
      </c>
      <c r="D443" s="643" t="s">
        <v>11</v>
      </c>
      <c r="E443" s="644">
        <v>44332</v>
      </c>
      <c r="F443" s="645">
        <f>E443+2</f>
        <v>44334</v>
      </c>
      <c r="G443" s="595">
        <v>44334.145833333336</v>
      </c>
      <c r="H443" s="648" t="s">
        <v>66</v>
      </c>
      <c r="I443" s="657" t="s">
        <v>643</v>
      </c>
    </row>
    <row r="444" spans="1:9" s="40" customFormat="1" hidden="1">
      <c r="A444" s="605" t="s">
        <v>29</v>
      </c>
      <c r="B444" s="642" t="s">
        <v>630</v>
      </c>
      <c r="C444" s="652" t="s">
        <v>432</v>
      </c>
      <c r="D444" s="643" t="s">
        <v>11</v>
      </c>
      <c r="E444" s="644">
        <f>E442+7</f>
        <v>44334</v>
      </c>
      <c r="F444" s="645">
        <f>E444+2</f>
        <v>44336</v>
      </c>
      <c r="G444" s="595">
        <v>44337.8125</v>
      </c>
      <c r="H444" s="648" t="s">
        <v>66</v>
      </c>
      <c r="I444" s="657" t="s">
        <v>644</v>
      </c>
    </row>
    <row r="445" spans="1:9" s="40" customFormat="1" hidden="1">
      <c r="A445" s="605" t="s">
        <v>29</v>
      </c>
      <c r="B445" s="642" t="s">
        <v>60</v>
      </c>
      <c r="C445" s="652" t="s">
        <v>543</v>
      </c>
      <c r="D445" s="643" t="s">
        <v>11</v>
      </c>
      <c r="E445" s="644">
        <f t="shared" ref="E445:E458" si="9">E444+7</f>
        <v>44341</v>
      </c>
      <c r="F445" s="645">
        <f>E445+1</f>
        <v>44342</v>
      </c>
      <c r="G445" s="595">
        <v>44342.645833333336</v>
      </c>
      <c r="H445" s="648" t="s">
        <v>53</v>
      </c>
      <c r="I445" s="657" t="s">
        <v>645</v>
      </c>
    </row>
    <row r="446" spans="1:9" s="40" customFormat="1" hidden="1">
      <c r="A446" s="605" t="s">
        <v>29</v>
      </c>
      <c r="B446" s="642" t="s">
        <v>155</v>
      </c>
      <c r="C446" s="652" t="s">
        <v>547</v>
      </c>
      <c r="D446" s="643" t="s">
        <v>11</v>
      </c>
      <c r="E446" s="644">
        <f t="shared" si="9"/>
        <v>44348</v>
      </c>
      <c r="F446" s="645">
        <f>E446+4</f>
        <v>44352</v>
      </c>
      <c r="G446" s="595">
        <v>44352.979166666664</v>
      </c>
      <c r="H446" s="648" t="s">
        <v>519</v>
      </c>
      <c r="I446" s="657" t="s">
        <v>646</v>
      </c>
    </row>
    <row r="447" spans="1:9" s="40" customFormat="1" hidden="1">
      <c r="A447" s="605" t="s">
        <v>29</v>
      </c>
      <c r="B447" s="642" t="s">
        <v>630</v>
      </c>
      <c r="C447" s="652" t="s">
        <v>547</v>
      </c>
      <c r="D447" s="643" t="s">
        <v>11</v>
      </c>
      <c r="E447" s="644">
        <f t="shared" si="9"/>
        <v>44355</v>
      </c>
      <c r="F447" s="645">
        <f>E447+2</f>
        <v>44357</v>
      </c>
      <c r="G447" s="595">
        <v>44356.625</v>
      </c>
      <c r="H447" s="648" t="s">
        <v>53</v>
      </c>
      <c r="I447" s="657" t="s">
        <v>647</v>
      </c>
    </row>
    <row r="448" spans="1:9" s="40" customFormat="1" hidden="1">
      <c r="A448" s="605" t="s">
        <v>29</v>
      </c>
      <c r="B448" s="642" t="s">
        <v>60</v>
      </c>
      <c r="C448" s="652" t="s">
        <v>547</v>
      </c>
      <c r="D448" s="643" t="s">
        <v>11</v>
      </c>
      <c r="E448" s="644">
        <f t="shared" si="9"/>
        <v>44362</v>
      </c>
      <c r="F448" s="645">
        <f>E448+2</f>
        <v>44364</v>
      </c>
      <c r="G448" s="595">
        <v>44364.229166666664</v>
      </c>
      <c r="H448" s="648" t="s">
        <v>66</v>
      </c>
      <c r="I448" s="657" t="s">
        <v>626</v>
      </c>
    </row>
    <row r="449" spans="1:9" s="40" customFormat="1" hidden="1">
      <c r="A449" s="605" t="s">
        <v>29</v>
      </c>
      <c r="B449" s="642" t="s">
        <v>155</v>
      </c>
      <c r="C449" s="652" t="s">
        <v>541</v>
      </c>
      <c r="D449" s="643" t="s">
        <v>11</v>
      </c>
      <c r="E449" s="644">
        <f t="shared" si="9"/>
        <v>44369</v>
      </c>
      <c r="F449" s="645">
        <f>E449+5</f>
        <v>44374</v>
      </c>
      <c r="G449" s="595">
        <v>44374.645833333336</v>
      </c>
      <c r="H449" s="648" t="s">
        <v>38</v>
      </c>
      <c r="I449" s="657" t="s">
        <v>648</v>
      </c>
    </row>
    <row r="450" spans="1:9" s="40" customFormat="1" hidden="1">
      <c r="A450" s="605" t="s">
        <v>29</v>
      </c>
      <c r="B450" s="642" t="s">
        <v>630</v>
      </c>
      <c r="C450" s="652" t="s">
        <v>541</v>
      </c>
      <c r="D450" s="643" t="s">
        <v>11</v>
      </c>
      <c r="E450" s="644">
        <f t="shared" si="9"/>
        <v>44376</v>
      </c>
      <c r="F450" s="645">
        <f>E450+2</f>
        <v>44378</v>
      </c>
      <c r="G450" s="595">
        <v>44378.8125</v>
      </c>
      <c r="H450" s="648" t="s">
        <v>66</v>
      </c>
      <c r="I450" s="657" t="s">
        <v>649</v>
      </c>
    </row>
    <row r="451" spans="1:9" s="40" customFormat="1" hidden="1">
      <c r="A451" s="605" t="s">
        <v>29</v>
      </c>
      <c r="B451" s="642" t="s">
        <v>60</v>
      </c>
      <c r="C451" s="652" t="s">
        <v>541</v>
      </c>
      <c r="D451" s="643" t="s">
        <v>11</v>
      </c>
      <c r="E451" s="644">
        <f t="shared" si="9"/>
        <v>44383</v>
      </c>
      <c r="F451" s="645">
        <f>E451+1</f>
        <v>44384</v>
      </c>
      <c r="G451" s="595">
        <v>44384.708333333336</v>
      </c>
      <c r="H451" s="648" t="s">
        <v>53</v>
      </c>
      <c r="I451" s="657" t="s">
        <v>626</v>
      </c>
    </row>
    <row r="452" spans="1:9" s="40" customFormat="1" hidden="1">
      <c r="A452" s="605" t="s">
        <v>29</v>
      </c>
      <c r="B452" s="642" t="s">
        <v>155</v>
      </c>
      <c r="C452" s="652" t="s">
        <v>555</v>
      </c>
      <c r="D452" s="643" t="s">
        <v>11</v>
      </c>
      <c r="E452" s="644">
        <f t="shared" si="9"/>
        <v>44390</v>
      </c>
      <c r="F452" s="645">
        <f>E452+4</f>
        <v>44394</v>
      </c>
      <c r="G452" s="595">
        <v>44394.979166666664</v>
      </c>
      <c r="H452" s="648" t="s">
        <v>31</v>
      </c>
      <c r="I452" s="657" t="s">
        <v>650</v>
      </c>
    </row>
    <row r="453" spans="1:9" s="40" customFormat="1" hidden="1">
      <c r="A453" s="605" t="s">
        <v>29</v>
      </c>
      <c r="B453" s="642" t="s">
        <v>630</v>
      </c>
      <c r="C453" s="652" t="s">
        <v>555</v>
      </c>
      <c r="D453" s="643" t="s">
        <v>11</v>
      </c>
      <c r="E453" s="644">
        <f t="shared" si="9"/>
        <v>44397</v>
      </c>
      <c r="F453" s="645">
        <f>E453+2</f>
        <v>44399</v>
      </c>
      <c r="G453" s="595">
        <v>44399.729166666664</v>
      </c>
      <c r="H453" s="648" t="s">
        <v>66</v>
      </c>
      <c r="I453" s="657" t="s">
        <v>651</v>
      </c>
    </row>
    <row r="454" spans="1:9" s="40" customFormat="1" hidden="1">
      <c r="A454" s="605" t="s">
        <v>29</v>
      </c>
      <c r="B454" s="642" t="s">
        <v>60</v>
      </c>
      <c r="C454" s="652" t="s">
        <v>555</v>
      </c>
      <c r="D454" s="643" t="s">
        <v>11</v>
      </c>
      <c r="E454" s="644">
        <f t="shared" si="9"/>
        <v>44404</v>
      </c>
      <c r="F454" s="645"/>
      <c r="G454" s="595">
        <v>44404.645833333336</v>
      </c>
      <c r="H454" s="646" t="s">
        <v>18</v>
      </c>
      <c r="I454" s="657" t="s">
        <v>652</v>
      </c>
    </row>
    <row r="455" spans="1:9" s="40" customFormat="1" hidden="1">
      <c r="A455" s="605" t="s">
        <v>29</v>
      </c>
      <c r="B455" s="642" t="s">
        <v>60</v>
      </c>
      <c r="C455" s="652" t="s">
        <v>440</v>
      </c>
      <c r="D455" s="643" t="s">
        <v>11</v>
      </c>
      <c r="E455" s="644">
        <v>44405</v>
      </c>
      <c r="F455" s="645">
        <f>E455+2</f>
        <v>44407</v>
      </c>
      <c r="G455" s="595">
        <v>44410.229166666664</v>
      </c>
      <c r="H455" s="648" t="s">
        <v>73</v>
      </c>
      <c r="I455" s="657" t="s">
        <v>653</v>
      </c>
    </row>
    <row r="456" spans="1:9" s="40" customFormat="1" hidden="1">
      <c r="A456" s="605" t="s">
        <v>29</v>
      </c>
      <c r="B456" s="642" t="s">
        <v>155</v>
      </c>
      <c r="C456" s="652" t="s">
        <v>654</v>
      </c>
      <c r="D456" s="643" t="s">
        <v>11</v>
      </c>
      <c r="E456" s="644">
        <f>E454+7</f>
        <v>44411</v>
      </c>
      <c r="F456" s="645">
        <f>E456+4</f>
        <v>44415</v>
      </c>
      <c r="G456" s="595">
        <v>44416.5625</v>
      </c>
      <c r="H456" s="648" t="s">
        <v>31</v>
      </c>
      <c r="I456" s="657" t="s">
        <v>655</v>
      </c>
    </row>
    <row r="457" spans="1:9" s="40" customFormat="1" hidden="1">
      <c r="A457" s="605" t="s">
        <v>29</v>
      </c>
      <c r="B457" s="642" t="s">
        <v>630</v>
      </c>
      <c r="C457" s="652" t="s">
        <v>654</v>
      </c>
      <c r="D457" s="643" t="s">
        <v>11</v>
      </c>
      <c r="E457" s="644">
        <f t="shared" si="9"/>
        <v>44418</v>
      </c>
      <c r="F457" s="645">
        <f>E457+2</f>
        <v>44420</v>
      </c>
      <c r="G457" s="595">
        <v>44420.645833333336</v>
      </c>
      <c r="H457" s="648" t="s">
        <v>66</v>
      </c>
      <c r="I457" s="657" t="s">
        <v>233</v>
      </c>
    </row>
    <row r="458" spans="1:9" s="40" customFormat="1" hidden="1">
      <c r="A458" s="605" t="s">
        <v>29</v>
      </c>
      <c r="B458" s="658" t="s">
        <v>14</v>
      </c>
      <c r="C458" s="652"/>
      <c r="D458" s="643" t="s">
        <v>11</v>
      </c>
      <c r="E458" s="644">
        <f t="shared" si="9"/>
        <v>44425</v>
      </c>
      <c r="F458" s="645"/>
      <c r="G458" s="595"/>
      <c r="H458" s="648"/>
      <c r="I458" s="657"/>
    </row>
    <row r="459" spans="1:9" s="40" customFormat="1" hidden="1">
      <c r="A459" s="605" t="s">
        <v>29</v>
      </c>
      <c r="B459" s="642" t="s">
        <v>60</v>
      </c>
      <c r="C459" s="652" t="s">
        <v>654</v>
      </c>
      <c r="D459" s="643" t="s">
        <v>11</v>
      </c>
      <c r="E459" s="644">
        <f>E458+7</f>
        <v>44432</v>
      </c>
      <c r="F459" s="645">
        <v>44430</v>
      </c>
      <c r="G459" s="595">
        <v>44430.729166666664</v>
      </c>
      <c r="H459" s="651" t="s">
        <v>18</v>
      </c>
      <c r="I459" s="657" t="s">
        <v>656</v>
      </c>
    </row>
    <row r="460" spans="1:9" s="40" customFormat="1" hidden="1">
      <c r="A460" s="605" t="s">
        <v>29</v>
      </c>
      <c r="B460" s="642" t="s">
        <v>60</v>
      </c>
      <c r="C460" s="652" t="s">
        <v>444</v>
      </c>
      <c r="D460" s="643" t="s">
        <v>11</v>
      </c>
      <c r="E460" s="644">
        <v>44433</v>
      </c>
      <c r="F460" s="645">
        <f>E460+2</f>
        <v>44435</v>
      </c>
      <c r="G460" s="595">
        <v>44436.145833333336</v>
      </c>
      <c r="H460" s="648" t="s">
        <v>66</v>
      </c>
      <c r="I460" s="657" t="s">
        <v>657</v>
      </c>
    </row>
    <row r="461" spans="1:9" s="40" customFormat="1" hidden="1">
      <c r="A461" s="605" t="s">
        <v>29</v>
      </c>
      <c r="B461" s="642" t="s">
        <v>630</v>
      </c>
      <c r="C461" s="652" t="s">
        <v>569</v>
      </c>
      <c r="D461" s="643" t="s">
        <v>11</v>
      </c>
      <c r="E461" s="644">
        <f>E459+7</f>
        <v>44439</v>
      </c>
      <c r="F461" s="645">
        <f>E461+2</f>
        <v>44441</v>
      </c>
      <c r="G461" s="595">
        <v>44442.5625</v>
      </c>
      <c r="H461" s="648" t="s">
        <v>66</v>
      </c>
      <c r="I461" s="657" t="s">
        <v>658</v>
      </c>
    </row>
    <row r="462" spans="1:9" s="40" customFormat="1" hidden="1">
      <c r="A462" s="605" t="s">
        <v>29</v>
      </c>
      <c r="B462" s="642" t="s">
        <v>155</v>
      </c>
      <c r="C462" s="652" t="s">
        <v>659</v>
      </c>
      <c r="D462" s="643" t="s">
        <v>11</v>
      </c>
      <c r="E462" s="644">
        <f t="shared" ref="E462:E467" si="10">E461+7</f>
        <v>44446</v>
      </c>
      <c r="F462" s="645">
        <f>E462+8</f>
        <v>44454</v>
      </c>
      <c r="G462" s="595">
        <v>44454.3125</v>
      </c>
      <c r="H462" s="648" t="s">
        <v>78</v>
      </c>
      <c r="I462" s="657" t="s">
        <v>660</v>
      </c>
    </row>
    <row r="463" spans="1:9" s="40" customFormat="1" hidden="1">
      <c r="A463" s="605" t="s">
        <v>29</v>
      </c>
      <c r="B463" s="642" t="s">
        <v>60</v>
      </c>
      <c r="C463" s="652" t="s">
        <v>569</v>
      </c>
      <c r="D463" s="643" t="s">
        <v>11</v>
      </c>
      <c r="E463" s="644">
        <f t="shared" si="10"/>
        <v>44453</v>
      </c>
      <c r="F463" s="645">
        <f>E463+3</f>
        <v>44456</v>
      </c>
      <c r="G463" s="595">
        <v>44456.5625</v>
      </c>
      <c r="H463" s="648" t="s">
        <v>73</v>
      </c>
      <c r="I463" s="657" t="s">
        <v>658</v>
      </c>
    </row>
    <row r="464" spans="1:9" s="40" customFormat="1" hidden="1">
      <c r="A464" s="605" t="s">
        <v>29</v>
      </c>
      <c r="B464" s="642" t="s">
        <v>630</v>
      </c>
      <c r="C464" s="652" t="s">
        <v>659</v>
      </c>
      <c r="D464" s="643" t="s">
        <v>11</v>
      </c>
      <c r="E464" s="644">
        <f t="shared" si="10"/>
        <v>44460</v>
      </c>
      <c r="F464" s="645">
        <f>E464+4</f>
        <v>44464</v>
      </c>
      <c r="G464" s="595">
        <v>44465.145833333336</v>
      </c>
      <c r="H464" s="648" t="s">
        <v>31</v>
      </c>
      <c r="I464" s="657" t="s">
        <v>661</v>
      </c>
    </row>
    <row r="465" spans="1:9" s="40" customFormat="1" hidden="1">
      <c r="A465" s="605" t="s">
        <v>29</v>
      </c>
      <c r="B465" s="642" t="s">
        <v>155</v>
      </c>
      <c r="C465" s="652" t="s">
        <v>568</v>
      </c>
      <c r="D465" s="643" t="s">
        <v>11</v>
      </c>
      <c r="E465" s="644">
        <f t="shared" si="10"/>
        <v>44467</v>
      </c>
      <c r="F465" s="645">
        <f>E465+4</f>
        <v>44471</v>
      </c>
      <c r="G465" s="595">
        <v>44472.395833333336</v>
      </c>
      <c r="H465" s="648" t="s">
        <v>31</v>
      </c>
      <c r="I465" s="657" t="s">
        <v>662</v>
      </c>
    </row>
    <row r="466" spans="1:9" s="40" customFormat="1" hidden="1">
      <c r="A466" s="605" t="s">
        <v>29</v>
      </c>
      <c r="B466" s="642" t="s">
        <v>60</v>
      </c>
      <c r="C466" s="652" t="s">
        <v>659</v>
      </c>
      <c r="D466" s="643" t="s">
        <v>11</v>
      </c>
      <c r="E466" s="644">
        <f t="shared" si="10"/>
        <v>44474</v>
      </c>
      <c r="F466" s="645">
        <f>E466+3</f>
        <v>44477</v>
      </c>
      <c r="G466" s="595">
        <v>44478.895833333336</v>
      </c>
      <c r="H466" s="648" t="s">
        <v>73</v>
      </c>
      <c r="I466" s="657" t="s">
        <v>233</v>
      </c>
    </row>
    <row r="467" spans="1:9" s="40" customFormat="1" hidden="1">
      <c r="A467" s="605" t="s">
        <v>29</v>
      </c>
      <c r="B467" s="642" t="s">
        <v>630</v>
      </c>
      <c r="C467" s="652" t="s">
        <v>568</v>
      </c>
      <c r="D467" s="643" t="s">
        <v>11</v>
      </c>
      <c r="E467" s="644">
        <f t="shared" si="10"/>
        <v>44481</v>
      </c>
      <c r="F467" s="645"/>
      <c r="G467" s="595">
        <v>44484.8125</v>
      </c>
      <c r="H467" s="648" t="s">
        <v>73</v>
      </c>
      <c r="I467" s="657" t="s">
        <v>663</v>
      </c>
    </row>
    <row r="468" spans="1:9" s="40" customFormat="1" hidden="1">
      <c r="A468" s="605" t="s">
        <v>29</v>
      </c>
      <c r="B468" s="642" t="s">
        <v>630</v>
      </c>
      <c r="C468" s="652" t="s">
        <v>454</v>
      </c>
      <c r="D468" s="643" t="s">
        <v>11</v>
      </c>
      <c r="E468" s="644">
        <v>44487</v>
      </c>
      <c r="F468" s="645"/>
      <c r="G468" s="595">
        <v>44487.645833333336</v>
      </c>
      <c r="H468" s="651" t="s">
        <v>18</v>
      </c>
      <c r="I468" s="657" t="s">
        <v>267</v>
      </c>
    </row>
    <row r="469" spans="1:9" s="40" customFormat="1" hidden="1">
      <c r="A469" s="605" t="s">
        <v>29</v>
      </c>
      <c r="B469" s="642" t="s">
        <v>155</v>
      </c>
      <c r="C469" s="652" t="s">
        <v>664</v>
      </c>
      <c r="D469" s="643" t="s">
        <v>11</v>
      </c>
      <c r="E469" s="644">
        <f>E467+7</f>
        <v>44488</v>
      </c>
      <c r="F469" s="645">
        <f>E469+4</f>
        <v>44492</v>
      </c>
      <c r="G469" s="595">
        <v>44493.229166666664</v>
      </c>
      <c r="H469" s="648" t="s">
        <v>31</v>
      </c>
      <c r="I469" s="657" t="s">
        <v>665</v>
      </c>
    </row>
    <row r="470" spans="1:9" s="40" customFormat="1" hidden="1">
      <c r="A470" s="605" t="s">
        <v>29</v>
      </c>
      <c r="B470" s="642" t="s">
        <v>60</v>
      </c>
      <c r="C470" s="652" t="s">
        <v>568</v>
      </c>
      <c r="D470" s="643" t="s">
        <v>11</v>
      </c>
      <c r="E470" s="644">
        <f>E469+7</f>
        <v>44495</v>
      </c>
      <c r="F470" s="645">
        <f>E470+2</f>
        <v>44497</v>
      </c>
      <c r="G470" s="595">
        <v>44497.479166666664</v>
      </c>
      <c r="H470" s="648" t="s">
        <v>66</v>
      </c>
      <c r="I470" s="657" t="s">
        <v>666</v>
      </c>
    </row>
    <row r="471" spans="1:9" s="40" customFormat="1" hidden="1">
      <c r="A471" s="605" t="s">
        <v>29</v>
      </c>
      <c r="B471" s="642" t="s">
        <v>630</v>
      </c>
      <c r="C471" s="652" t="s">
        <v>664</v>
      </c>
      <c r="D471" s="643" t="s">
        <v>11</v>
      </c>
      <c r="E471" s="644">
        <v>44500</v>
      </c>
      <c r="F471" s="645">
        <f>E471+2</f>
        <v>44502</v>
      </c>
      <c r="G471" s="595">
        <v>44502.3125</v>
      </c>
      <c r="H471" s="648" t="s">
        <v>66</v>
      </c>
      <c r="I471" s="657" t="s">
        <v>667</v>
      </c>
    </row>
    <row r="472" spans="1:9" s="40" customFormat="1" hidden="1">
      <c r="A472" s="605" t="s">
        <v>29</v>
      </c>
      <c r="B472" s="642" t="s">
        <v>630</v>
      </c>
      <c r="C472" s="652" t="s">
        <v>456</v>
      </c>
      <c r="D472" s="643" t="s">
        <v>11</v>
      </c>
      <c r="E472" s="644">
        <f>E470+7</f>
        <v>44502</v>
      </c>
      <c r="F472" s="645">
        <f>E472+2</f>
        <v>44504</v>
      </c>
      <c r="G472" s="595">
        <v>44506.145833333336</v>
      </c>
      <c r="H472" s="648" t="s">
        <v>73</v>
      </c>
      <c r="I472" s="657" t="s">
        <v>267</v>
      </c>
    </row>
    <row r="473" spans="1:9" s="40" customFormat="1" hidden="1">
      <c r="A473" s="605" t="s">
        <v>29</v>
      </c>
      <c r="B473" s="642" t="s">
        <v>155</v>
      </c>
      <c r="C473" s="652" t="s">
        <v>562</v>
      </c>
      <c r="D473" s="643" t="s">
        <v>11</v>
      </c>
      <c r="E473" s="644">
        <f>E472+7</f>
        <v>44509</v>
      </c>
      <c r="F473" s="645">
        <f>E473+5</f>
        <v>44514</v>
      </c>
      <c r="G473" s="595">
        <v>44514.229166666664</v>
      </c>
      <c r="H473" s="648" t="s">
        <v>37</v>
      </c>
      <c r="I473" s="657" t="s">
        <v>668</v>
      </c>
    </row>
    <row r="474" spans="1:9" s="40" customFormat="1" hidden="1">
      <c r="A474" s="605" t="s">
        <v>29</v>
      </c>
      <c r="B474" s="642" t="s">
        <v>155</v>
      </c>
      <c r="C474" s="652" t="s">
        <v>460</v>
      </c>
      <c r="D474" s="643" t="s">
        <v>11</v>
      </c>
      <c r="E474" s="644">
        <v>44515</v>
      </c>
      <c r="F474" s="645">
        <f>E474+2</f>
        <v>44517</v>
      </c>
      <c r="G474" s="595">
        <v>44518.0625</v>
      </c>
      <c r="H474" s="648" t="s">
        <v>66</v>
      </c>
      <c r="I474" s="657" t="s">
        <v>267</v>
      </c>
    </row>
    <row r="475" spans="1:9" s="40" customFormat="1" hidden="1">
      <c r="A475" s="605" t="s">
        <v>29</v>
      </c>
      <c r="B475" s="642" t="s">
        <v>60</v>
      </c>
      <c r="C475" s="652" t="s">
        <v>664</v>
      </c>
      <c r="D475" s="643" t="s">
        <v>11</v>
      </c>
      <c r="E475" s="644">
        <f>E473+7</f>
        <v>44516</v>
      </c>
      <c r="F475" s="645">
        <f>E475+3</f>
        <v>44519</v>
      </c>
      <c r="G475" s="595">
        <v>44519.0625</v>
      </c>
      <c r="H475" s="648" t="s">
        <v>73</v>
      </c>
      <c r="I475" s="657" t="s">
        <v>669</v>
      </c>
    </row>
    <row r="476" spans="1:9" s="40" customFormat="1" hidden="1">
      <c r="A476" s="605" t="s">
        <v>29</v>
      </c>
      <c r="B476" s="642" t="s">
        <v>630</v>
      </c>
      <c r="C476" s="652" t="s">
        <v>562</v>
      </c>
      <c r="D476" s="643" t="s">
        <v>11</v>
      </c>
      <c r="E476" s="644">
        <f>E475+7</f>
        <v>44523</v>
      </c>
      <c r="F476" s="645">
        <f>E476+4</f>
        <v>44527</v>
      </c>
      <c r="G476" s="595">
        <v>44527.645833333336</v>
      </c>
      <c r="H476" s="648" t="s">
        <v>31</v>
      </c>
      <c r="I476" s="657" t="s">
        <v>233</v>
      </c>
    </row>
    <row r="477" spans="1:9" s="40" customFormat="1" hidden="1">
      <c r="A477" s="605" t="s">
        <v>29</v>
      </c>
      <c r="B477" s="642" t="s">
        <v>14</v>
      </c>
      <c r="C477" s="652"/>
      <c r="D477" s="643" t="s">
        <v>11</v>
      </c>
      <c r="E477" s="644">
        <f>E476+7</f>
        <v>44530</v>
      </c>
      <c r="F477" s="645"/>
      <c r="G477" s="595"/>
      <c r="H477" s="648"/>
      <c r="I477" s="657"/>
    </row>
    <row r="478" spans="1:9" s="40" customFormat="1" hidden="1">
      <c r="A478" s="605" t="s">
        <v>29</v>
      </c>
      <c r="B478" s="642" t="s">
        <v>155</v>
      </c>
      <c r="C478" s="652" t="s">
        <v>670</v>
      </c>
      <c r="D478" s="643" t="s">
        <v>11</v>
      </c>
      <c r="E478" s="644">
        <v>44535</v>
      </c>
      <c r="F478" s="645">
        <f>E478+5</f>
        <v>44540</v>
      </c>
      <c r="G478" s="595">
        <v>44540.229166666664</v>
      </c>
      <c r="H478" s="648" t="s">
        <v>38</v>
      </c>
      <c r="I478" s="913" t="s">
        <v>671</v>
      </c>
    </row>
    <row r="479" spans="1:9" s="40" customFormat="1" hidden="1">
      <c r="A479" s="605" t="s">
        <v>29</v>
      </c>
      <c r="B479" s="642" t="s">
        <v>155</v>
      </c>
      <c r="C479" s="652" t="s">
        <v>463</v>
      </c>
      <c r="D479" s="643" t="s">
        <v>11</v>
      </c>
      <c r="E479" s="644">
        <f>E477+7</f>
        <v>44537</v>
      </c>
      <c r="F479" s="645">
        <f>E479+5</f>
        <v>44542</v>
      </c>
      <c r="G479" s="595">
        <v>44543.729166666664</v>
      </c>
      <c r="H479" s="648" t="s">
        <v>38</v>
      </c>
      <c r="I479" s="914"/>
    </row>
    <row r="480" spans="1:9" s="40" customFormat="1" hidden="1">
      <c r="A480" s="605" t="s">
        <v>29</v>
      </c>
      <c r="B480" s="642" t="s">
        <v>630</v>
      </c>
      <c r="C480" s="652" t="s">
        <v>670</v>
      </c>
      <c r="D480" s="643" t="s">
        <v>11</v>
      </c>
      <c r="E480" s="644">
        <f>E479+7</f>
        <v>44544</v>
      </c>
      <c r="F480" s="645">
        <f>E480+4</f>
        <v>44548</v>
      </c>
      <c r="G480" s="595">
        <v>44549.145833333336</v>
      </c>
      <c r="H480" s="648" t="s">
        <v>31</v>
      </c>
      <c r="I480" s="657" t="s">
        <v>672</v>
      </c>
    </row>
    <row r="481" spans="1:9" s="40" customFormat="1" hidden="1">
      <c r="A481" s="605" t="s">
        <v>29</v>
      </c>
      <c r="B481" s="642" t="s">
        <v>60</v>
      </c>
      <c r="C481" s="652" t="s">
        <v>670</v>
      </c>
      <c r="D481" s="643" t="s">
        <v>11</v>
      </c>
      <c r="E481" s="644">
        <v>44549</v>
      </c>
      <c r="F481" s="645" t="s">
        <v>55</v>
      </c>
      <c r="G481" s="595">
        <v>44552.166666666664</v>
      </c>
      <c r="H481" s="648" t="s">
        <v>73</v>
      </c>
      <c r="I481" s="913" t="s">
        <v>673</v>
      </c>
    </row>
    <row r="482" spans="1:9" s="40" customFormat="1" hidden="1">
      <c r="A482" s="605" t="s">
        <v>29</v>
      </c>
      <c r="B482" s="642" t="s">
        <v>60</v>
      </c>
      <c r="C482" s="652" t="s">
        <v>463</v>
      </c>
      <c r="D482" s="643" t="s">
        <v>11</v>
      </c>
      <c r="E482" s="644">
        <f>E480+7</f>
        <v>44551</v>
      </c>
      <c r="F482" s="645">
        <f>E482+4</f>
        <v>44555</v>
      </c>
      <c r="G482" s="595">
        <v>44555.229166666664</v>
      </c>
      <c r="H482" s="648" t="s">
        <v>31</v>
      </c>
      <c r="I482" s="914"/>
    </row>
    <row r="483" spans="1:9" s="40" customFormat="1" hidden="1">
      <c r="A483" s="605" t="s">
        <v>29</v>
      </c>
      <c r="B483" s="642" t="s">
        <v>155</v>
      </c>
      <c r="C483" s="652" t="s">
        <v>674</v>
      </c>
      <c r="D483" s="643" t="s">
        <v>11</v>
      </c>
      <c r="E483" s="644">
        <f>E482+7</f>
        <v>44558</v>
      </c>
      <c r="F483" s="645">
        <f>E483+6</f>
        <v>44564</v>
      </c>
      <c r="G483" s="595">
        <v>44566.229166666664</v>
      </c>
      <c r="H483" s="648" t="s">
        <v>78</v>
      </c>
      <c r="I483" s="657" t="s">
        <v>661</v>
      </c>
    </row>
    <row r="484" spans="1:9" s="40" customFormat="1" hidden="1">
      <c r="A484" s="605" t="s">
        <v>29</v>
      </c>
      <c r="B484" s="642" t="s">
        <v>630</v>
      </c>
      <c r="C484" s="652" t="s">
        <v>572</v>
      </c>
      <c r="D484" s="643" t="s">
        <v>11</v>
      </c>
      <c r="E484" s="644">
        <f>E483+7</f>
        <v>44565</v>
      </c>
      <c r="F484" s="645">
        <f>E484+6</f>
        <v>44571</v>
      </c>
      <c r="G484" s="595">
        <v>44571.645833333336</v>
      </c>
      <c r="H484" s="648" t="s">
        <v>37</v>
      </c>
      <c r="I484" s="657" t="s">
        <v>675</v>
      </c>
    </row>
    <row r="485" spans="1:9" s="40" customFormat="1" hidden="1">
      <c r="A485" s="605" t="s">
        <v>29</v>
      </c>
      <c r="B485" s="642" t="s">
        <v>60</v>
      </c>
      <c r="C485" s="652" t="s">
        <v>572</v>
      </c>
      <c r="D485" s="643" t="s">
        <v>11</v>
      </c>
      <c r="E485" s="644">
        <f>E484+7</f>
        <v>44572</v>
      </c>
      <c r="F485" s="645">
        <f>E485+6</f>
        <v>44578</v>
      </c>
      <c r="G485" s="595">
        <v>44580.0625</v>
      </c>
      <c r="H485" s="648" t="s">
        <v>37</v>
      </c>
      <c r="I485" s="657" t="s">
        <v>676</v>
      </c>
    </row>
    <row r="486" spans="1:9" s="40" customFormat="1" hidden="1">
      <c r="A486" s="605" t="s">
        <v>29</v>
      </c>
      <c r="B486" s="642" t="s">
        <v>155</v>
      </c>
      <c r="C486" s="652" t="s">
        <v>572</v>
      </c>
      <c r="D486" s="643" t="s">
        <v>11</v>
      </c>
      <c r="E486" s="644">
        <f>E485+7</f>
        <v>44579</v>
      </c>
      <c r="F486" s="645">
        <f>E486+8</f>
        <v>44587</v>
      </c>
      <c r="G486" s="595">
        <v>44587.8125</v>
      </c>
      <c r="H486" s="648" t="s">
        <v>78</v>
      </c>
      <c r="I486" s="657" t="s">
        <v>677</v>
      </c>
    </row>
    <row r="487" spans="1:9" s="40" customFormat="1" hidden="1">
      <c r="A487" s="605" t="s">
        <v>29</v>
      </c>
      <c r="B487" s="642" t="s">
        <v>630</v>
      </c>
      <c r="C487" s="652" t="s">
        <v>678</v>
      </c>
      <c r="D487" s="643" t="s">
        <v>11</v>
      </c>
      <c r="E487" s="644">
        <f>E486+7</f>
        <v>44586</v>
      </c>
      <c r="F487" s="645">
        <f>E487+7</f>
        <v>44593</v>
      </c>
      <c r="G487" s="595">
        <v>44596.5625</v>
      </c>
      <c r="H487" s="648" t="s">
        <v>41</v>
      </c>
      <c r="I487" s="657" t="s">
        <v>235</v>
      </c>
    </row>
    <row r="488" spans="1:9" s="40" customFormat="1" hidden="1">
      <c r="A488" s="605" t="s">
        <v>29</v>
      </c>
      <c r="B488" s="642" t="s">
        <v>60</v>
      </c>
      <c r="C488" s="652" t="s">
        <v>678</v>
      </c>
      <c r="D488" s="643" t="s">
        <v>11</v>
      </c>
      <c r="E488" s="644">
        <v>44589</v>
      </c>
      <c r="F488" s="645">
        <f>E488+12</f>
        <v>44601</v>
      </c>
      <c r="G488" s="595">
        <v>44601.3125</v>
      </c>
      <c r="H488" s="648" t="s">
        <v>551</v>
      </c>
      <c r="I488" s="657" t="s">
        <v>679</v>
      </c>
    </row>
    <row r="489" spans="1:9" s="40" customFormat="1" hidden="1">
      <c r="A489" s="605" t="s">
        <v>29</v>
      </c>
      <c r="B489" s="642" t="s">
        <v>14</v>
      </c>
      <c r="C489" s="652"/>
      <c r="D489" s="643" t="s">
        <v>11</v>
      </c>
      <c r="E489" s="644">
        <v>44600</v>
      </c>
      <c r="F489" s="645"/>
      <c r="G489" s="595"/>
      <c r="H489" s="648"/>
      <c r="I489" s="657"/>
    </row>
    <row r="490" spans="1:9" s="40" customFormat="1" hidden="1">
      <c r="A490" s="605" t="s">
        <v>29</v>
      </c>
      <c r="B490" s="642" t="s">
        <v>155</v>
      </c>
      <c r="C490" s="652" t="s">
        <v>678</v>
      </c>
      <c r="D490" s="643" t="s">
        <v>11</v>
      </c>
      <c r="E490" s="644">
        <v>44602</v>
      </c>
      <c r="F490" s="645">
        <f>E490+8</f>
        <v>44610</v>
      </c>
      <c r="G490" s="595">
        <v>44611.3125</v>
      </c>
      <c r="H490" s="648" t="s">
        <v>78</v>
      </c>
      <c r="I490" s="657" t="s">
        <v>680</v>
      </c>
    </row>
    <row r="491" spans="1:9" s="40" customFormat="1" hidden="1">
      <c r="A491" s="605" t="s">
        <v>29</v>
      </c>
      <c r="B491" s="642" t="s">
        <v>14</v>
      </c>
      <c r="C491" s="652" t="s">
        <v>678</v>
      </c>
      <c r="D491" s="643" t="s">
        <v>11</v>
      </c>
      <c r="E491" s="644">
        <f>E489+7</f>
        <v>44607</v>
      </c>
      <c r="F491" s="645"/>
      <c r="G491" s="595"/>
      <c r="H491" s="648"/>
      <c r="I491" s="657"/>
    </row>
    <row r="492" spans="1:9" s="40" customFormat="1" hidden="1">
      <c r="A492" s="605" t="s">
        <v>29</v>
      </c>
      <c r="B492" s="642" t="s">
        <v>74</v>
      </c>
      <c r="C492" s="652" t="s">
        <v>584</v>
      </c>
      <c r="D492" s="643" t="s">
        <v>11</v>
      </c>
      <c r="E492" s="644">
        <f>E489+14</f>
        <v>44614</v>
      </c>
      <c r="F492" s="645">
        <f>E492+2</f>
        <v>44616</v>
      </c>
      <c r="G492" s="595">
        <v>44616.979166666664</v>
      </c>
      <c r="H492" s="648" t="s">
        <v>66</v>
      </c>
      <c r="I492" s="657" t="s">
        <v>658</v>
      </c>
    </row>
    <row r="493" spans="1:9" s="40" customFormat="1" hidden="1">
      <c r="A493" s="605" t="s">
        <v>29</v>
      </c>
      <c r="B493" s="642" t="s">
        <v>630</v>
      </c>
      <c r="C493" s="652" t="s">
        <v>584</v>
      </c>
      <c r="D493" s="643" t="s">
        <v>11</v>
      </c>
      <c r="E493" s="644">
        <f t="shared" ref="E493:E498" si="11">E492+7</f>
        <v>44621</v>
      </c>
      <c r="F493" s="645">
        <f>E493+4</f>
        <v>44625</v>
      </c>
      <c r="G493" s="595">
        <v>44625.895833333336</v>
      </c>
      <c r="H493" s="648" t="s">
        <v>31</v>
      </c>
      <c r="I493" s="657" t="s">
        <v>649</v>
      </c>
    </row>
    <row r="494" spans="1:9" s="40" customFormat="1" hidden="1">
      <c r="A494" s="605" t="s">
        <v>29</v>
      </c>
      <c r="B494" s="642" t="s">
        <v>160</v>
      </c>
      <c r="C494" s="652" t="s">
        <v>580</v>
      </c>
      <c r="D494" s="643" t="s">
        <v>11</v>
      </c>
      <c r="E494" s="644">
        <f t="shared" si="11"/>
        <v>44628</v>
      </c>
      <c r="F494" s="645">
        <f>E494+3</f>
        <v>44631</v>
      </c>
      <c r="G494" s="595">
        <v>44631.979166666664</v>
      </c>
      <c r="H494" s="648" t="s">
        <v>73</v>
      </c>
      <c r="I494" s="657" t="s">
        <v>681</v>
      </c>
    </row>
    <row r="495" spans="1:9" s="40" customFormat="1" hidden="1">
      <c r="A495" s="605" t="s">
        <v>29</v>
      </c>
      <c r="B495" s="642" t="s">
        <v>74</v>
      </c>
      <c r="C495" s="652" t="s">
        <v>301</v>
      </c>
      <c r="D495" s="643" t="s">
        <v>11</v>
      </c>
      <c r="E495" s="644">
        <f t="shared" si="11"/>
        <v>44635</v>
      </c>
      <c r="F495" s="645">
        <f>E495+3</f>
        <v>44638</v>
      </c>
      <c r="G495" s="595">
        <v>44638.145833333336</v>
      </c>
      <c r="H495" s="648" t="s">
        <v>73</v>
      </c>
      <c r="I495" s="657" t="s">
        <v>658</v>
      </c>
    </row>
    <row r="496" spans="1:9" s="40" customFormat="1" hidden="1">
      <c r="A496" s="605" t="s">
        <v>29</v>
      </c>
      <c r="B496" s="642" t="s">
        <v>630</v>
      </c>
      <c r="C496" s="652" t="s">
        <v>301</v>
      </c>
      <c r="D496" s="643" t="s">
        <v>11</v>
      </c>
      <c r="E496" s="644">
        <f t="shared" si="11"/>
        <v>44642</v>
      </c>
      <c r="F496" s="645">
        <f>E496+8</f>
        <v>44650</v>
      </c>
      <c r="G496" s="595">
        <v>44650.229166666664</v>
      </c>
      <c r="H496" s="648" t="s">
        <v>78</v>
      </c>
      <c r="I496" s="657" t="s">
        <v>661</v>
      </c>
    </row>
    <row r="497" spans="1:9" s="40" customFormat="1" hidden="1">
      <c r="A497" s="605" t="s">
        <v>29</v>
      </c>
      <c r="B497" s="642" t="s">
        <v>160</v>
      </c>
      <c r="C497" s="652" t="s">
        <v>584</v>
      </c>
      <c r="D497" s="643" t="s">
        <v>11</v>
      </c>
      <c r="E497" s="644">
        <f t="shared" si="11"/>
        <v>44649</v>
      </c>
      <c r="F497" s="645">
        <f>E497+4</f>
        <v>44653</v>
      </c>
      <c r="G497" s="595">
        <v>44654.0625</v>
      </c>
      <c r="H497" s="648" t="s">
        <v>31</v>
      </c>
      <c r="I497" s="657" t="s">
        <v>682</v>
      </c>
    </row>
    <row r="498" spans="1:9" s="40" customFormat="1" hidden="1">
      <c r="A498" s="605" t="s">
        <v>29</v>
      </c>
      <c r="B498" s="642" t="s">
        <v>683</v>
      </c>
      <c r="C498" s="652" t="s">
        <v>475</v>
      </c>
      <c r="D498" s="643" t="s">
        <v>11</v>
      </c>
      <c r="E498" s="644">
        <f t="shared" si="11"/>
        <v>44656</v>
      </c>
      <c r="F498" s="645">
        <f>E498+5</f>
        <v>44661</v>
      </c>
      <c r="G498" s="595">
        <v>44662.0625</v>
      </c>
      <c r="H498" s="648" t="s">
        <v>38</v>
      </c>
      <c r="I498" s="657" t="s">
        <v>293</v>
      </c>
    </row>
    <row r="499" spans="1:9" s="40" customFormat="1" hidden="1">
      <c r="A499" s="605" t="s">
        <v>29</v>
      </c>
      <c r="B499" s="642" t="s">
        <v>74</v>
      </c>
      <c r="C499" s="652" t="s">
        <v>302</v>
      </c>
      <c r="D499" s="643" t="s">
        <v>11</v>
      </c>
      <c r="E499" s="644">
        <v>44659</v>
      </c>
      <c r="F499" s="645">
        <f>E499+1</f>
        <v>44660</v>
      </c>
      <c r="G499" s="595">
        <v>44660.979166666664</v>
      </c>
      <c r="H499" s="648" t="s">
        <v>53</v>
      </c>
      <c r="I499" s="657" t="s">
        <v>684</v>
      </c>
    </row>
    <row r="500" spans="1:9" s="40" customFormat="1" hidden="1">
      <c r="A500" s="605" t="s">
        <v>29</v>
      </c>
      <c r="B500" s="642" t="s">
        <v>630</v>
      </c>
      <c r="C500" s="652" t="s">
        <v>302</v>
      </c>
      <c r="D500" s="643" t="s">
        <v>11</v>
      </c>
      <c r="E500" s="644">
        <f>E498+7</f>
        <v>44663</v>
      </c>
      <c r="F500" s="645">
        <f>E500+6</f>
        <v>44669</v>
      </c>
      <c r="G500" s="595">
        <v>44670.5625</v>
      </c>
      <c r="H500" s="648" t="s">
        <v>37</v>
      </c>
      <c r="I500" s="657" t="s">
        <v>685</v>
      </c>
    </row>
    <row r="501" spans="1:9" s="40" customFormat="1" hidden="1">
      <c r="A501" s="605" t="s">
        <v>29</v>
      </c>
      <c r="B501" s="642" t="s">
        <v>160</v>
      </c>
      <c r="C501" s="652" t="s">
        <v>301</v>
      </c>
      <c r="D501" s="643" t="s">
        <v>11</v>
      </c>
      <c r="E501" s="644">
        <v>44668</v>
      </c>
      <c r="F501" s="645">
        <f>E501+5</f>
        <v>44673</v>
      </c>
      <c r="G501" s="595">
        <v>44673.645833333336</v>
      </c>
      <c r="H501" s="648" t="s">
        <v>31</v>
      </c>
      <c r="I501" s="657" t="s">
        <v>686</v>
      </c>
    </row>
    <row r="502" spans="1:9" s="40" customFormat="1" hidden="1">
      <c r="A502" s="605" t="s">
        <v>29</v>
      </c>
      <c r="B502" s="642" t="s">
        <v>160</v>
      </c>
      <c r="C502" s="652" t="s">
        <v>476</v>
      </c>
      <c r="D502" s="643" t="s">
        <v>11</v>
      </c>
      <c r="E502" s="644">
        <v>44670</v>
      </c>
      <c r="F502" s="645">
        <v>44681</v>
      </c>
      <c r="G502" s="595">
        <v>44682.645833333336</v>
      </c>
      <c r="H502" s="648" t="s">
        <v>687</v>
      </c>
      <c r="I502" s="657" t="s">
        <v>688</v>
      </c>
    </row>
    <row r="503" spans="1:9" s="40" customFormat="1" hidden="1">
      <c r="A503" s="605" t="s">
        <v>29</v>
      </c>
      <c r="B503" s="642" t="s">
        <v>14</v>
      </c>
      <c r="C503" s="652"/>
      <c r="D503" s="643" t="s">
        <v>11</v>
      </c>
      <c r="E503" s="644">
        <f>E502+7</f>
        <v>44677</v>
      </c>
      <c r="F503" s="645"/>
      <c r="G503" s="595"/>
      <c r="H503" s="648"/>
      <c r="I503" s="657"/>
    </row>
    <row r="504" spans="1:9" s="40" customFormat="1" hidden="1">
      <c r="A504" s="605" t="s">
        <v>29</v>
      </c>
      <c r="B504" s="642" t="s">
        <v>683</v>
      </c>
      <c r="C504" s="652" t="s">
        <v>301</v>
      </c>
      <c r="D504" s="643" t="s">
        <v>11</v>
      </c>
      <c r="E504" s="644">
        <f>E503+7</f>
        <v>44684</v>
      </c>
      <c r="F504" s="645">
        <f>E504+2</f>
        <v>44686</v>
      </c>
      <c r="G504" s="595">
        <v>44686.979166666664</v>
      </c>
      <c r="H504" s="648" t="s">
        <v>73</v>
      </c>
      <c r="I504" s="657" t="s">
        <v>661</v>
      </c>
    </row>
    <row r="505" spans="1:9" s="40" customFormat="1" hidden="1">
      <c r="A505" s="605" t="s">
        <v>29</v>
      </c>
      <c r="B505" s="642" t="s">
        <v>630</v>
      </c>
      <c r="C505" s="652" t="s">
        <v>689</v>
      </c>
      <c r="D505" s="643" t="s">
        <v>11</v>
      </c>
      <c r="E505" s="644">
        <f>E504+7</f>
        <v>44691</v>
      </c>
      <c r="F505" s="645"/>
      <c r="G505" s="595">
        <v>44691.8125</v>
      </c>
      <c r="H505" s="651" t="s">
        <v>18</v>
      </c>
      <c r="I505" s="657"/>
    </row>
    <row r="506" spans="1:9" s="40" customFormat="1" hidden="1">
      <c r="A506" s="605" t="s">
        <v>29</v>
      </c>
      <c r="B506" s="642" t="s">
        <v>160</v>
      </c>
      <c r="C506" s="652" t="s">
        <v>302</v>
      </c>
      <c r="D506" s="643" t="s">
        <v>11</v>
      </c>
      <c r="E506" s="644">
        <v>44696</v>
      </c>
      <c r="F506" s="645">
        <f>E506+6</f>
        <v>44702</v>
      </c>
      <c r="G506" s="595">
        <v>44702.8125</v>
      </c>
      <c r="H506" s="648" t="s">
        <v>37</v>
      </c>
      <c r="I506" s="657" t="s">
        <v>690</v>
      </c>
    </row>
    <row r="507" spans="1:9" s="40" customFormat="1" hidden="1">
      <c r="A507" s="605" t="s">
        <v>29</v>
      </c>
      <c r="B507" s="642" t="s">
        <v>160</v>
      </c>
      <c r="C507" s="652" t="s">
        <v>477</v>
      </c>
      <c r="D507" s="643" t="s">
        <v>11</v>
      </c>
      <c r="E507" s="644">
        <v>44698</v>
      </c>
      <c r="F507" s="645">
        <f>E507+6</f>
        <v>44704</v>
      </c>
      <c r="G507" s="595">
        <v>44705.0625</v>
      </c>
      <c r="H507" s="648" t="s">
        <v>37</v>
      </c>
      <c r="I507" s="657" t="s">
        <v>267</v>
      </c>
    </row>
    <row r="508" spans="1:9" s="40" customFormat="1" hidden="1">
      <c r="A508" s="605" t="s">
        <v>29</v>
      </c>
      <c r="B508" s="642" t="s">
        <v>58</v>
      </c>
      <c r="C508" s="652" t="s">
        <v>691</v>
      </c>
      <c r="D508" s="643" t="s">
        <v>11</v>
      </c>
      <c r="E508" s="644">
        <f t="shared" ref="E508:E519" si="12">E507+7</f>
        <v>44705</v>
      </c>
      <c r="F508" s="645">
        <f>E508+3</f>
        <v>44708</v>
      </c>
      <c r="G508" s="595">
        <v>44708.729166666664</v>
      </c>
      <c r="H508" s="648" t="s">
        <v>73</v>
      </c>
      <c r="I508" s="657" t="s">
        <v>692</v>
      </c>
    </row>
    <row r="509" spans="1:9" s="40" customFormat="1" hidden="1">
      <c r="A509" s="605" t="s">
        <v>29</v>
      </c>
      <c r="B509" s="642" t="s">
        <v>630</v>
      </c>
      <c r="C509" s="652" t="s">
        <v>605</v>
      </c>
      <c r="D509" s="643" t="s">
        <v>11</v>
      </c>
      <c r="E509" s="644">
        <f t="shared" si="12"/>
        <v>44712</v>
      </c>
      <c r="F509" s="645">
        <f>E509+2</f>
        <v>44714</v>
      </c>
      <c r="G509" s="595">
        <v>44714.645833333336</v>
      </c>
      <c r="H509" s="648" t="s">
        <v>66</v>
      </c>
      <c r="I509" s="657" t="s">
        <v>693</v>
      </c>
    </row>
    <row r="510" spans="1:9" s="40" customFormat="1" hidden="1">
      <c r="A510" s="605" t="s">
        <v>29</v>
      </c>
      <c r="B510" s="642" t="s">
        <v>160</v>
      </c>
      <c r="C510" s="652" t="s">
        <v>689</v>
      </c>
      <c r="D510" s="643" t="s">
        <v>11</v>
      </c>
      <c r="E510" s="644">
        <f t="shared" si="12"/>
        <v>44719</v>
      </c>
      <c r="F510" s="645">
        <f>E510+3</f>
        <v>44722</v>
      </c>
      <c r="G510" s="595">
        <v>44723.0625</v>
      </c>
      <c r="H510" s="648" t="s">
        <v>73</v>
      </c>
      <c r="I510" s="657" t="s">
        <v>694</v>
      </c>
    </row>
    <row r="511" spans="1:9" s="40" customFormat="1" hidden="1">
      <c r="A511" s="605" t="s">
        <v>29</v>
      </c>
      <c r="B511" s="642" t="s">
        <v>58</v>
      </c>
      <c r="C511" s="652" t="s">
        <v>695</v>
      </c>
      <c r="D511" s="643" t="s">
        <v>11</v>
      </c>
      <c r="E511" s="644">
        <f t="shared" si="12"/>
        <v>44726</v>
      </c>
      <c r="F511" s="645">
        <v>44729</v>
      </c>
      <c r="G511" s="595">
        <v>44729.895833333336</v>
      </c>
      <c r="H511" s="648" t="s">
        <v>73</v>
      </c>
      <c r="I511" s="657" t="s">
        <v>661</v>
      </c>
    </row>
    <row r="512" spans="1:9" s="40" customFormat="1" hidden="1">
      <c r="A512" s="605" t="s">
        <v>29</v>
      </c>
      <c r="B512" s="642" t="s">
        <v>630</v>
      </c>
      <c r="C512" s="652" t="s">
        <v>695</v>
      </c>
      <c r="D512" s="643" t="s">
        <v>11</v>
      </c>
      <c r="E512" s="644">
        <f t="shared" si="12"/>
        <v>44733</v>
      </c>
      <c r="F512" s="645">
        <f>E512+3</f>
        <v>44736</v>
      </c>
      <c r="G512" s="595">
        <v>44736.979166666664</v>
      </c>
      <c r="H512" s="648" t="s">
        <v>73</v>
      </c>
      <c r="I512" s="657" t="s">
        <v>658</v>
      </c>
    </row>
    <row r="513" spans="1:9" s="40" customFormat="1" hidden="1">
      <c r="A513" s="605" t="s">
        <v>29</v>
      </c>
      <c r="B513" s="642" t="s">
        <v>696</v>
      </c>
      <c r="C513" s="652" t="s">
        <v>691</v>
      </c>
      <c r="D513" s="643" t="s">
        <v>11</v>
      </c>
      <c r="E513" s="644">
        <f t="shared" si="12"/>
        <v>44740</v>
      </c>
      <c r="F513" s="645"/>
      <c r="G513" s="595">
        <v>44741.375</v>
      </c>
      <c r="H513" s="646" t="s">
        <v>18</v>
      </c>
      <c r="I513" s="650" t="s">
        <v>697</v>
      </c>
    </row>
    <row r="514" spans="1:9" s="40" customFormat="1" hidden="1">
      <c r="A514" s="605" t="s">
        <v>29</v>
      </c>
      <c r="B514" s="642" t="s">
        <v>58</v>
      </c>
      <c r="C514" s="652" t="s">
        <v>698</v>
      </c>
      <c r="D514" s="643" t="s">
        <v>11</v>
      </c>
      <c r="E514" s="644">
        <f t="shared" si="12"/>
        <v>44747</v>
      </c>
      <c r="F514" s="645">
        <f>E514+4</f>
        <v>44751</v>
      </c>
      <c r="G514" s="595">
        <v>44751.895833333336</v>
      </c>
      <c r="H514" s="648" t="s">
        <v>31</v>
      </c>
      <c r="I514" s="650" t="s">
        <v>699</v>
      </c>
    </row>
    <row r="515" spans="1:9" s="40" customFormat="1" hidden="1">
      <c r="A515" s="605" t="s">
        <v>29</v>
      </c>
      <c r="B515" s="642" t="s">
        <v>630</v>
      </c>
      <c r="C515" s="652" t="s">
        <v>698</v>
      </c>
      <c r="D515" s="643" t="s">
        <v>11</v>
      </c>
      <c r="E515" s="644">
        <f t="shared" si="12"/>
        <v>44754</v>
      </c>
      <c r="F515" s="645">
        <f>E515+2</f>
        <v>44756</v>
      </c>
      <c r="G515" s="595">
        <v>44756.458333333336</v>
      </c>
      <c r="H515" s="648" t="s">
        <v>66</v>
      </c>
      <c r="I515" s="650" t="s">
        <v>700</v>
      </c>
    </row>
    <row r="516" spans="1:9" s="40" customFormat="1" hidden="1">
      <c r="A516" s="605" t="s">
        <v>29</v>
      </c>
      <c r="B516" s="642" t="s">
        <v>696</v>
      </c>
      <c r="C516" s="652" t="s">
        <v>695</v>
      </c>
      <c r="D516" s="643" t="s">
        <v>11</v>
      </c>
      <c r="E516" s="644">
        <f t="shared" si="12"/>
        <v>44761</v>
      </c>
      <c r="F516" s="645">
        <f>E516+2</f>
        <v>44763</v>
      </c>
      <c r="G516" s="595">
        <v>44764.0625</v>
      </c>
      <c r="H516" s="648" t="s">
        <v>66</v>
      </c>
      <c r="I516" s="650" t="s">
        <v>510</v>
      </c>
    </row>
    <row r="517" spans="1:9" s="40" customFormat="1" hidden="1">
      <c r="A517" s="605" t="s">
        <v>29</v>
      </c>
      <c r="B517" s="642" t="s">
        <v>58</v>
      </c>
      <c r="C517" s="652" t="s">
        <v>609</v>
      </c>
      <c r="D517" s="643" t="s">
        <v>11</v>
      </c>
      <c r="E517" s="644">
        <f t="shared" si="12"/>
        <v>44768</v>
      </c>
      <c r="F517" s="645">
        <f>E517+4</f>
        <v>44772</v>
      </c>
      <c r="G517" s="595">
        <v>44772.8125</v>
      </c>
      <c r="H517" s="648" t="s">
        <v>31</v>
      </c>
      <c r="I517" s="650" t="s">
        <v>510</v>
      </c>
    </row>
    <row r="518" spans="1:9" s="40" customFormat="1" hidden="1">
      <c r="A518" s="605" t="s">
        <v>29</v>
      </c>
      <c r="B518" s="642" t="s">
        <v>701</v>
      </c>
      <c r="C518" s="652" t="s">
        <v>702</v>
      </c>
      <c r="D518" s="643" t="s">
        <v>11</v>
      </c>
      <c r="E518" s="644">
        <f t="shared" si="12"/>
        <v>44775</v>
      </c>
      <c r="F518" s="645">
        <f>E518+6</f>
        <v>44781</v>
      </c>
      <c r="G518" s="595">
        <v>44781.645833333336</v>
      </c>
      <c r="H518" s="648" t="s">
        <v>37</v>
      </c>
      <c r="I518" s="650" t="s">
        <v>658</v>
      </c>
    </row>
    <row r="519" spans="1:9" s="40" customFormat="1" hidden="1">
      <c r="A519" s="605" t="s">
        <v>29</v>
      </c>
      <c r="B519" s="642" t="s">
        <v>160</v>
      </c>
      <c r="C519" s="652" t="s">
        <v>698</v>
      </c>
      <c r="D519" s="643" t="s">
        <v>11</v>
      </c>
      <c r="E519" s="644">
        <f t="shared" si="12"/>
        <v>44782</v>
      </c>
      <c r="F519" s="645"/>
      <c r="G519" s="595">
        <v>44782.291666666664</v>
      </c>
      <c r="H519" s="646" t="s">
        <v>18</v>
      </c>
      <c r="I519" s="650" t="s">
        <v>703</v>
      </c>
    </row>
    <row r="520" spans="1:9" s="40" customFormat="1" hidden="1">
      <c r="A520" s="605" t="s">
        <v>29</v>
      </c>
      <c r="B520" s="642" t="s">
        <v>58</v>
      </c>
      <c r="C520" s="652" t="s">
        <v>704</v>
      </c>
      <c r="D520" s="643" t="s">
        <v>11</v>
      </c>
      <c r="E520" s="644">
        <f t="shared" ref="E520:E525" si="13">E519+7</f>
        <v>44789</v>
      </c>
      <c r="F520" s="645">
        <f>E520+5</f>
        <v>44794</v>
      </c>
      <c r="G520" s="595">
        <v>44794.479166666664</v>
      </c>
      <c r="H520" s="648" t="s">
        <v>38</v>
      </c>
      <c r="I520" s="650" t="s">
        <v>510</v>
      </c>
    </row>
    <row r="521" spans="1:9" s="40" customFormat="1" hidden="1">
      <c r="A521" s="605"/>
      <c r="B521" s="642" t="s">
        <v>14</v>
      </c>
      <c r="C521" s="652"/>
      <c r="D521" s="643" t="s">
        <v>11</v>
      </c>
      <c r="E521" s="644">
        <f t="shared" si="13"/>
        <v>44796</v>
      </c>
      <c r="F521" s="645"/>
      <c r="G521" s="595"/>
      <c r="H521" s="648"/>
      <c r="I521" s="650"/>
    </row>
    <row r="522" spans="1:9" s="40" customFormat="1" hidden="1">
      <c r="A522" s="605"/>
      <c r="B522" s="642" t="s">
        <v>14</v>
      </c>
      <c r="C522" s="652"/>
      <c r="D522" s="643" t="s">
        <v>11</v>
      </c>
      <c r="E522" s="644">
        <f t="shared" si="13"/>
        <v>44803</v>
      </c>
      <c r="F522" s="645"/>
      <c r="G522" s="595"/>
      <c r="H522" s="648"/>
      <c r="I522" s="650"/>
    </row>
    <row r="523" spans="1:9" s="40" customFormat="1" hidden="1">
      <c r="A523" s="605" t="s">
        <v>29</v>
      </c>
      <c r="B523" s="605" t="s">
        <v>701</v>
      </c>
      <c r="C523" s="652" t="s">
        <v>342</v>
      </c>
      <c r="D523" s="643" t="s">
        <v>11</v>
      </c>
      <c r="E523" s="644">
        <f t="shared" si="13"/>
        <v>44810</v>
      </c>
      <c r="F523" s="645">
        <f>E523+4</f>
        <v>44814</v>
      </c>
      <c r="G523" s="595">
        <v>44814.8125</v>
      </c>
      <c r="H523" s="648" t="s">
        <v>31</v>
      </c>
      <c r="I523" s="650" t="s">
        <v>705</v>
      </c>
    </row>
    <row r="524" spans="1:9" s="40" customFormat="1" hidden="1">
      <c r="A524" s="605" t="s">
        <v>29</v>
      </c>
      <c r="B524" s="605" t="s">
        <v>58</v>
      </c>
      <c r="C524" s="652" t="s">
        <v>706</v>
      </c>
      <c r="D524" s="643" t="s">
        <v>11</v>
      </c>
      <c r="E524" s="644">
        <f t="shared" si="13"/>
        <v>44817</v>
      </c>
      <c r="F524" s="645"/>
      <c r="G524" s="595">
        <v>44816.8125</v>
      </c>
      <c r="H524" s="646" t="s">
        <v>18</v>
      </c>
      <c r="I524" s="650"/>
    </row>
    <row r="525" spans="1:9" s="40" customFormat="1" hidden="1">
      <c r="A525" s="605" t="s">
        <v>29</v>
      </c>
      <c r="B525" s="605" t="s">
        <v>157</v>
      </c>
      <c r="C525" s="652" t="s">
        <v>346</v>
      </c>
      <c r="D525" s="643" t="s">
        <v>11</v>
      </c>
      <c r="E525" s="644">
        <f t="shared" si="13"/>
        <v>44824</v>
      </c>
      <c r="F525" s="645">
        <f>E525+1</f>
        <v>44825</v>
      </c>
      <c r="G525" s="595">
        <v>44825.645833333336</v>
      </c>
      <c r="H525" s="648" t="s">
        <v>53</v>
      </c>
      <c r="I525" s="650" t="s">
        <v>235</v>
      </c>
    </row>
    <row r="526" spans="1:9" s="40" customFormat="1" hidden="1">
      <c r="A526" s="605"/>
      <c r="B526" s="659" t="s">
        <v>14</v>
      </c>
      <c r="C526" s="652"/>
      <c r="D526" s="643" t="s">
        <v>11</v>
      </c>
      <c r="E526" s="644">
        <f t="shared" ref="E526:E535" si="14">E525+7</f>
        <v>44831</v>
      </c>
      <c r="F526" s="645"/>
      <c r="G526" s="595"/>
      <c r="H526" s="646"/>
      <c r="I526" s="650"/>
    </row>
    <row r="527" spans="1:9" s="40" customFormat="1" hidden="1">
      <c r="A527" s="605" t="s">
        <v>29</v>
      </c>
      <c r="B527" s="652" t="s">
        <v>58</v>
      </c>
      <c r="C527" s="652" t="s">
        <v>702</v>
      </c>
      <c r="D527" s="643" t="s">
        <v>11</v>
      </c>
      <c r="E527" s="644">
        <f t="shared" si="14"/>
        <v>44838</v>
      </c>
      <c r="F527" s="645"/>
      <c r="G527" s="595">
        <v>44839.3125</v>
      </c>
      <c r="H527" s="646" t="s">
        <v>18</v>
      </c>
      <c r="I527" s="650"/>
    </row>
    <row r="528" spans="1:9" s="40" customFormat="1" hidden="1">
      <c r="A528" s="605"/>
      <c r="B528" s="652" t="s">
        <v>14</v>
      </c>
      <c r="C528" s="652"/>
      <c r="D528" s="643" t="s">
        <v>11</v>
      </c>
      <c r="E528" s="644">
        <f t="shared" si="14"/>
        <v>44845</v>
      </c>
      <c r="F528" s="645"/>
      <c r="G528" s="595"/>
      <c r="H528" s="646"/>
      <c r="I528" s="650"/>
    </row>
    <row r="529" spans="1:9" s="40" customFormat="1" hidden="1">
      <c r="A529" s="605" t="s">
        <v>29</v>
      </c>
      <c r="B529" s="652" t="s">
        <v>523</v>
      </c>
      <c r="C529" s="652" t="s">
        <v>704</v>
      </c>
      <c r="D529" s="643" t="s">
        <v>11</v>
      </c>
      <c r="E529" s="644">
        <f t="shared" si="14"/>
        <v>44852</v>
      </c>
      <c r="F529" s="645">
        <f>E529+3</f>
        <v>44855</v>
      </c>
      <c r="G529" s="595">
        <v>44855.645833333336</v>
      </c>
      <c r="H529" s="648" t="s">
        <v>73</v>
      </c>
      <c r="I529" s="650" t="s">
        <v>707</v>
      </c>
    </row>
    <row r="530" spans="1:9" s="40" customFormat="1" hidden="1">
      <c r="A530" s="605" t="s">
        <v>29</v>
      </c>
      <c r="B530" s="652" t="s">
        <v>58</v>
      </c>
      <c r="C530" s="652" t="s">
        <v>346</v>
      </c>
      <c r="D530" s="643" t="s">
        <v>11</v>
      </c>
      <c r="E530" s="644">
        <f t="shared" si="14"/>
        <v>44859</v>
      </c>
      <c r="F530" s="645">
        <f>E530+1</f>
        <v>44860</v>
      </c>
      <c r="G530" s="595">
        <v>44860.145833333336</v>
      </c>
      <c r="H530" s="648" t="s">
        <v>53</v>
      </c>
      <c r="I530" s="650" t="s">
        <v>708</v>
      </c>
    </row>
    <row r="531" spans="1:9" s="40" customFormat="1" hidden="1">
      <c r="A531" s="605" t="s">
        <v>29</v>
      </c>
      <c r="B531" s="652" t="s">
        <v>709</v>
      </c>
      <c r="C531" s="652" t="s">
        <v>702</v>
      </c>
      <c r="D531" s="643" t="s">
        <v>11</v>
      </c>
      <c r="E531" s="644">
        <f t="shared" si="14"/>
        <v>44866</v>
      </c>
      <c r="F531" s="645">
        <f>E531+4</f>
        <v>44870</v>
      </c>
      <c r="G531" s="595">
        <v>44871.145833333336</v>
      </c>
      <c r="H531" s="648" t="s">
        <v>31</v>
      </c>
      <c r="I531" s="650" t="s">
        <v>710</v>
      </c>
    </row>
    <row r="532" spans="1:9" s="40" customFormat="1" hidden="1">
      <c r="A532" s="605" t="s">
        <v>29</v>
      </c>
      <c r="B532" s="652" t="s">
        <v>523</v>
      </c>
      <c r="C532" s="652" t="s">
        <v>706</v>
      </c>
      <c r="D532" s="643" t="s">
        <v>11</v>
      </c>
      <c r="E532" s="644">
        <f t="shared" si="14"/>
        <v>44873</v>
      </c>
      <c r="F532" s="645">
        <f>E532+2</f>
        <v>44875</v>
      </c>
      <c r="G532" s="595">
        <v>44875.979166666664</v>
      </c>
      <c r="H532" s="648" t="s">
        <v>66</v>
      </c>
      <c r="I532" s="650" t="s">
        <v>225</v>
      </c>
    </row>
    <row r="533" spans="1:9" s="40" customFormat="1" hidden="1">
      <c r="A533" s="605" t="s">
        <v>29</v>
      </c>
      <c r="B533" s="652" t="s">
        <v>58</v>
      </c>
      <c r="C533" s="652" t="s">
        <v>342</v>
      </c>
      <c r="D533" s="643" t="s">
        <v>11</v>
      </c>
      <c r="E533" s="644">
        <f t="shared" si="14"/>
        <v>44880</v>
      </c>
      <c r="F533" s="645">
        <f>E533+1</f>
        <v>44881</v>
      </c>
      <c r="G533" s="595">
        <v>44881.645833333336</v>
      </c>
      <c r="H533" s="648" t="s">
        <v>53</v>
      </c>
      <c r="I533" s="650" t="s">
        <v>233</v>
      </c>
    </row>
    <row r="534" spans="1:9" s="40" customFormat="1" hidden="1">
      <c r="A534" s="605" t="s">
        <v>29</v>
      </c>
      <c r="B534" s="652" t="s">
        <v>709</v>
      </c>
      <c r="C534" s="652" t="s">
        <v>346</v>
      </c>
      <c r="D534" s="643" t="s">
        <v>11</v>
      </c>
      <c r="E534" s="644">
        <f t="shared" si="14"/>
        <v>44887</v>
      </c>
      <c r="F534" s="645">
        <f>E534+2</f>
        <v>44889</v>
      </c>
      <c r="G534" s="595">
        <v>44889.395833333336</v>
      </c>
      <c r="H534" s="648" t="s">
        <v>66</v>
      </c>
      <c r="I534" s="650" t="s">
        <v>711</v>
      </c>
    </row>
    <row r="535" spans="1:9" s="40" customFormat="1" hidden="1">
      <c r="A535" s="605" t="s">
        <v>29</v>
      </c>
      <c r="B535" s="652" t="s">
        <v>523</v>
      </c>
      <c r="C535" s="652" t="s">
        <v>702</v>
      </c>
      <c r="D535" s="643" t="s">
        <v>11</v>
      </c>
      <c r="E535" s="644">
        <f t="shared" si="14"/>
        <v>44894</v>
      </c>
      <c r="F535" s="645">
        <f>E535+3</f>
        <v>44897</v>
      </c>
      <c r="G535" s="595">
        <v>44897.479166666664</v>
      </c>
      <c r="H535" s="648" t="s">
        <v>73</v>
      </c>
      <c r="I535" s="650" t="s">
        <v>647</v>
      </c>
    </row>
    <row r="536" spans="1:9" s="40" customFormat="1" hidden="1">
      <c r="A536" s="605" t="s">
        <v>29</v>
      </c>
      <c r="B536" s="652" t="s">
        <v>712</v>
      </c>
      <c r="C536" s="652" t="s">
        <v>713</v>
      </c>
      <c r="D536" s="643" t="s">
        <v>11</v>
      </c>
      <c r="E536" s="644">
        <v>44894</v>
      </c>
      <c r="F536" s="645">
        <f>E536+4</f>
        <v>44898</v>
      </c>
      <c r="G536" s="595">
        <v>44898.125</v>
      </c>
      <c r="H536" s="648" t="s">
        <v>31</v>
      </c>
      <c r="I536" s="650" t="s">
        <v>714</v>
      </c>
    </row>
    <row r="537" spans="1:9" s="40" customFormat="1" hidden="1">
      <c r="A537" s="605" t="s">
        <v>29</v>
      </c>
      <c r="B537" s="652" t="s">
        <v>58</v>
      </c>
      <c r="C537" s="652" t="s">
        <v>350</v>
      </c>
      <c r="D537" s="643" t="s">
        <v>11</v>
      </c>
      <c r="E537" s="644">
        <f>E535+7</f>
        <v>44901</v>
      </c>
      <c r="F537" s="645">
        <f>E537+3</f>
        <v>44904</v>
      </c>
      <c r="G537" s="595">
        <v>44905.0625</v>
      </c>
      <c r="H537" s="648" t="s">
        <v>73</v>
      </c>
      <c r="I537" s="650" t="s">
        <v>715</v>
      </c>
    </row>
    <row r="538" spans="1:9" s="40" customFormat="1" hidden="1">
      <c r="A538" s="605" t="s">
        <v>29</v>
      </c>
      <c r="B538" s="652" t="s">
        <v>709</v>
      </c>
      <c r="C538" s="652" t="s">
        <v>342</v>
      </c>
      <c r="D538" s="643" t="s">
        <v>11</v>
      </c>
      <c r="E538" s="644">
        <f>E537+7</f>
        <v>44908</v>
      </c>
      <c r="F538" s="645">
        <f>E538+2</f>
        <v>44910</v>
      </c>
      <c r="G538" s="595">
        <v>44910.8125</v>
      </c>
      <c r="H538" s="648" t="s">
        <v>66</v>
      </c>
      <c r="I538" s="650" t="s">
        <v>716</v>
      </c>
    </row>
    <row r="539" spans="1:9" s="40" customFormat="1" hidden="1">
      <c r="A539" s="605" t="s">
        <v>29</v>
      </c>
      <c r="B539" s="652" t="s">
        <v>74</v>
      </c>
      <c r="C539" s="652" t="s">
        <v>717</v>
      </c>
      <c r="D539" s="643" t="s">
        <v>11</v>
      </c>
      <c r="E539" s="644">
        <f>E538+7</f>
        <v>44915</v>
      </c>
      <c r="F539" s="645">
        <f>E539+2</f>
        <v>44917</v>
      </c>
      <c r="G539" s="595">
        <v>44917.8125</v>
      </c>
      <c r="H539" s="648" t="s">
        <v>66</v>
      </c>
      <c r="I539" s="650" t="s">
        <v>632</v>
      </c>
    </row>
    <row r="540" spans="1:9" s="40" customFormat="1" hidden="1">
      <c r="A540" s="605" t="s">
        <v>29</v>
      </c>
      <c r="B540" s="652" t="s">
        <v>58</v>
      </c>
      <c r="C540" s="652" t="s">
        <v>360</v>
      </c>
      <c r="D540" s="643" t="s">
        <v>11</v>
      </c>
      <c r="E540" s="644">
        <f>E539+7</f>
        <v>44922</v>
      </c>
      <c r="F540" s="645">
        <f>E540+4</f>
        <v>44926</v>
      </c>
      <c r="G540" s="595">
        <v>44927.3125</v>
      </c>
      <c r="H540" s="648" t="s">
        <v>31</v>
      </c>
      <c r="I540" s="650" t="s">
        <v>225</v>
      </c>
    </row>
    <row r="541" spans="1:9" s="40" customFormat="1">
      <c r="A541" s="605" t="s">
        <v>29</v>
      </c>
      <c r="B541" s="652" t="s">
        <v>709</v>
      </c>
      <c r="C541" s="652" t="s">
        <v>350</v>
      </c>
      <c r="D541" s="643" t="s">
        <v>11</v>
      </c>
      <c r="E541" s="644">
        <f>E540+7</f>
        <v>44929</v>
      </c>
      <c r="F541" s="645">
        <f>E541+3</f>
        <v>44932</v>
      </c>
      <c r="G541" s="595">
        <v>44933.0625</v>
      </c>
      <c r="H541" s="648" t="s">
        <v>73</v>
      </c>
      <c r="I541" s="650" t="s">
        <v>716</v>
      </c>
    </row>
    <row r="542" spans="1:9" s="40" customFormat="1">
      <c r="A542" s="605" t="s">
        <v>29</v>
      </c>
      <c r="B542" s="652" t="s">
        <v>74</v>
      </c>
      <c r="C542" s="652" t="s">
        <v>359</v>
      </c>
      <c r="D542" s="643" t="s">
        <v>11</v>
      </c>
      <c r="E542" s="644">
        <f>E541+7</f>
        <v>44936</v>
      </c>
      <c r="F542" s="645">
        <f>E542+2</f>
        <v>44938</v>
      </c>
      <c r="G542" s="595"/>
      <c r="H542" s="648" t="s">
        <v>66</v>
      </c>
      <c r="I542" s="650" t="s">
        <v>716</v>
      </c>
    </row>
    <row r="543" spans="1:9" s="40" customFormat="1">
      <c r="A543" s="27"/>
      <c r="B543" s="28"/>
      <c r="C543" s="152"/>
      <c r="D543" s="29"/>
      <c r="E543" s="76"/>
      <c r="F543" s="77"/>
      <c r="G543" s="25"/>
      <c r="H543" s="78"/>
    </row>
    <row r="544" spans="1:9" s="6" customFormat="1" ht="18.75" customHeight="1">
      <c r="A544" s="5"/>
      <c r="B544" s="1" t="s">
        <v>67</v>
      </c>
      <c r="C544" s="5"/>
      <c r="D544" s="5"/>
      <c r="E544" s="8"/>
      <c r="F544" s="34"/>
      <c r="G544" s="5"/>
      <c r="H544" s="5"/>
      <c r="I544" s="5"/>
    </row>
    <row r="545" spans="1:9" s="40" customFormat="1" ht="24.75" customHeight="1">
      <c r="A545" s="578" t="s">
        <v>214</v>
      </c>
      <c r="B545" s="578" t="s">
        <v>2</v>
      </c>
      <c r="C545" s="23" t="s">
        <v>3</v>
      </c>
      <c r="D545" s="578" t="s">
        <v>100</v>
      </c>
      <c r="E545" s="24" t="s">
        <v>215</v>
      </c>
      <c r="F545" s="579" t="s">
        <v>216</v>
      </c>
      <c r="G545" s="655" t="s">
        <v>217</v>
      </c>
      <c r="H545" s="39" t="s">
        <v>218</v>
      </c>
      <c r="I545" s="2" t="s">
        <v>219</v>
      </c>
    </row>
    <row r="546" spans="1:9" s="40" customFormat="1" hidden="1">
      <c r="A546" s="605" t="s">
        <v>72</v>
      </c>
      <c r="B546" s="605" t="s">
        <v>70</v>
      </c>
      <c r="C546" s="652" t="s">
        <v>77</v>
      </c>
      <c r="D546" s="643" t="s">
        <v>11</v>
      </c>
      <c r="E546" s="644">
        <v>44202</v>
      </c>
      <c r="F546" s="645">
        <f>E546+6</f>
        <v>44208</v>
      </c>
      <c r="G546" s="74">
        <v>44208.395833333336</v>
      </c>
      <c r="H546" s="648" t="s">
        <v>37</v>
      </c>
      <c r="I546" s="650" t="s">
        <v>121</v>
      </c>
    </row>
    <row r="547" spans="1:9" s="40" customFormat="1" hidden="1">
      <c r="A547" s="605" t="s">
        <v>29</v>
      </c>
      <c r="B547" s="605" t="s">
        <v>74</v>
      </c>
      <c r="C547" s="652" t="s">
        <v>39</v>
      </c>
      <c r="D547" s="643" t="s">
        <v>11</v>
      </c>
      <c r="E547" s="644">
        <f t="shared" ref="E547:E596" si="15">E546+7</f>
        <v>44209</v>
      </c>
      <c r="F547" s="645">
        <f>E547+7</f>
        <v>44216</v>
      </c>
      <c r="G547" s="74">
        <v>44216.395833333336</v>
      </c>
      <c r="H547" s="648" t="s">
        <v>41</v>
      </c>
      <c r="I547" s="650" t="s">
        <v>718</v>
      </c>
    </row>
    <row r="548" spans="1:9" s="40" customFormat="1" hidden="1">
      <c r="A548" s="605" t="s">
        <v>72</v>
      </c>
      <c r="B548" s="605" t="s">
        <v>70</v>
      </c>
      <c r="C548" s="652" t="s">
        <v>719</v>
      </c>
      <c r="D548" s="643" t="s">
        <v>11</v>
      </c>
      <c r="E548" s="644">
        <f t="shared" si="15"/>
        <v>44216</v>
      </c>
      <c r="F548" s="645">
        <f>E548+5</f>
        <v>44221</v>
      </c>
      <c r="G548" s="74">
        <v>44222.0625</v>
      </c>
      <c r="H548" s="648" t="s">
        <v>720</v>
      </c>
      <c r="I548" s="650" t="s">
        <v>718</v>
      </c>
    </row>
    <row r="549" spans="1:9" s="40" customFormat="1" hidden="1">
      <c r="A549" s="605" t="s">
        <v>29</v>
      </c>
      <c r="B549" s="605" t="s">
        <v>74</v>
      </c>
      <c r="C549" s="652" t="s">
        <v>417</v>
      </c>
      <c r="D549" s="643" t="s">
        <v>11</v>
      </c>
      <c r="E549" s="644">
        <f t="shared" si="15"/>
        <v>44223</v>
      </c>
      <c r="F549" s="645">
        <f>E549+7</f>
        <v>44230</v>
      </c>
      <c r="G549" s="74">
        <v>44230.8125</v>
      </c>
      <c r="H549" s="648" t="s">
        <v>41</v>
      </c>
      <c r="I549" s="650" t="s">
        <v>718</v>
      </c>
    </row>
    <row r="550" spans="1:9" s="40" customFormat="1" hidden="1">
      <c r="A550" s="605" t="s">
        <v>72</v>
      </c>
      <c r="B550" s="605" t="s">
        <v>70</v>
      </c>
      <c r="C550" s="652" t="s">
        <v>721</v>
      </c>
      <c r="D550" s="643" t="s">
        <v>11</v>
      </c>
      <c r="E550" s="644">
        <f t="shared" si="15"/>
        <v>44230</v>
      </c>
      <c r="F550" s="645">
        <f>E550+9</f>
        <v>44239</v>
      </c>
      <c r="G550" s="74">
        <v>44239.125</v>
      </c>
      <c r="H550" s="648" t="s">
        <v>290</v>
      </c>
      <c r="I550" s="650" t="s">
        <v>718</v>
      </c>
    </row>
    <row r="551" spans="1:9" s="40" customFormat="1" hidden="1">
      <c r="A551" s="605" t="s">
        <v>29</v>
      </c>
      <c r="B551" s="605" t="s">
        <v>74</v>
      </c>
      <c r="C551" s="652" t="s">
        <v>420</v>
      </c>
      <c r="D551" s="643" t="s">
        <v>11</v>
      </c>
      <c r="E551" s="644">
        <f t="shared" si="15"/>
        <v>44237</v>
      </c>
      <c r="F551" s="645">
        <f>E551+9</f>
        <v>44246</v>
      </c>
      <c r="G551" s="74">
        <v>44246.5625</v>
      </c>
      <c r="H551" s="648" t="s">
        <v>290</v>
      </c>
      <c r="I551" s="650" t="s">
        <v>722</v>
      </c>
    </row>
    <row r="552" spans="1:9" s="40" customFormat="1" hidden="1">
      <c r="A552" s="605" t="s">
        <v>72</v>
      </c>
      <c r="B552" s="642" t="s">
        <v>14</v>
      </c>
      <c r="C552" s="652"/>
      <c r="D552" s="643" t="s">
        <v>11</v>
      </c>
      <c r="E552" s="644">
        <f t="shared" si="15"/>
        <v>44244</v>
      </c>
      <c r="F552" s="645"/>
      <c r="G552" s="74" t="s">
        <v>55</v>
      </c>
      <c r="H552" s="648"/>
      <c r="I552" s="650"/>
    </row>
    <row r="553" spans="1:9" s="40" customFormat="1" hidden="1">
      <c r="A553" s="605" t="s">
        <v>29</v>
      </c>
      <c r="B553" s="642" t="s">
        <v>14</v>
      </c>
      <c r="C553" s="652"/>
      <c r="D553" s="643" t="s">
        <v>11</v>
      </c>
      <c r="E553" s="644">
        <f t="shared" si="15"/>
        <v>44251</v>
      </c>
      <c r="F553" s="645"/>
      <c r="G553" s="74" t="s">
        <v>55</v>
      </c>
      <c r="H553" s="648"/>
      <c r="I553" s="650"/>
    </row>
    <row r="554" spans="1:9" s="40" customFormat="1" hidden="1">
      <c r="A554" s="605" t="s">
        <v>72</v>
      </c>
      <c r="B554" s="642" t="s">
        <v>70</v>
      </c>
      <c r="C554" s="652" t="s">
        <v>723</v>
      </c>
      <c r="D554" s="643" t="s">
        <v>11</v>
      </c>
      <c r="E554" s="644">
        <f t="shared" si="15"/>
        <v>44258</v>
      </c>
      <c r="F554" s="645"/>
      <c r="G554" s="74">
        <v>44258.3125</v>
      </c>
      <c r="H554" s="646" t="s">
        <v>18</v>
      </c>
      <c r="I554" s="650"/>
    </row>
    <row r="555" spans="1:9" s="40" customFormat="1" hidden="1">
      <c r="A555" s="605" t="s">
        <v>29</v>
      </c>
      <c r="B555" s="642" t="s">
        <v>74</v>
      </c>
      <c r="C555" s="652" t="s">
        <v>423</v>
      </c>
      <c r="D555" s="643" t="s">
        <v>11</v>
      </c>
      <c r="E555" s="644">
        <f t="shared" si="15"/>
        <v>44265</v>
      </c>
      <c r="F555" s="645">
        <f>E555+2</f>
        <v>44267</v>
      </c>
      <c r="G555" s="74">
        <v>44267</v>
      </c>
      <c r="H555" s="648" t="s">
        <v>66</v>
      </c>
      <c r="I555" s="650" t="s">
        <v>121</v>
      </c>
    </row>
    <row r="556" spans="1:9" s="40" customFormat="1" hidden="1">
      <c r="A556" s="605" t="s">
        <v>72</v>
      </c>
      <c r="B556" s="642" t="s">
        <v>70</v>
      </c>
      <c r="C556" s="652" t="s">
        <v>724</v>
      </c>
      <c r="D556" s="643" t="s">
        <v>11</v>
      </c>
      <c r="E556" s="644">
        <f t="shared" si="15"/>
        <v>44272</v>
      </c>
      <c r="F556" s="645"/>
      <c r="G556" s="74">
        <v>44272.229166666664</v>
      </c>
      <c r="H556" s="646" t="s">
        <v>18</v>
      </c>
      <c r="I556" s="650"/>
    </row>
    <row r="557" spans="1:9" s="40" customFormat="1" hidden="1">
      <c r="A557" s="605" t="s">
        <v>29</v>
      </c>
      <c r="B557" s="642" t="s">
        <v>74</v>
      </c>
      <c r="C557" s="652" t="s">
        <v>427</v>
      </c>
      <c r="D557" s="643" t="s">
        <v>11</v>
      </c>
      <c r="E557" s="644">
        <f t="shared" si="15"/>
        <v>44279</v>
      </c>
      <c r="F557" s="645">
        <f>E557+2</f>
        <v>44281</v>
      </c>
      <c r="G557" s="74">
        <v>44282</v>
      </c>
      <c r="H557" s="648" t="s">
        <v>66</v>
      </c>
      <c r="I557" s="650" t="s">
        <v>121</v>
      </c>
    </row>
    <row r="558" spans="1:9" s="40" customFormat="1" hidden="1">
      <c r="A558" s="605" t="s">
        <v>72</v>
      </c>
      <c r="B558" s="642" t="s">
        <v>70</v>
      </c>
      <c r="C558" s="652" t="s">
        <v>725</v>
      </c>
      <c r="D558" s="643" t="s">
        <v>11</v>
      </c>
      <c r="E558" s="644">
        <f t="shared" si="15"/>
        <v>44286</v>
      </c>
      <c r="F558" s="645">
        <f>E558+1</f>
        <v>44287</v>
      </c>
      <c r="G558" s="74">
        <v>44287.729166666664</v>
      </c>
      <c r="H558" s="648" t="s">
        <v>53</v>
      </c>
      <c r="I558" s="650" t="s">
        <v>121</v>
      </c>
    </row>
    <row r="559" spans="1:9" s="40" customFormat="1" hidden="1">
      <c r="A559" s="605" t="s">
        <v>29</v>
      </c>
      <c r="B559" s="642" t="s">
        <v>74</v>
      </c>
      <c r="C559" s="652" t="s">
        <v>430</v>
      </c>
      <c r="D559" s="643" t="s">
        <v>11</v>
      </c>
      <c r="E559" s="644">
        <f t="shared" si="15"/>
        <v>44293</v>
      </c>
      <c r="F559" s="645">
        <f>E559+3</f>
        <v>44296</v>
      </c>
      <c r="G559" s="74">
        <v>44296.645833333336</v>
      </c>
      <c r="H559" s="648" t="s">
        <v>73</v>
      </c>
      <c r="I559" s="650" t="s">
        <v>121</v>
      </c>
    </row>
    <row r="560" spans="1:9" s="40" customFormat="1" hidden="1">
      <c r="A560" s="605" t="s">
        <v>72</v>
      </c>
      <c r="B560" s="642" t="s">
        <v>70</v>
      </c>
      <c r="C560" s="652" t="s">
        <v>726</v>
      </c>
      <c r="D560" s="643" t="s">
        <v>11</v>
      </c>
      <c r="E560" s="644">
        <f t="shared" si="15"/>
        <v>44300</v>
      </c>
      <c r="F560" s="645">
        <f>E560+1</f>
        <v>44301</v>
      </c>
      <c r="G560" s="74">
        <v>44302.145833333336</v>
      </c>
      <c r="H560" s="648" t="s">
        <v>237</v>
      </c>
      <c r="I560" s="650" t="s">
        <v>121</v>
      </c>
    </row>
    <row r="561" spans="1:9" s="40" customFormat="1" hidden="1">
      <c r="A561" s="605" t="s">
        <v>29</v>
      </c>
      <c r="B561" s="642" t="s">
        <v>74</v>
      </c>
      <c r="C561" s="652" t="s">
        <v>432</v>
      </c>
      <c r="D561" s="643" t="s">
        <v>11</v>
      </c>
      <c r="E561" s="644">
        <f t="shared" si="15"/>
        <v>44307</v>
      </c>
      <c r="F561" s="645">
        <f>E561+4</f>
        <v>44311</v>
      </c>
      <c r="G561" s="74">
        <v>44311.145833333336</v>
      </c>
      <c r="H561" s="648" t="s">
        <v>31</v>
      </c>
      <c r="I561" s="650" t="s">
        <v>727</v>
      </c>
    </row>
    <row r="562" spans="1:9" s="40" customFormat="1" hidden="1">
      <c r="A562" s="605" t="s">
        <v>72</v>
      </c>
      <c r="B562" s="642" t="s">
        <v>70</v>
      </c>
      <c r="C562" s="652" t="s">
        <v>728</v>
      </c>
      <c r="D562" s="643" t="s">
        <v>11</v>
      </c>
      <c r="E562" s="644">
        <f t="shared" si="15"/>
        <v>44314</v>
      </c>
      <c r="F562" s="645">
        <f>E562+3</f>
        <v>44317</v>
      </c>
      <c r="G562" s="74" t="s">
        <v>729</v>
      </c>
      <c r="H562" s="648" t="s">
        <v>73</v>
      </c>
      <c r="I562" s="650" t="s">
        <v>727</v>
      </c>
    </row>
    <row r="563" spans="1:9" s="40" customFormat="1" hidden="1">
      <c r="A563" s="605"/>
      <c r="B563" s="642" t="s">
        <v>14</v>
      </c>
      <c r="C563" s="652"/>
      <c r="D563" s="643" t="s">
        <v>11</v>
      </c>
      <c r="E563" s="644">
        <f t="shared" si="15"/>
        <v>44321</v>
      </c>
      <c r="F563" s="645"/>
      <c r="G563" s="74" t="s">
        <v>55</v>
      </c>
      <c r="H563" s="646"/>
      <c r="I563" s="650"/>
    </row>
    <row r="564" spans="1:9" s="40" customFormat="1" hidden="1">
      <c r="A564" s="605" t="s">
        <v>72</v>
      </c>
      <c r="B564" s="642" t="s">
        <v>70</v>
      </c>
      <c r="C564" s="652" t="s">
        <v>730</v>
      </c>
      <c r="D564" s="643" t="s">
        <v>11</v>
      </c>
      <c r="E564" s="644">
        <f t="shared" si="15"/>
        <v>44328</v>
      </c>
      <c r="F564" s="645">
        <f>E564+6</f>
        <v>44334</v>
      </c>
      <c r="G564" s="74">
        <v>44334.0625</v>
      </c>
      <c r="H564" s="648" t="s">
        <v>37</v>
      </c>
      <c r="I564" s="650" t="s">
        <v>121</v>
      </c>
    </row>
    <row r="565" spans="1:9" s="40" customFormat="1" hidden="1">
      <c r="A565" s="605" t="s">
        <v>29</v>
      </c>
      <c r="B565" s="642" t="s">
        <v>74</v>
      </c>
      <c r="C565" s="652" t="s">
        <v>437</v>
      </c>
      <c r="D565" s="643" t="s">
        <v>11</v>
      </c>
      <c r="E565" s="644">
        <f t="shared" si="15"/>
        <v>44335</v>
      </c>
      <c r="F565" s="645">
        <f>E565+3</f>
        <v>44338</v>
      </c>
      <c r="G565" s="74">
        <v>44338.895833333336</v>
      </c>
      <c r="H565" s="648" t="s">
        <v>73</v>
      </c>
      <c r="I565" s="650" t="s">
        <v>727</v>
      </c>
    </row>
    <row r="566" spans="1:9" s="40" customFormat="1" hidden="1">
      <c r="A566" s="605" t="s">
        <v>72</v>
      </c>
      <c r="B566" s="642" t="s">
        <v>70</v>
      </c>
      <c r="C566" s="652" t="s">
        <v>731</v>
      </c>
      <c r="D566" s="643" t="s">
        <v>11</v>
      </c>
      <c r="E566" s="644">
        <f t="shared" si="15"/>
        <v>44342</v>
      </c>
      <c r="F566" s="645">
        <f>E566+8</f>
        <v>44350</v>
      </c>
      <c r="G566" s="74">
        <v>44350.145833333336</v>
      </c>
      <c r="H566" s="648" t="s">
        <v>78</v>
      </c>
      <c r="I566" s="650" t="s">
        <v>264</v>
      </c>
    </row>
    <row r="567" spans="1:9" s="40" customFormat="1" hidden="1">
      <c r="A567" s="605" t="s">
        <v>29</v>
      </c>
      <c r="B567" s="642" t="s">
        <v>74</v>
      </c>
      <c r="C567" s="652" t="s">
        <v>440</v>
      </c>
      <c r="D567" s="643" t="s">
        <v>11</v>
      </c>
      <c r="E567" s="644">
        <f t="shared" si="15"/>
        <v>44349</v>
      </c>
      <c r="F567" s="645">
        <f>E567+4</f>
        <v>44353</v>
      </c>
      <c r="G567" s="74">
        <v>44352.979166666664</v>
      </c>
      <c r="H567" s="648" t="s">
        <v>519</v>
      </c>
      <c r="I567" s="650" t="s">
        <v>727</v>
      </c>
    </row>
    <row r="568" spans="1:9" s="40" customFormat="1" hidden="1">
      <c r="A568" s="605" t="s">
        <v>72</v>
      </c>
      <c r="B568" s="642" t="s">
        <v>70</v>
      </c>
      <c r="C568" s="652" t="s">
        <v>732</v>
      </c>
      <c r="D568" s="643" t="s">
        <v>11</v>
      </c>
      <c r="E568" s="644">
        <f t="shared" si="15"/>
        <v>44356</v>
      </c>
      <c r="F568" s="645">
        <f>E568+9</f>
        <v>44365</v>
      </c>
      <c r="G568" s="74">
        <v>44365.8125</v>
      </c>
      <c r="H568" s="648" t="s">
        <v>733</v>
      </c>
      <c r="I568" s="650" t="s">
        <v>727</v>
      </c>
    </row>
    <row r="569" spans="1:9" s="40" customFormat="1" hidden="1">
      <c r="A569" s="605" t="s">
        <v>29</v>
      </c>
      <c r="B569" s="642" t="s">
        <v>74</v>
      </c>
      <c r="C569" s="652" t="s">
        <v>444</v>
      </c>
      <c r="D569" s="643" t="s">
        <v>11</v>
      </c>
      <c r="E569" s="644">
        <f t="shared" si="15"/>
        <v>44363</v>
      </c>
      <c r="F569" s="645">
        <f>E569+4</f>
        <v>44367</v>
      </c>
      <c r="G569" s="74">
        <v>44367.5625</v>
      </c>
      <c r="H569" s="648" t="s">
        <v>31</v>
      </c>
      <c r="I569" s="650" t="s">
        <v>734</v>
      </c>
    </row>
    <row r="570" spans="1:9" s="40" customFormat="1" hidden="1">
      <c r="A570" s="605" t="s">
        <v>72</v>
      </c>
      <c r="B570" s="642" t="s">
        <v>70</v>
      </c>
      <c r="C570" s="652" t="s">
        <v>735</v>
      </c>
      <c r="D570" s="643" t="s">
        <v>11</v>
      </c>
      <c r="E570" s="644">
        <f t="shared" si="15"/>
        <v>44370</v>
      </c>
      <c r="F570" s="645">
        <f>E570+9</f>
        <v>44379</v>
      </c>
      <c r="G570" s="74">
        <v>44379.8125</v>
      </c>
      <c r="H570" s="648" t="s">
        <v>290</v>
      </c>
      <c r="I570" s="650" t="s">
        <v>727</v>
      </c>
    </row>
    <row r="571" spans="1:9" s="40" customFormat="1" hidden="1">
      <c r="A571" s="605" t="s">
        <v>29</v>
      </c>
      <c r="B571" s="642" t="s">
        <v>74</v>
      </c>
      <c r="C571" s="652" t="s">
        <v>447</v>
      </c>
      <c r="D571" s="643" t="s">
        <v>11</v>
      </c>
      <c r="E571" s="644">
        <f t="shared" si="15"/>
        <v>44377</v>
      </c>
      <c r="F571" s="645">
        <f>E571+1</f>
        <v>44378</v>
      </c>
      <c r="G571" s="74">
        <v>44378.895833333336</v>
      </c>
      <c r="H571" s="648" t="s">
        <v>53</v>
      </c>
      <c r="I571" s="650" t="s">
        <v>736</v>
      </c>
    </row>
    <row r="572" spans="1:9" s="40" customFormat="1" hidden="1">
      <c r="A572" s="605" t="s">
        <v>72</v>
      </c>
      <c r="B572" s="642" t="s">
        <v>70</v>
      </c>
      <c r="C572" s="652" t="s">
        <v>737</v>
      </c>
      <c r="D572" s="643" t="s">
        <v>11</v>
      </c>
      <c r="E572" s="644">
        <f t="shared" si="15"/>
        <v>44384</v>
      </c>
      <c r="F572" s="645">
        <f>E572+8</f>
        <v>44392</v>
      </c>
      <c r="G572" s="74">
        <v>44392.8125</v>
      </c>
      <c r="H572" s="648" t="s">
        <v>78</v>
      </c>
      <c r="I572" s="650" t="s">
        <v>738</v>
      </c>
    </row>
    <row r="573" spans="1:9" s="40" customFormat="1" hidden="1">
      <c r="A573" s="605" t="s">
        <v>29</v>
      </c>
      <c r="B573" s="642" t="s">
        <v>74</v>
      </c>
      <c r="C573" s="652" t="s">
        <v>450</v>
      </c>
      <c r="D573" s="643" t="s">
        <v>11</v>
      </c>
      <c r="E573" s="644">
        <f t="shared" si="15"/>
        <v>44391</v>
      </c>
      <c r="F573" s="645">
        <f>E573+2</f>
        <v>44393</v>
      </c>
      <c r="G573" s="74">
        <v>44393.8125</v>
      </c>
      <c r="H573" s="648" t="s">
        <v>66</v>
      </c>
      <c r="I573" s="650" t="s">
        <v>738</v>
      </c>
    </row>
    <row r="574" spans="1:9" s="40" customFormat="1" hidden="1">
      <c r="A574" s="605" t="s">
        <v>72</v>
      </c>
      <c r="B574" s="642" t="s">
        <v>70</v>
      </c>
      <c r="C574" s="652" t="s">
        <v>739</v>
      </c>
      <c r="D574" s="643" t="s">
        <v>11</v>
      </c>
      <c r="E574" s="644">
        <f t="shared" si="15"/>
        <v>44398</v>
      </c>
      <c r="F574" s="645">
        <f>E574+19</f>
        <v>44417</v>
      </c>
      <c r="G574" s="74">
        <v>44417.729166666664</v>
      </c>
      <c r="H574" s="648" t="s">
        <v>740</v>
      </c>
      <c r="I574" s="650" t="s">
        <v>741</v>
      </c>
    </row>
    <row r="575" spans="1:9" s="40" customFormat="1" hidden="1">
      <c r="A575" s="605" t="s">
        <v>29</v>
      </c>
      <c r="B575" s="642" t="s">
        <v>74</v>
      </c>
      <c r="C575" s="652" t="s">
        <v>454</v>
      </c>
      <c r="D575" s="643" t="s">
        <v>11</v>
      </c>
      <c r="E575" s="644">
        <f t="shared" si="15"/>
        <v>44405</v>
      </c>
      <c r="F575" s="645">
        <f>E575+10</f>
        <v>44415</v>
      </c>
      <c r="G575" s="74">
        <v>44415.5625</v>
      </c>
      <c r="H575" s="648" t="s">
        <v>268</v>
      </c>
      <c r="I575" s="650" t="s">
        <v>741</v>
      </c>
    </row>
    <row r="576" spans="1:9" s="40" customFormat="1" hidden="1">
      <c r="A576" s="605" t="s">
        <v>72</v>
      </c>
      <c r="B576" s="642" t="s">
        <v>70</v>
      </c>
      <c r="C576" s="652" t="s">
        <v>742</v>
      </c>
      <c r="D576" s="643" t="s">
        <v>11</v>
      </c>
      <c r="E576" s="644">
        <f t="shared" si="15"/>
        <v>44412</v>
      </c>
      <c r="F576" s="645">
        <f>E576+21</f>
        <v>44433</v>
      </c>
      <c r="G576" s="74">
        <v>44433.645833333336</v>
      </c>
      <c r="H576" s="648" t="s">
        <v>743</v>
      </c>
      <c r="I576" s="650" t="s">
        <v>738</v>
      </c>
    </row>
    <row r="577" spans="1:9" s="40" customFormat="1" hidden="1">
      <c r="A577" s="605" t="s">
        <v>29</v>
      </c>
      <c r="B577" s="642" t="s">
        <v>14</v>
      </c>
      <c r="C577" s="652"/>
      <c r="D577" s="643" t="s">
        <v>11</v>
      </c>
      <c r="E577" s="644">
        <f t="shared" si="15"/>
        <v>44419</v>
      </c>
      <c r="F577" s="645"/>
      <c r="G577" s="74" t="s">
        <v>55</v>
      </c>
      <c r="H577" s="648"/>
      <c r="I577" s="650"/>
    </row>
    <row r="578" spans="1:9" s="40" customFormat="1" hidden="1">
      <c r="A578" s="605" t="s">
        <v>72</v>
      </c>
      <c r="B578" s="642" t="s">
        <v>14</v>
      </c>
      <c r="C578" s="652"/>
      <c r="D578" s="643" t="s">
        <v>11</v>
      </c>
      <c r="E578" s="644">
        <f t="shared" si="15"/>
        <v>44426</v>
      </c>
      <c r="F578" s="645"/>
      <c r="G578" s="74" t="s">
        <v>55</v>
      </c>
      <c r="H578" s="648"/>
      <c r="I578" s="650"/>
    </row>
    <row r="579" spans="1:9" s="40" customFormat="1" hidden="1">
      <c r="A579" s="605" t="s">
        <v>29</v>
      </c>
      <c r="B579" s="642" t="s">
        <v>74</v>
      </c>
      <c r="C579" s="652" t="s">
        <v>460</v>
      </c>
      <c r="D579" s="643" t="s">
        <v>11</v>
      </c>
      <c r="E579" s="644">
        <f t="shared" si="15"/>
        <v>44433</v>
      </c>
      <c r="F579" s="645">
        <f>E579+8</f>
        <v>44441</v>
      </c>
      <c r="G579" s="74">
        <v>44441.729166666664</v>
      </c>
      <c r="H579" s="648" t="s">
        <v>78</v>
      </c>
      <c r="I579" s="650" t="s">
        <v>121</v>
      </c>
    </row>
    <row r="580" spans="1:9" s="40" customFormat="1" hidden="1">
      <c r="A580" s="605" t="s">
        <v>72</v>
      </c>
      <c r="B580" s="642" t="s">
        <v>70</v>
      </c>
      <c r="C580" s="652" t="s">
        <v>744</v>
      </c>
      <c r="D580" s="643" t="s">
        <v>11</v>
      </c>
      <c r="E580" s="644">
        <f t="shared" si="15"/>
        <v>44440</v>
      </c>
      <c r="F580" s="645">
        <f>E580+7</f>
        <v>44447</v>
      </c>
      <c r="G580" s="74">
        <v>44448.0625</v>
      </c>
      <c r="H580" s="648" t="s">
        <v>78</v>
      </c>
      <c r="I580" s="650" t="s">
        <v>121</v>
      </c>
    </row>
    <row r="581" spans="1:9" s="40" customFormat="1" hidden="1">
      <c r="A581" s="605" t="s">
        <v>29</v>
      </c>
      <c r="B581" s="642" t="s">
        <v>74</v>
      </c>
      <c r="C581" s="652" t="s">
        <v>463</v>
      </c>
      <c r="D581" s="643" t="s">
        <v>11</v>
      </c>
      <c r="E581" s="644">
        <f t="shared" si="15"/>
        <v>44447</v>
      </c>
      <c r="F581" s="645">
        <f>E581+11</f>
        <v>44458</v>
      </c>
      <c r="G581" s="74">
        <v>44458.729166666664</v>
      </c>
      <c r="H581" s="648" t="s">
        <v>687</v>
      </c>
      <c r="I581" s="650" t="s">
        <v>253</v>
      </c>
    </row>
    <row r="582" spans="1:9" s="40" customFormat="1" hidden="1">
      <c r="A582" s="605" t="s">
        <v>72</v>
      </c>
      <c r="B582" s="642" t="s">
        <v>70</v>
      </c>
      <c r="C582" s="652" t="s">
        <v>745</v>
      </c>
      <c r="D582" s="643" t="s">
        <v>11</v>
      </c>
      <c r="E582" s="644">
        <f t="shared" si="15"/>
        <v>44454</v>
      </c>
      <c r="F582" s="645">
        <f>E582+9</f>
        <v>44463</v>
      </c>
      <c r="G582" s="74">
        <v>44463.729166666664</v>
      </c>
      <c r="H582" s="648" t="s">
        <v>290</v>
      </c>
      <c r="I582" s="650" t="s">
        <v>235</v>
      </c>
    </row>
    <row r="583" spans="1:9" s="40" customFormat="1" hidden="1">
      <c r="A583" s="605"/>
      <c r="B583" s="642" t="s">
        <v>14</v>
      </c>
      <c r="C583" s="652"/>
      <c r="D583" s="643" t="s">
        <v>11</v>
      </c>
      <c r="E583" s="644">
        <f t="shared" si="15"/>
        <v>44461</v>
      </c>
      <c r="F583" s="645"/>
      <c r="G583" s="74" t="s">
        <v>55</v>
      </c>
      <c r="H583" s="648"/>
      <c r="I583" s="650"/>
    </row>
    <row r="584" spans="1:9" s="40" customFormat="1" hidden="1">
      <c r="A584" s="605" t="s">
        <v>29</v>
      </c>
      <c r="B584" s="642" t="s">
        <v>74</v>
      </c>
      <c r="C584" s="652" t="s">
        <v>466</v>
      </c>
      <c r="D584" s="643" t="s">
        <v>11</v>
      </c>
      <c r="E584" s="644">
        <f t="shared" si="15"/>
        <v>44468</v>
      </c>
      <c r="F584" s="645">
        <f>E584+7</f>
        <v>44475</v>
      </c>
      <c r="G584" s="74">
        <v>44474.8125</v>
      </c>
      <c r="H584" s="648" t="s">
        <v>41</v>
      </c>
      <c r="I584" s="650" t="s">
        <v>727</v>
      </c>
    </row>
    <row r="585" spans="1:9" s="40" customFormat="1" hidden="1">
      <c r="A585" s="605" t="s">
        <v>72</v>
      </c>
      <c r="B585" s="642" t="s">
        <v>70</v>
      </c>
      <c r="C585" s="652" t="s">
        <v>746</v>
      </c>
      <c r="D585" s="643" t="s">
        <v>11</v>
      </c>
      <c r="E585" s="644">
        <f t="shared" si="15"/>
        <v>44475</v>
      </c>
      <c r="F585" s="645">
        <f>E585+4</f>
        <v>44479</v>
      </c>
      <c r="G585" s="74">
        <v>44479.395833333336</v>
      </c>
      <c r="H585" s="648" t="s">
        <v>31</v>
      </c>
      <c r="I585" s="650" t="s">
        <v>727</v>
      </c>
    </row>
    <row r="586" spans="1:9" s="40" customFormat="1" hidden="1">
      <c r="A586" s="605" t="s">
        <v>29</v>
      </c>
      <c r="B586" s="642" t="s">
        <v>74</v>
      </c>
      <c r="C586" s="652" t="s">
        <v>747</v>
      </c>
      <c r="D586" s="643" t="s">
        <v>11</v>
      </c>
      <c r="E586" s="644">
        <f t="shared" si="15"/>
        <v>44482</v>
      </c>
      <c r="F586" s="645">
        <f>E586+10</f>
        <v>44492</v>
      </c>
      <c r="G586" s="74">
        <v>44492.3125</v>
      </c>
      <c r="H586" s="648" t="s">
        <v>268</v>
      </c>
      <c r="I586" s="650" t="s">
        <v>748</v>
      </c>
    </row>
    <row r="587" spans="1:9" s="40" customFormat="1" hidden="1">
      <c r="A587" s="605" t="s">
        <v>72</v>
      </c>
      <c r="B587" s="642" t="s">
        <v>70</v>
      </c>
      <c r="C587" s="652" t="s">
        <v>749</v>
      </c>
      <c r="D587" s="643" t="s">
        <v>11</v>
      </c>
      <c r="E587" s="644">
        <f t="shared" si="15"/>
        <v>44489</v>
      </c>
      <c r="F587" s="645">
        <f>E587+5</f>
        <v>44494</v>
      </c>
      <c r="G587" s="74">
        <v>44494.395833333336</v>
      </c>
      <c r="H587" s="648" t="s">
        <v>38</v>
      </c>
      <c r="I587" s="650" t="s">
        <v>727</v>
      </c>
    </row>
    <row r="588" spans="1:9" s="40" customFormat="1" hidden="1">
      <c r="A588" s="605" t="s">
        <v>29</v>
      </c>
      <c r="B588" s="642" t="s">
        <v>74</v>
      </c>
      <c r="C588" s="652" t="s">
        <v>750</v>
      </c>
      <c r="D588" s="643" t="s">
        <v>11</v>
      </c>
      <c r="E588" s="644">
        <f t="shared" si="15"/>
        <v>44496</v>
      </c>
      <c r="F588" s="645">
        <f>E588+8</f>
        <v>44504</v>
      </c>
      <c r="G588" s="74">
        <v>44504.8125</v>
      </c>
      <c r="H588" s="648" t="s">
        <v>78</v>
      </c>
      <c r="I588" s="650" t="s">
        <v>751</v>
      </c>
    </row>
    <row r="589" spans="1:9" s="40" customFormat="1" hidden="1">
      <c r="A589" s="605" t="s">
        <v>72</v>
      </c>
      <c r="B589" s="642" t="s">
        <v>70</v>
      </c>
      <c r="C589" s="652" t="s">
        <v>752</v>
      </c>
      <c r="D589" s="643" t="s">
        <v>11</v>
      </c>
      <c r="E589" s="644">
        <f t="shared" si="15"/>
        <v>44503</v>
      </c>
      <c r="F589" s="645">
        <f>E589+5</f>
        <v>44508</v>
      </c>
      <c r="G589" s="74">
        <v>44508.145833333336</v>
      </c>
      <c r="H589" s="648" t="s">
        <v>38</v>
      </c>
      <c r="I589" s="650" t="s">
        <v>235</v>
      </c>
    </row>
    <row r="590" spans="1:9" s="40" customFormat="1" hidden="1">
      <c r="A590" s="605" t="s">
        <v>29</v>
      </c>
      <c r="B590" s="642" t="s">
        <v>74</v>
      </c>
      <c r="C590" s="652" t="s">
        <v>753</v>
      </c>
      <c r="D590" s="643" t="s">
        <v>11</v>
      </c>
      <c r="E590" s="644">
        <f t="shared" si="15"/>
        <v>44510</v>
      </c>
      <c r="F590" s="645">
        <f>E590+9</f>
        <v>44519</v>
      </c>
      <c r="G590" s="74">
        <v>44519.3125</v>
      </c>
      <c r="H590" s="648" t="s">
        <v>290</v>
      </c>
      <c r="I590" s="650" t="s">
        <v>748</v>
      </c>
    </row>
    <row r="591" spans="1:9" s="40" customFormat="1" hidden="1">
      <c r="A591" s="605" t="s">
        <v>72</v>
      </c>
      <c r="B591" s="642" t="s">
        <v>70</v>
      </c>
      <c r="C591" s="652" t="s">
        <v>754</v>
      </c>
      <c r="D591" s="643" t="s">
        <v>11</v>
      </c>
      <c r="E591" s="644">
        <f t="shared" si="15"/>
        <v>44517</v>
      </c>
      <c r="F591" s="645">
        <f>E591+4</f>
        <v>44521</v>
      </c>
      <c r="G591" s="74">
        <v>44522.145833333336</v>
      </c>
      <c r="H591" s="648" t="s">
        <v>31</v>
      </c>
      <c r="I591" s="650" t="s">
        <v>235</v>
      </c>
    </row>
    <row r="592" spans="1:9" s="40" customFormat="1" hidden="1">
      <c r="A592" s="605" t="s">
        <v>29</v>
      </c>
      <c r="B592" s="642" t="s">
        <v>74</v>
      </c>
      <c r="C592" s="652" t="s">
        <v>755</v>
      </c>
      <c r="D592" s="643" t="s">
        <v>11</v>
      </c>
      <c r="E592" s="644">
        <f t="shared" si="15"/>
        <v>44524</v>
      </c>
      <c r="F592" s="645">
        <f>E592+7</f>
        <v>44531</v>
      </c>
      <c r="G592" s="74">
        <v>44531.395833333336</v>
      </c>
      <c r="H592" s="648" t="s">
        <v>41</v>
      </c>
      <c r="I592" s="650" t="s">
        <v>756</v>
      </c>
    </row>
    <row r="593" spans="1:9" s="40" customFormat="1" hidden="1">
      <c r="A593" s="605" t="s">
        <v>72</v>
      </c>
      <c r="B593" s="642" t="s">
        <v>70</v>
      </c>
      <c r="C593" s="652" t="s">
        <v>757</v>
      </c>
      <c r="D593" s="643" t="s">
        <v>11</v>
      </c>
      <c r="E593" s="644">
        <f t="shared" si="15"/>
        <v>44531</v>
      </c>
      <c r="F593" s="645">
        <f>E593+7</f>
        <v>44538</v>
      </c>
      <c r="G593" s="74">
        <v>44538.5625</v>
      </c>
      <c r="H593" s="648" t="s">
        <v>41</v>
      </c>
      <c r="I593" s="650" t="s">
        <v>235</v>
      </c>
    </row>
    <row r="594" spans="1:9" s="40" customFormat="1" hidden="1">
      <c r="A594" s="605" t="s">
        <v>29</v>
      </c>
      <c r="B594" s="642" t="s">
        <v>74</v>
      </c>
      <c r="C594" s="652" t="s">
        <v>758</v>
      </c>
      <c r="D594" s="643" t="s">
        <v>11</v>
      </c>
      <c r="E594" s="644">
        <f t="shared" si="15"/>
        <v>44538</v>
      </c>
      <c r="F594" s="645">
        <f>E594+11</f>
        <v>44549</v>
      </c>
      <c r="G594" s="74">
        <v>44548.895833333336</v>
      </c>
      <c r="H594" s="648" t="s">
        <v>687</v>
      </c>
      <c r="I594" s="650" t="s">
        <v>759</v>
      </c>
    </row>
    <row r="595" spans="1:9" s="40" customFormat="1" hidden="1">
      <c r="A595" s="605" t="s">
        <v>72</v>
      </c>
      <c r="B595" s="642" t="s">
        <v>70</v>
      </c>
      <c r="C595" s="652" t="s">
        <v>760</v>
      </c>
      <c r="D595" s="643" t="s">
        <v>11</v>
      </c>
      <c r="E595" s="644">
        <f t="shared" si="15"/>
        <v>44545</v>
      </c>
      <c r="F595" s="645">
        <v>44552</v>
      </c>
      <c r="G595" s="74">
        <v>44553.25</v>
      </c>
      <c r="H595" s="648" t="s">
        <v>41</v>
      </c>
      <c r="I595" s="650" t="s">
        <v>235</v>
      </c>
    </row>
    <row r="596" spans="1:9" s="40" customFormat="1" hidden="1">
      <c r="A596" s="605" t="s">
        <v>29</v>
      </c>
      <c r="B596" s="642" t="s">
        <v>74</v>
      </c>
      <c r="C596" s="652" t="s">
        <v>761</v>
      </c>
      <c r="D596" s="643" t="s">
        <v>11</v>
      </c>
      <c r="E596" s="644">
        <f t="shared" si="15"/>
        <v>44552</v>
      </c>
      <c r="F596" s="645">
        <f>E596+9</f>
        <v>44561</v>
      </c>
      <c r="G596" s="74">
        <v>44561.8125</v>
      </c>
      <c r="H596" s="648" t="s">
        <v>290</v>
      </c>
      <c r="I596" s="650" t="s">
        <v>762</v>
      </c>
    </row>
    <row r="597" spans="1:9" s="40" customFormat="1" ht="0.75" hidden="1" customHeight="1">
      <c r="A597" s="605"/>
      <c r="B597" s="642" t="s">
        <v>14</v>
      </c>
      <c r="C597" s="652"/>
      <c r="D597" s="643" t="s">
        <v>11</v>
      </c>
      <c r="E597" s="644">
        <f>E596+7</f>
        <v>44559</v>
      </c>
      <c r="F597" s="645"/>
      <c r="G597" s="74" t="s">
        <v>55</v>
      </c>
      <c r="H597" s="648"/>
      <c r="I597" s="650"/>
    </row>
    <row r="598" spans="1:9" s="40" customFormat="1" hidden="1">
      <c r="A598" s="605" t="s">
        <v>72</v>
      </c>
      <c r="B598" s="642" t="s">
        <v>70</v>
      </c>
      <c r="C598" s="652" t="s">
        <v>763</v>
      </c>
      <c r="D598" s="643" t="s">
        <v>11</v>
      </c>
      <c r="E598" s="644">
        <f>E597+7</f>
        <v>44566</v>
      </c>
      <c r="F598" s="645">
        <f>E598+3</f>
        <v>44569</v>
      </c>
      <c r="G598" s="74">
        <v>44569.3125</v>
      </c>
      <c r="H598" s="648" t="s">
        <v>73</v>
      </c>
      <c r="I598" s="650" t="s">
        <v>121</v>
      </c>
    </row>
    <row r="599" spans="1:9" s="40" customFormat="1" hidden="1">
      <c r="A599" s="605" t="s">
        <v>29</v>
      </c>
      <c r="B599" s="642" t="s">
        <v>74</v>
      </c>
      <c r="C599" s="652" t="s">
        <v>468</v>
      </c>
      <c r="D599" s="643" t="s">
        <v>11</v>
      </c>
      <c r="E599" s="644">
        <f>E598+7</f>
        <v>44573</v>
      </c>
      <c r="F599" s="645">
        <f>E599+4</f>
        <v>44577</v>
      </c>
      <c r="G599" s="74">
        <v>44577.979166666664</v>
      </c>
      <c r="H599" s="648" t="s">
        <v>31</v>
      </c>
      <c r="I599" s="650" t="s">
        <v>339</v>
      </c>
    </row>
    <row r="600" spans="1:9" s="40" customFormat="1" hidden="1">
      <c r="A600" s="605" t="s">
        <v>72</v>
      </c>
      <c r="B600" s="642" t="s">
        <v>70</v>
      </c>
      <c r="C600" s="652" t="s">
        <v>764</v>
      </c>
      <c r="D600" s="643" t="s">
        <v>11</v>
      </c>
      <c r="E600" s="644">
        <f>E599+7</f>
        <v>44580</v>
      </c>
      <c r="F600" s="645">
        <f>E600+5</f>
        <v>44585</v>
      </c>
      <c r="G600" s="74">
        <v>44585.5625</v>
      </c>
      <c r="H600" s="648" t="s">
        <v>38</v>
      </c>
      <c r="I600" s="650" t="s">
        <v>121</v>
      </c>
    </row>
    <row r="601" spans="1:9" s="40" customFormat="1" hidden="1">
      <c r="A601" s="605"/>
      <c r="B601" s="642" t="s">
        <v>14</v>
      </c>
      <c r="C601" s="652"/>
      <c r="D601" s="643" t="s">
        <v>11</v>
      </c>
      <c r="E601" s="644">
        <f>E600+7</f>
        <v>44587</v>
      </c>
      <c r="F601" s="645"/>
      <c r="G601" s="74" t="s">
        <v>55</v>
      </c>
      <c r="H601" s="648"/>
      <c r="I601" s="650"/>
    </row>
    <row r="602" spans="1:9" s="40" customFormat="1" hidden="1">
      <c r="A602" s="605" t="s">
        <v>29</v>
      </c>
      <c r="B602" s="642" t="s">
        <v>74</v>
      </c>
      <c r="C602" s="652" t="s">
        <v>470</v>
      </c>
      <c r="D602" s="643" t="s">
        <v>11</v>
      </c>
      <c r="E602" s="644">
        <v>44592</v>
      </c>
      <c r="F602" s="645"/>
      <c r="G602" s="74">
        <v>44591.895833333336</v>
      </c>
      <c r="H602" s="651" t="s">
        <v>18</v>
      </c>
      <c r="I602" s="650" t="s">
        <v>765</v>
      </c>
    </row>
    <row r="603" spans="1:9" s="40" customFormat="1" hidden="1">
      <c r="A603" s="605" t="s">
        <v>72</v>
      </c>
      <c r="B603" s="642" t="s">
        <v>70</v>
      </c>
      <c r="C603" s="652" t="s">
        <v>766</v>
      </c>
      <c r="D603" s="643" t="s">
        <v>11</v>
      </c>
      <c r="E603" s="644">
        <f>E601+7</f>
        <v>44594</v>
      </c>
      <c r="F603" s="645">
        <f>E603+4</f>
        <v>44598</v>
      </c>
      <c r="G603" s="74">
        <v>44599.3125</v>
      </c>
      <c r="H603" s="648" t="s">
        <v>31</v>
      </c>
      <c r="I603" s="650" t="s">
        <v>235</v>
      </c>
    </row>
    <row r="604" spans="1:9" s="40" customFormat="1" hidden="1">
      <c r="A604" s="605" t="s">
        <v>29</v>
      </c>
      <c r="B604" s="642" t="s">
        <v>14</v>
      </c>
      <c r="C604" s="652"/>
      <c r="D604" s="643" t="s">
        <v>11</v>
      </c>
      <c r="E604" s="644">
        <f t="shared" ref="E604:E652" si="16">E603+7</f>
        <v>44601</v>
      </c>
      <c r="F604" s="645"/>
      <c r="G604" s="74"/>
      <c r="H604" s="648"/>
      <c r="I604" s="650"/>
    </row>
    <row r="605" spans="1:9" s="40" customFormat="1" ht="1.5" hidden="1" customHeight="1">
      <c r="A605" s="605" t="s">
        <v>72</v>
      </c>
      <c r="B605" s="642" t="s">
        <v>14</v>
      </c>
      <c r="C605" s="652"/>
      <c r="D605" s="643" t="s">
        <v>11</v>
      </c>
      <c r="E605" s="644">
        <f t="shared" si="16"/>
        <v>44608</v>
      </c>
      <c r="F605" s="645"/>
      <c r="G605" s="74"/>
      <c r="H605" s="648"/>
      <c r="I605" s="650"/>
    </row>
    <row r="606" spans="1:9" s="40" customFormat="1" hidden="1">
      <c r="A606" s="605" t="s">
        <v>29</v>
      </c>
      <c r="B606" s="642" t="s">
        <v>60</v>
      </c>
      <c r="C606" s="652" t="s">
        <v>475</v>
      </c>
      <c r="D606" s="643" t="s">
        <v>11</v>
      </c>
      <c r="E606" s="644">
        <f t="shared" si="16"/>
        <v>44615</v>
      </c>
      <c r="F606" s="645"/>
      <c r="G606" s="74">
        <v>44614.8125</v>
      </c>
      <c r="H606" s="651" t="s">
        <v>18</v>
      </c>
      <c r="I606" s="650"/>
    </row>
    <row r="607" spans="1:9" s="40" customFormat="1" hidden="1">
      <c r="A607" s="605" t="s">
        <v>72</v>
      </c>
      <c r="B607" s="642" t="s">
        <v>70</v>
      </c>
      <c r="C607" s="652" t="s">
        <v>767</v>
      </c>
      <c r="D607" s="643" t="s">
        <v>11</v>
      </c>
      <c r="E607" s="644">
        <f t="shared" si="16"/>
        <v>44622</v>
      </c>
      <c r="F607" s="645">
        <f>E607+2</f>
        <v>44624</v>
      </c>
      <c r="G607" s="74">
        <v>44625.145833333336</v>
      </c>
      <c r="H607" s="648" t="s">
        <v>66</v>
      </c>
      <c r="I607" s="650" t="s">
        <v>121</v>
      </c>
    </row>
    <row r="608" spans="1:9" s="40" customFormat="1" hidden="1">
      <c r="A608" s="605" t="s">
        <v>29</v>
      </c>
      <c r="B608" s="642" t="s">
        <v>60</v>
      </c>
      <c r="C608" s="652" t="s">
        <v>476</v>
      </c>
      <c r="D608" s="643" t="s">
        <v>11</v>
      </c>
      <c r="E608" s="644">
        <f t="shared" si="16"/>
        <v>44629</v>
      </c>
      <c r="F608" s="645"/>
      <c r="G608" s="74">
        <v>44629.729166666664</v>
      </c>
      <c r="H608" s="651" t="s">
        <v>18</v>
      </c>
      <c r="I608" s="650"/>
    </row>
    <row r="609" spans="1:9" s="40" customFormat="1" hidden="1">
      <c r="A609" s="605" t="s">
        <v>72</v>
      </c>
      <c r="B609" s="642" t="s">
        <v>70</v>
      </c>
      <c r="C609" s="652" t="s">
        <v>768</v>
      </c>
      <c r="D609" s="643" t="s">
        <v>11</v>
      </c>
      <c r="E609" s="644">
        <f t="shared" si="16"/>
        <v>44636</v>
      </c>
      <c r="F609" s="645">
        <f>E609+4</f>
        <v>44640</v>
      </c>
      <c r="G609" s="74">
        <v>44640.3125</v>
      </c>
      <c r="H609" s="648" t="s">
        <v>31</v>
      </c>
      <c r="I609" s="650" t="s">
        <v>121</v>
      </c>
    </row>
    <row r="610" spans="1:9" s="40" customFormat="1" hidden="1">
      <c r="A610" s="605" t="s">
        <v>29</v>
      </c>
      <c r="B610" s="642" t="s">
        <v>60</v>
      </c>
      <c r="C610" s="652" t="s">
        <v>477</v>
      </c>
      <c r="D610" s="643" t="s">
        <v>11</v>
      </c>
      <c r="E610" s="644">
        <f t="shared" si="16"/>
        <v>44643</v>
      </c>
      <c r="F610" s="645">
        <f>E610+4</f>
        <v>44647</v>
      </c>
      <c r="G610" s="74">
        <v>44646</v>
      </c>
      <c r="H610" s="648" t="s">
        <v>31</v>
      </c>
      <c r="I610" s="650" t="s">
        <v>339</v>
      </c>
    </row>
    <row r="611" spans="1:9" s="40" customFormat="1" hidden="1">
      <c r="A611" s="605" t="s">
        <v>72</v>
      </c>
      <c r="B611" s="642" t="s">
        <v>70</v>
      </c>
      <c r="C611" s="652" t="s">
        <v>769</v>
      </c>
      <c r="D611" s="643" t="s">
        <v>11</v>
      </c>
      <c r="E611" s="644">
        <f t="shared" si="16"/>
        <v>44650</v>
      </c>
      <c r="F611" s="645">
        <f>E611+4</f>
        <v>44654</v>
      </c>
      <c r="G611" s="74">
        <v>44654.8125</v>
      </c>
      <c r="H611" s="648" t="s">
        <v>31</v>
      </c>
      <c r="I611" s="650" t="s">
        <v>235</v>
      </c>
    </row>
    <row r="612" spans="1:9" s="40" customFormat="1" hidden="1">
      <c r="A612" s="605" t="s">
        <v>29</v>
      </c>
      <c r="B612" s="642" t="s">
        <v>60</v>
      </c>
      <c r="C612" s="652" t="s">
        <v>480</v>
      </c>
      <c r="D612" s="643" t="s">
        <v>11</v>
      </c>
      <c r="E612" s="644">
        <f t="shared" si="16"/>
        <v>44657</v>
      </c>
      <c r="F612" s="645">
        <f>E612+3</f>
        <v>44660</v>
      </c>
      <c r="G612" s="74">
        <v>44661.0625</v>
      </c>
      <c r="H612" s="648" t="s">
        <v>73</v>
      </c>
      <c r="I612" s="650" t="s">
        <v>264</v>
      </c>
    </row>
    <row r="613" spans="1:9" s="40" customFormat="1" hidden="1">
      <c r="A613" s="605" t="s">
        <v>72</v>
      </c>
      <c r="B613" s="642" t="s">
        <v>70</v>
      </c>
      <c r="C613" s="652" t="s">
        <v>770</v>
      </c>
      <c r="D613" s="643" t="s">
        <v>11</v>
      </c>
      <c r="E613" s="644">
        <f t="shared" si="16"/>
        <v>44664</v>
      </c>
      <c r="F613" s="645">
        <f>E613+6</f>
        <v>44670</v>
      </c>
      <c r="G613" s="74">
        <v>44670.645833333336</v>
      </c>
      <c r="H613" s="648" t="s">
        <v>37</v>
      </c>
      <c r="I613" s="650" t="s">
        <v>771</v>
      </c>
    </row>
    <row r="614" spans="1:9" s="40" customFormat="1" hidden="1">
      <c r="A614" s="605" t="s">
        <v>29</v>
      </c>
      <c r="B614" s="642" t="s">
        <v>60</v>
      </c>
      <c r="C614" s="652" t="s">
        <v>481</v>
      </c>
      <c r="D614" s="643" t="s">
        <v>11</v>
      </c>
      <c r="E614" s="644">
        <f t="shared" si="16"/>
        <v>44671</v>
      </c>
      <c r="F614" s="645">
        <f>E614+3</f>
        <v>44674</v>
      </c>
      <c r="G614" s="74">
        <v>44674.729166666664</v>
      </c>
      <c r="H614" s="648" t="s">
        <v>73</v>
      </c>
      <c r="I614" s="650" t="s">
        <v>235</v>
      </c>
    </row>
    <row r="615" spans="1:9" s="40" customFormat="1" hidden="1">
      <c r="A615" s="605" t="s">
        <v>72</v>
      </c>
      <c r="B615" s="642" t="s">
        <v>70</v>
      </c>
      <c r="C615" s="652" t="s">
        <v>772</v>
      </c>
      <c r="D615" s="643" t="s">
        <v>11</v>
      </c>
      <c r="E615" s="644">
        <f>E614+7</f>
        <v>44678</v>
      </c>
      <c r="F615" s="645">
        <f>E615+7</f>
        <v>44685</v>
      </c>
      <c r="G615" s="74">
        <v>44686.625</v>
      </c>
      <c r="H615" s="648" t="s">
        <v>41</v>
      </c>
      <c r="I615" s="650" t="s">
        <v>771</v>
      </c>
    </row>
    <row r="616" spans="1:9" s="40" customFormat="1" hidden="1">
      <c r="A616" s="605" t="s">
        <v>29</v>
      </c>
      <c r="B616" s="642" t="s">
        <v>60</v>
      </c>
      <c r="C616" s="652" t="s">
        <v>484</v>
      </c>
      <c r="D616" s="643" t="s">
        <v>11</v>
      </c>
      <c r="E616" s="644">
        <f t="shared" si="16"/>
        <v>44685</v>
      </c>
      <c r="F616" s="645">
        <f>E616+10</f>
        <v>44695</v>
      </c>
      <c r="G616" s="74">
        <v>44695.145833333336</v>
      </c>
      <c r="H616" s="648" t="s">
        <v>268</v>
      </c>
      <c r="I616" s="650" t="s">
        <v>718</v>
      </c>
    </row>
    <row r="617" spans="1:9" s="40" customFormat="1" hidden="1">
      <c r="A617" s="605" t="s">
        <v>72</v>
      </c>
      <c r="B617" s="642" t="s">
        <v>70</v>
      </c>
      <c r="C617" s="652" t="s">
        <v>773</v>
      </c>
      <c r="D617" s="643" t="s">
        <v>11</v>
      </c>
      <c r="E617" s="644">
        <f t="shared" si="16"/>
        <v>44692</v>
      </c>
      <c r="F617" s="645">
        <f>E617+6</f>
        <v>44698</v>
      </c>
      <c r="G617" s="74">
        <v>44698.5625</v>
      </c>
      <c r="H617" s="648" t="s">
        <v>37</v>
      </c>
      <c r="I617" s="650" t="s">
        <v>771</v>
      </c>
    </row>
    <row r="618" spans="1:9" s="40" customFormat="1" hidden="1">
      <c r="A618" s="605" t="s">
        <v>29</v>
      </c>
      <c r="B618" s="642" t="s">
        <v>14</v>
      </c>
      <c r="C618" s="652"/>
      <c r="D618" s="643" t="s">
        <v>11</v>
      </c>
      <c r="E618" s="644">
        <f t="shared" si="16"/>
        <v>44699</v>
      </c>
      <c r="F618" s="645"/>
      <c r="G618" s="74"/>
      <c r="H618" s="648"/>
      <c r="I618" s="650"/>
    </row>
    <row r="619" spans="1:9" s="40" customFormat="1" hidden="1">
      <c r="A619" s="605" t="s">
        <v>29</v>
      </c>
      <c r="B619" s="642" t="s">
        <v>60</v>
      </c>
      <c r="C619" s="652" t="s">
        <v>487</v>
      </c>
      <c r="D619" s="643" t="s">
        <v>11</v>
      </c>
      <c r="E619" s="644">
        <f t="shared" si="16"/>
        <v>44706</v>
      </c>
      <c r="F619" s="645">
        <f>E619+4</f>
        <v>44710</v>
      </c>
      <c r="G619" s="74">
        <v>44710.8125</v>
      </c>
      <c r="H619" s="648" t="s">
        <v>31</v>
      </c>
      <c r="I619" s="650" t="s">
        <v>121</v>
      </c>
    </row>
    <row r="620" spans="1:9" s="40" customFormat="1" hidden="1">
      <c r="A620" s="605" t="s">
        <v>72</v>
      </c>
      <c r="B620" s="642" t="s">
        <v>70</v>
      </c>
      <c r="C620" s="652" t="s">
        <v>774</v>
      </c>
      <c r="D620" s="643" t="s">
        <v>11</v>
      </c>
      <c r="E620" s="644">
        <f t="shared" si="16"/>
        <v>44713</v>
      </c>
      <c r="F620" s="645">
        <f>E620+1</f>
        <v>44714</v>
      </c>
      <c r="G620" s="74">
        <v>44714.645833333336</v>
      </c>
      <c r="H620" s="660" t="s">
        <v>53</v>
      </c>
      <c r="I620" s="650" t="s">
        <v>121</v>
      </c>
    </row>
    <row r="621" spans="1:9" s="40" customFormat="1" hidden="1">
      <c r="A621" s="605" t="s">
        <v>775</v>
      </c>
      <c r="B621" s="642" t="s">
        <v>60</v>
      </c>
      <c r="C621" s="652" t="s">
        <v>490</v>
      </c>
      <c r="D621" s="643" t="s">
        <v>11</v>
      </c>
      <c r="E621" s="644">
        <f t="shared" si="16"/>
        <v>44720</v>
      </c>
      <c r="F621" s="645">
        <f>E621+5</f>
        <v>44725</v>
      </c>
      <c r="G621" s="74">
        <v>44725.895833333336</v>
      </c>
      <c r="H621" s="648" t="s">
        <v>31</v>
      </c>
      <c r="I621" s="650" t="s">
        <v>121</v>
      </c>
    </row>
    <row r="622" spans="1:9" s="40" customFormat="1" hidden="1">
      <c r="A622" s="605" t="s">
        <v>72</v>
      </c>
      <c r="B622" s="642" t="s">
        <v>776</v>
      </c>
      <c r="C622" s="652" t="s">
        <v>777</v>
      </c>
      <c r="D622" s="643" t="s">
        <v>11</v>
      </c>
      <c r="E622" s="644">
        <f t="shared" si="16"/>
        <v>44727</v>
      </c>
      <c r="F622" s="645">
        <f>E622+1</f>
        <v>44728</v>
      </c>
      <c r="G622" s="74">
        <v>44728.895833333336</v>
      </c>
      <c r="H622" s="648" t="s">
        <v>53</v>
      </c>
      <c r="I622" s="650" t="s">
        <v>778</v>
      </c>
    </row>
    <row r="623" spans="1:9" s="40" customFormat="1" hidden="1">
      <c r="A623" s="605" t="s">
        <v>775</v>
      </c>
      <c r="B623" s="642" t="s">
        <v>60</v>
      </c>
      <c r="C623" s="652" t="s">
        <v>493</v>
      </c>
      <c r="D623" s="643" t="s">
        <v>11</v>
      </c>
      <c r="E623" s="644">
        <f t="shared" si="16"/>
        <v>44734</v>
      </c>
      <c r="F623" s="645">
        <f>E623+5</f>
        <v>44739</v>
      </c>
      <c r="G623" s="74">
        <v>44739.8125</v>
      </c>
      <c r="H623" s="648" t="s">
        <v>38</v>
      </c>
      <c r="I623" s="650" t="s">
        <v>121</v>
      </c>
    </row>
    <row r="624" spans="1:9" s="40" customFormat="1" hidden="1">
      <c r="A624" s="605" t="s">
        <v>72</v>
      </c>
      <c r="B624" s="642" t="s">
        <v>776</v>
      </c>
      <c r="C624" s="652" t="s">
        <v>779</v>
      </c>
      <c r="D624" s="643" t="s">
        <v>11</v>
      </c>
      <c r="E624" s="644">
        <f t="shared" si="16"/>
        <v>44741</v>
      </c>
      <c r="F624" s="645">
        <f>E624+6</f>
        <v>44747</v>
      </c>
      <c r="G624" s="74">
        <v>44747.729166666664</v>
      </c>
      <c r="H624" s="648" t="s">
        <v>37</v>
      </c>
      <c r="I624" s="650" t="s">
        <v>235</v>
      </c>
    </row>
    <row r="625" spans="1:9" s="40" customFormat="1" hidden="1">
      <c r="A625" s="605"/>
      <c r="B625" s="642" t="s">
        <v>14</v>
      </c>
      <c r="C625" s="652"/>
      <c r="D625" s="643" t="s">
        <v>11</v>
      </c>
      <c r="E625" s="644">
        <f t="shared" si="16"/>
        <v>44748</v>
      </c>
      <c r="F625" s="645"/>
      <c r="G625" s="74"/>
      <c r="H625" s="648"/>
      <c r="I625" s="650"/>
    </row>
    <row r="626" spans="1:9" s="40" customFormat="1" hidden="1">
      <c r="A626" s="605" t="s">
        <v>72</v>
      </c>
      <c r="B626" s="642" t="s">
        <v>776</v>
      </c>
      <c r="C626" s="652" t="s">
        <v>780</v>
      </c>
      <c r="D626" s="643" t="s">
        <v>11</v>
      </c>
      <c r="E626" s="644">
        <f t="shared" si="16"/>
        <v>44755</v>
      </c>
      <c r="F626" s="645">
        <f>E626+8</f>
        <v>44763</v>
      </c>
      <c r="G626" s="74">
        <v>44763.729166666664</v>
      </c>
      <c r="H626" s="648" t="s">
        <v>78</v>
      </c>
      <c r="I626" s="650" t="s">
        <v>235</v>
      </c>
    </row>
    <row r="627" spans="1:9" s="40" customFormat="1" hidden="1">
      <c r="A627" s="605" t="s">
        <v>29</v>
      </c>
      <c r="B627" s="642" t="s">
        <v>14</v>
      </c>
      <c r="C627" s="652"/>
      <c r="D627" s="643" t="s">
        <v>11</v>
      </c>
      <c r="E627" s="644">
        <f t="shared" si="16"/>
        <v>44762</v>
      </c>
      <c r="F627" s="645"/>
      <c r="G627" s="74"/>
      <c r="H627" s="648"/>
      <c r="I627" s="650"/>
    </row>
    <row r="628" spans="1:9" s="40" customFormat="1" hidden="1">
      <c r="A628" s="605" t="s">
        <v>72</v>
      </c>
      <c r="B628" s="642" t="s">
        <v>776</v>
      </c>
      <c r="C628" s="652" t="s">
        <v>781</v>
      </c>
      <c r="D628" s="643" t="s">
        <v>11</v>
      </c>
      <c r="E628" s="644">
        <f t="shared" si="16"/>
        <v>44769</v>
      </c>
      <c r="F628" s="645">
        <f>E628+17</f>
        <v>44786</v>
      </c>
      <c r="G628" s="74">
        <v>44786.8125</v>
      </c>
      <c r="H628" s="648" t="s">
        <v>782</v>
      </c>
      <c r="I628" s="650" t="s">
        <v>783</v>
      </c>
    </row>
    <row r="629" spans="1:9" s="40" customFormat="1" hidden="1">
      <c r="A629" s="605"/>
      <c r="B629" s="642" t="s">
        <v>14</v>
      </c>
      <c r="C629" s="652"/>
      <c r="D629" s="643" t="s">
        <v>11</v>
      </c>
      <c r="E629" s="644">
        <f t="shared" si="16"/>
        <v>44776</v>
      </c>
      <c r="F629" s="645"/>
      <c r="G629" s="74"/>
      <c r="H629" s="648"/>
      <c r="I629" s="650"/>
    </row>
    <row r="630" spans="1:9" s="40" customFormat="1" hidden="1">
      <c r="A630" s="605"/>
      <c r="B630" s="642" t="s">
        <v>14</v>
      </c>
      <c r="C630" s="652"/>
      <c r="D630" s="643" t="s">
        <v>11</v>
      </c>
      <c r="E630" s="644">
        <f t="shared" si="16"/>
        <v>44783</v>
      </c>
      <c r="F630" s="645"/>
      <c r="G630" s="74"/>
      <c r="H630" s="648"/>
      <c r="I630" s="650"/>
    </row>
    <row r="631" spans="1:9" s="40" customFormat="1" hidden="1">
      <c r="A631" s="605" t="s">
        <v>29</v>
      </c>
      <c r="B631" s="642" t="s">
        <v>60</v>
      </c>
      <c r="C631" s="652" t="s">
        <v>501</v>
      </c>
      <c r="D631" s="643" t="s">
        <v>11</v>
      </c>
      <c r="E631" s="644">
        <f t="shared" si="16"/>
        <v>44790</v>
      </c>
      <c r="F631" s="645">
        <f>E631+2</f>
        <v>44792</v>
      </c>
      <c r="G631" s="74">
        <v>44792.729166666664</v>
      </c>
      <c r="H631" s="648" t="s">
        <v>66</v>
      </c>
      <c r="I631" s="650" t="s">
        <v>339</v>
      </c>
    </row>
    <row r="632" spans="1:9" s="40" customFormat="1" hidden="1">
      <c r="A632" s="605" t="s">
        <v>72</v>
      </c>
      <c r="B632" s="642" t="s">
        <v>776</v>
      </c>
      <c r="C632" s="652" t="s">
        <v>784</v>
      </c>
      <c r="D632" s="643" t="s">
        <v>11</v>
      </c>
      <c r="E632" s="644">
        <f t="shared" si="16"/>
        <v>44797</v>
      </c>
      <c r="F632" s="645">
        <f>E632+4</f>
        <v>44801</v>
      </c>
      <c r="G632" s="74">
        <v>44802.645833333336</v>
      </c>
      <c r="H632" s="648" t="s">
        <v>31</v>
      </c>
      <c r="I632" s="650" t="s">
        <v>235</v>
      </c>
    </row>
    <row r="633" spans="1:9" s="40" customFormat="1" hidden="1">
      <c r="A633" s="605" t="s">
        <v>29</v>
      </c>
      <c r="B633" s="642" t="s">
        <v>157</v>
      </c>
      <c r="C633" s="652" t="s">
        <v>497</v>
      </c>
      <c r="D633" s="643" t="s">
        <v>11</v>
      </c>
      <c r="E633" s="644">
        <f t="shared" si="16"/>
        <v>44804</v>
      </c>
      <c r="F633" s="645"/>
      <c r="G633" s="74">
        <v>44804.229166666664</v>
      </c>
      <c r="H633" s="646" t="s">
        <v>18</v>
      </c>
      <c r="I633" s="650"/>
    </row>
    <row r="634" spans="1:9" s="40" customFormat="1" hidden="1">
      <c r="A634" s="605" t="s">
        <v>72</v>
      </c>
      <c r="B634" s="642" t="s">
        <v>776</v>
      </c>
      <c r="C634" s="652" t="s">
        <v>785</v>
      </c>
      <c r="D634" s="643" t="s">
        <v>11</v>
      </c>
      <c r="E634" s="644">
        <f t="shared" si="16"/>
        <v>44811</v>
      </c>
      <c r="F634" s="645">
        <f>E634+8</f>
        <v>44819</v>
      </c>
      <c r="G634" s="74">
        <v>44819.729166666664</v>
      </c>
      <c r="H634" s="648" t="s">
        <v>78</v>
      </c>
      <c r="I634" s="650" t="s">
        <v>235</v>
      </c>
    </row>
    <row r="635" spans="1:9" s="40" customFormat="1" hidden="1">
      <c r="A635" s="605" t="s">
        <v>29</v>
      </c>
      <c r="B635" s="642" t="s">
        <v>60</v>
      </c>
      <c r="C635" s="652" t="s">
        <v>786</v>
      </c>
      <c r="D635" s="643" t="s">
        <v>11</v>
      </c>
      <c r="E635" s="644">
        <f t="shared" si="16"/>
        <v>44818</v>
      </c>
      <c r="F635" s="645">
        <f>E635+10</f>
        <v>44828</v>
      </c>
      <c r="G635" s="74">
        <v>44829.0625</v>
      </c>
      <c r="H635" s="648" t="s">
        <v>268</v>
      </c>
      <c r="I635" s="650" t="s">
        <v>787</v>
      </c>
    </row>
    <row r="636" spans="1:9" s="40" customFormat="1" hidden="1">
      <c r="A636" s="605" t="s">
        <v>72</v>
      </c>
      <c r="B636" s="642" t="s">
        <v>776</v>
      </c>
      <c r="C636" s="652" t="s">
        <v>788</v>
      </c>
      <c r="D636" s="643" t="s">
        <v>11</v>
      </c>
      <c r="E636" s="644">
        <f t="shared" si="16"/>
        <v>44825</v>
      </c>
      <c r="F636" s="645">
        <f>E636+8</f>
        <v>44833</v>
      </c>
      <c r="G636" s="74">
        <v>44834.145833333336</v>
      </c>
      <c r="H636" s="648" t="s">
        <v>41</v>
      </c>
      <c r="I636" s="650" t="s">
        <v>235</v>
      </c>
    </row>
    <row r="637" spans="1:9" s="40" customFormat="1" hidden="1">
      <c r="A637" s="605" t="s">
        <v>29</v>
      </c>
      <c r="B637" s="642" t="s">
        <v>60</v>
      </c>
      <c r="C637" s="652" t="s">
        <v>789</v>
      </c>
      <c r="D637" s="643" t="s">
        <v>11</v>
      </c>
      <c r="E637" s="644">
        <f t="shared" si="16"/>
        <v>44832</v>
      </c>
      <c r="F637" s="645">
        <f>E637+10</f>
        <v>44842</v>
      </c>
      <c r="G637" s="74">
        <v>44842.8125</v>
      </c>
      <c r="H637" s="648" t="s">
        <v>268</v>
      </c>
      <c r="I637" s="650" t="s">
        <v>235</v>
      </c>
    </row>
    <row r="638" spans="1:9" s="40" customFormat="1" hidden="1">
      <c r="A638" s="605" t="s">
        <v>72</v>
      </c>
      <c r="B638" s="642" t="s">
        <v>776</v>
      </c>
      <c r="C638" s="652" t="s">
        <v>790</v>
      </c>
      <c r="D638" s="643" t="s">
        <v>11</v>
      </c>
      <c r="E638" s="644">
        <f t="shared" si="16"/>
        <v>44839</v>
      </c>
      <c r="F638" s="645">
        <f>E638+8</f>
        <v>44847</v>
      </c>
      <c r="G638" s="74">
        <v>44848.083333333336</v>
      </c>
      <c r="H638" s="648" t="s">
        <v>78</v>
      </c>
      <c r="I638" s="650" t="s">
        <v>235</v>
      </c>
    </row>
    <row r="639" spans="1:9" s="40" customFormat="1" hidden="1">
      <c r="A639" s="605"/>
      <c r="B639" s="642" t="s">
        <v>14</v>
      </c>
      <c r="C639" s="652"/>
      <c r="D639" s="643" t="s">
        <v>11</v>
      </c>
      <c r="E639" s="644">
        <f t="shared" si="16"/>
        <v>44846</v>
      </c>
      <c r="F639" s="645"/>
      <c r="G639" s="74"/>
      <c r="H639" s="648"/>
      <c r="I639" s="650"/>
    </row>
    <row r="640" spans="1:9" s="40" customFormat="1" ht="15.75" hidden="1" customHeight="1">
      <c r="A640" s="605" t="s">
        <v>29</v>
      </c>
      <c r="B640" s="642" t="s">
        <v>60</v>
      </c>
      <c r="C640" s="652" t="s">
        <v>791</v>
      </c>
      <c r="D640" s="643" t="s">
        <v>11</v>
      </c>
      <c r="E640" s="644">
        <f t="shared" si="16"/>
        <v>44853</v>
      </c>
      <c r="F640" s="645">
        <f>E640+6</f>
        <v>44859</v>
      </c>
      <c r="G640" s="74">
        <v>44859.395833333336</v>
      </c>
      <c r="H640" s="648" t="s">
        <v>37</v>
      </c>
      <c r="I640" s="650" t="s">
        <v>396</v>
      </c>
    </row>
    <row r="641" spans="1:9" s="40" customFormat="1" hidden="1">
      <c r="A641" s="605" t="s">
        <v>72</v>
      </c>
      <c r="B641" s="642" t="s">
        <v>776</v>
      </c>
      <c r="C641" s="652" t="s">
        <v>792</v>
      </c>
      <c r="D641" s="643" t="s">
        <v>11</v>
      </c>
      <c r="E641" s="644">
        <f t="shared" si="16"/>
        <v>44860</v>
      </c>
      <c r="F641" s="645">
        <f>E641+9</f>
        <v>44869</v>
      </c>
      <c r="G641" s="74">
        <v>44869.645833333336</v>
      </c>
      <c r="H641" s="648" t="s">
        <v>290</v>
      </c>
      <c r="I641" s="650" t="s">
        <v>396</v>
      </c>
    </row>
    <row r="642" spans="1:9" s="40" customFormat="1" hidden="1">
      <c r="A642" s="605" t="s">
        <v>29</v>
      </c>
      <c r="B642" s="642" t="s">
        <v>60</v>
      </c>
      <c r="C642" s="652" t="s">
        <v>793</v>
      </c>
      <c r="D642" s="643" t="s">
        <v>11</v>
      </c>
      <c r="E642" s="644">
        <f t="shared" si="16"/>
        <v>44867</v>
      </c>
      <c r="F642" s="645">
        <f>E642+6</f>
        <v>44873</v>
      </c>
      <c r="G642" s="74">
        <v>44874.229166666664</v>
      </c>
      <c r="H642" s="648" t="s">
        <v>37</v>
      </c>
      <c r="I642" s="650" t="s">
        <v>235</v>
      </c>
    </row>
    <row r="643" spans="1:9" s="40" customFormat="1" hidden="1">
      <c r="A643" s="605"/>
      <c r="B643" s="642" t="s">
        <v>14</v>
      </c>
      <c r="C643" s="652"/>
      <c r="D643" s="643" t="s">
        <v>11</v>
      </c>
      <c r="E643" s="644">
        <f t="shared" si="16"/>
        <v>44874</v>
      </c>
      <c r="F643" s="645"/>
      <c r="G643" s="74"/>
      <c r="H643" s="648"/>
      <c r="I643" s="650"/>
    </row>
    <row r="644" spans="1:9" s="40" customFormat="1" hidden="1">
      <c r="A644" s="605" t="s">
        <v>72</v>
      </c>
      <c r="B644" s="642" t="s">
        <v>776</v>
      </c>
      <c r="C644" s="652" t="s">
        <v>794</v>
      </c>
      <c r="D644" s="643" t="s">
        <v>11</v>
      </c>
      <c r="E644" s="644">
        <f>E643+7</f>
        <v>44881</v>
      </c>
      <c r="F644" s="645">
        <f>E644+4</f>
        <v>44885</v>
      </c>
      <c r="G644" s="74">
        <v>44885.479166666664</v>
      </c>
      <c r="H644" s="648" t="s">
        <v>31</v>
      </c>
      <c r="I644" s="650" t="s">
        <v>235</v>
      </c>
    </row>
    <row r="645" spans="1:9" s="40" customFormat="1" hidden="1">
      <c r="A645" s="605" t="s">
        <v>29</v>
      </c>
      <c r="B645" s="642" t="s">
        <v>60</v>
      </c>
      <c r="C645" s="652" t="s">
        <v>795</v>
      </c>
      <c r="D645" s="643" t="s">
        <v>11</v>
      </c>
      <c r="E645" s="644">
        <f t="shared" si="16"/>
        <v>44888</v>
      </c>
      <c r="F645" s="645">
        <f>E645+2</f>
        <v>44890</v>
      </c>
      <c r="G645" s="74">
        <v>44890.229166666664</v>
      </c>
      <c r="H645" s="648" t="s">
        <v>66</v>
      </c>
      <c r="I645" s="650" t="s">
        <v>225</v>
      </c>
    </row>
    <row r="646" spans="1:9" s="40" customFormat="1" hidden="1">
      <c r="A646" s="605" t="s">
        <v>72</v>
      </c>
      <c r="B646" s="642" t="s">
        <v>776</v>
      </c>
      <c r="C646" s="652" t="s">
        <v>796</v>
      </c>
      <c r="D646" s="643" t="s">
        <v>11</v>
      </c>
      <c r="E646" s="644">
        <f t="shared" si="16"/>
        <v>44895</v>
      </c>
      <c r="F646" s="645">
        <f>E646+6</f>
        <v>44901</v>
      </c>
      <c r="G646" s="74">
        <v>44901.145833333336</v>
      </c>
      <c r="H646" s="648" t="s">
        <v>37</v>
      </c>
      <c r="I646" s="650" t="s">
        <v>771</v>
      </c>
    </row>
    <row r="647" spans="1:9" s="40" customFormat="1" hidden="1">
      <c r="A647" s="605" t="s">
        <v>775</v>
      </c>
      <c r="B647" s="642" t="s">
        <v>60</v>
      </c>
      <c r="C647" s="652" t="s">
        <v>797</v>
      </c>
      <c r="D647" s="643" t="s">
        <v>11</v>
      </c>
      <c r="E647" s="644">
        <f t="shared" si="16"/>
        <v>44902</v>
      </c>
      <c r="F647" s="645">
        <f>E647+3</f>
        <v>44905</v>
      </c>
      <c r="G647" s="74">
        <v>44906.0625</v>
      </c>
      <c r="H647" s="648" t="s">
        <v>73</v>
      </c>
      <c r="I647" s="648" t="s">
        <v>66</v>
      </c>
    </row>
    <row r="648" spans="1:9" s="40" customFormat="1" hidden="1">
      <c r="A648" s="605" t="s">
        <v>72</v>
      </c>
      <c r="B648" s="642" t="s">
        <v>776</v>
      </c>
      <c r="C648" s="652" t="s">
        <v>798</v>
      </c>
      <c r="D648" s="643" t="s">
        <v>11</v>
      </c>
      <c r="E648" s="644">
        <f t="shared" si="16"/>
        <v>44909</v>
      </c>
      <c r="F648" s="645">
        <f>E648+5</f>
        <v>44914</v>
      </c>
      <c r="G648" s="74">
        <v>44914.979166666664</v>
      </c>
      <c r="H648" s="648" t="s">
        <v>38</v>
      </c>
      <c r="I648" s="650" t="s">
        <v>235</v>
      </c>
    </row>
    <row r="649" spans="1:9" s="40" customFormat="1" hidden="1">
      <c r="A649" s="605" t="s">
        <v>29</v>
      </c>
      <c r="B649" s="642" t="s">
        <v>60</v>
      </c>
      <c r="C649" s="652" t="s">
        <v>799</v>
      </c>
      <c r="D649" s="643" t="s">
        <v>11</v>
      </c>
      <c r="E649" s="644">
        <f t="shared" si="16"/>
        <v>44916</v>
      </c>
      <c r="F649" s="645">
        <f>E649+7</f>
        <v>44923</v>
      </c>
      <c r="G649" s="74">
        <v>44923.0625</v>
      </c>
      <c r="H649" s="648" t="s">
        <v>41</v>
      </c>
      <c r="I649" s="650" t="s">
        <v>800</v>
      </c>
    </row>
    <row r="650" spans="1:9" s="40" customFormat="1">
      <c r="A650" s="605" t="s">
        <v>72</v>
      </c>
      <c r="B650" s="642" t="s">
        <v>776</v>
      </c>
      <c r="C650" s="652" t="s">
        <v>801</v>
      </c>
      <c r="D650" s="643" t="s">
        <v>11</v>
      </c>
      <c r="E650" s="644">
        <f t="shared" si="16"/>
        <v>44923</v>
      </c>
      <c r="F650" s="645">
        <f>E650+8</f>
        <v>44931</v>
      </c>
      <c r="G650" s="74">
        <v>44931.145833333336</v>
      </c>
      <c r="H650" s="648" t="s">
        <v>78</v>
      </c>
      <c r="I650" s="650" t="s">
        <v>235</v>
      </c>
    </row>
    <row r="651" spans="1:9" s="40" customFormat="1">
      <c r="A651" s="605" t="s">
        <v>29</v>
      </c>
      <c r="B651" s="642" t="s">
        <v>337</v>
      </c>
      <c r="C651" s="652" t="s">
        <v>802</v>
      </c>
      <c r="D651" s="643" t="s">
        <v>11</v>
      </c>
      <c r="E651" s="644">
        <f t="shared" si="16"/>
        <v>44930</v>
      </c>
      <c r="F651" s="645">
        <f>E651+4</f>
        <v>44934</v>
      </c>
      <c r="G651" s="74"/>
      <c r="H651" s="648" t="s">
        <v>31</v>
      </c>
      <c r="I651" s="650" t="s">
        <v>803</v>
      </c>
    </row>
    <row r="652" spans="1:9" s="40" customFormat="1">
      <c r="A652" s="605" t="s">
        <v>72</v>
      </c>
      <c r="B652" s="642" t="s">
        <v>776</v>
      </c>
      <c r="C652" s="652" t="s">
        <v>804</v>
      </c>
      <c r="D652" s="643" t="s">
        <v>11</v>
      </c>
      <c r="E652" s="644">
        <f t="shared" si="16"/>
        <v>44937</v>
      </c>
      <c r="F652" s="645">
        <f>E652+5</f>
        <v>44942</v>
      </c>
      <c r="G652" s="74"/>
      <c r="H652" s="648" t="s">
        <v>38</v>
      </c>
      <c r="I652" s="650" t="s">
        <v>235</v>
      </c>
    </row>
    <row r="653" spans="1:9" s="5" customFormat="1" ht="17.25" customHeight="1">
      <c r="A653" s="28"/>
      <c r="B653" s="28"/>
      <c r="C653" s="28"/>
      <c r="D653" s="29"/>
      <c r="E653" s="76"/>
      <c r="F653" s="77"/>
      <c r="G653" s="25"/>
      <c r="H653" s="30"/>
      <c r="I653" s="30"/>
    </row>
    <row r="654" spans="1:9" s="6" customFormat="1" ht="18.75" customHeight="1">
      <c r="A654" s="5"/>
      <c r="B654" s="912" t="s">
        <v>79</v>
      </c>
      <c r="C654" s="912"/>
      <c r="D654" s="912"/>
      <c r="E654" s="912"/>
      <c r="F654" s="912"/>
      <c r="G654" s="912"/>
      <c r="H654" s="5"/>
      <c r="I654" s="5"/>
    </row>
    <row r="655" spans="1:9" s="40" customFormat="1" ht="26.25" customHeight="1">
      <c r="A655" s="578" t="s">
        <v>214</v>
      </c>
      <c r="B655" s="578" t="s">
        <v>2</v>
      </c>
      <c r="C655" s="23" t="s">
        <v>3</v>
      </c>
      <c r="D655" s="578" t="s">
        <v>100</v>
      </c>
      <c r="E655" s="24" t="s">
        <v>215</v>
      </c>
      <c r="F655" s="578" t="s">
        <v>216</v>
      </c>
      <c r="G655" s="87" t="s">
        <v>217</v>
      </c>
      <c r="H655" s="37" t="s">
        <v>218</v>
      </c>
      <c r="I655" s="2" t="s">
        <v>219</v>
      </c>
    </row>
    <row r="656" spans="1:9" s="137" customFormat="1" ht="15" hidden="1" customHeight="1">
      <c r="A656" s="605" t="s">
        <v>29</v>
      </c>
      <c r="B656" s="654" t="s">
        <v>94</v>
      </c>
      <c r="C656" s="661">
        <v>2048</v>
      </c>
      <c r="D656" s="654" t="s">
        <v>11</v>
      </c>
      <c r="E656" s="662">
        <v>44202</v>
      </c>
      <c r="F656" s="645">
        <f>E656+4</f>
        <v>44206</v>
      </c>
      <c r="G656" s="595">
        <v>44206.979166666664</v>
      </c>
      <c r="H656" s="648" t="s">
        <v>31</v>
      </c>
      <c r="I656" s="650" t="s">
        <v>805</v>
      </c>
    </row>
    <row r="657" spans="1:9" s="137" customFormat="1" ht="15" hidden="1" customHeight="1">
      <c r="A657" s="605"/>
      <c r="B657" s="663" t="s">
        <v>14</v>
      </c>
      <c r="C657" s="661"/>
      <c r="D657" s="654" t="s">
        <v>11</v>
      </c>
      <c r="E657" s="662">
        <f t="shared" ref="E657:E663" si="17">E656+7</f>
        <v>44209</v>
      </c>
      <c r="F657" s="645"/>
      <c r="G657" s="595"/>
      <c r="H657" s="648"/>
      <c r="I657" s="650"/>
    </row>
    <row r="658" spans="1:9" s="137" customFormat="1" hidden="1">
      <c r="A658" s="605" t="s">
        <v>86</v>
      </c>
      <c r="B658" s="654" t="s">
        <v>110</v>
      </c>
      <c r="C658" s="661">
        <v>2102</v>
      </c>
      <c r="D658" s="654" t="s">
        <v>11</v>
      </c>
      <c r="E658" s="662">
        <f t="shared" si="17"/>
        <v>44216</v>
      </c>
      <c r="F658" s="645">
        <f>E658+5</f>
        <v>44221</v>
      </c>
      <c r="G658" s="595">
        <v>44222.229166666664</v>
      </c>
      <c r="H658" s="648" t="s">
        <v>720</v>
      </c>
      <c r="I658" s="650" t="s">
        <v>121</v>
      </c>
    </row>
    <row r="659" spans="1:9" s="137" customFormat="1" hidden="1">
      <c r="A659" s="605" t="s">
        <v>86</v>
      </c>
      <c r="B659" s="654" t="s">
        <v>93</v>
      </c>
      <c r="C659" s="661">
        <v>2102</v>
      </c>
      <c r="D659" s="654" t="s">
        <v>11</v>
      </c>
      <c r="E659" s="662">
        <f t="shared" si="17"/>
        <v>44223</v>
      </c>
      <c r="F659" s="645">
        <f>E659+3</f>
        <v>44226</v>
      </c>
      <c r="G659" s="595">
        <v>44226.229166666664</v>
      </c>
      <c r="H659" s="648" t="s">
        <v>73</v>
      </c>
      <c r="I659" s="650" t="s">
        <v>262</v>
      </c>
    </row>
    <row r="660" spans="1:9" s="137" customFormat="1" hidden="1">
      <c r="A660" s="605" t="s">
        <v>86</v>
      </c>
      <c r="B660" s="654" t="s">
        <v>129</v>
      </c>
      <c r="C660" s="661">
        <v>2102</v>
      </c>
      <c r="D660" s="654" t="s">
        <v>11</v>
      </c>
      <c r="E660" s="662">
        <f t="shared" si="17"/>
        <v>44230</v>
      </c>
      <c r="F660" s="645">
        <f>E660+4</f>
        <v>44234</v>
      </c>
      <c r="G660" s="595">
        <v>44235.395833333336</v>
      </c>
      <c r="H660" s="648" t="s">
        <v>31</v>
      </c>
      <c r="I660" s="650" t="s">
        <v>121</v>
      </c>
    </row>
    <row r="661" spans="1:9" s="137" customFormat="1" hidden="1">
      <c r="A661" s="653" t="s">
        <v>29</v>
      </c>
      <c r="B661" s="654" t="s">
        <v>110</v>
      </c>
      <c r="C661" s="661">
        <v>2104</v>
      </c>
      <c r="D661" s="654" t="s">
        <v>11</v>
      </c>
      <c r="E661" s="662">
        <f t="shared" si="17"/>
        <v>44237</v>
      </c>
      <c r="F661" s="645">
        <f>E661+8</f>
        <v>44245</v>
      </c>
      <c r="G661" s="595">
        <v>44245.645833333336</v>
      </c>
      <c r="H661" s="648" t="s">
        <v>78</v>
      </c>
      <c r="I661" s="650" t="s">
        <v>806</v>
      </c>
    </row>
    <row r="662" spans="1:9" s="137" customFormat="1" hidden="1">
      <c r="A662" s="605" t="s">
        <v>86</v>
      </c>
      <c r="B662" s="654" t="s">
        <v>93</v>
      </c>
      <c r="C662" s="661">
        <v>2104</v>
      </c>
      <c r="D662" s="654" t="s">
        <v>11</v>
      </c>
      <c r="E662" s="662">
        <f t="shared" si="17"/>
        <v>44244</v>
      </c>
      <c r="F662" s="645">
        <f>E662+3</f>
        <v>44247</v>
      </c>
      <c r="G662" s="595">
        <v>44248.3125</v>
      </c>
      <c r="H662" s="648" t="s">
        <v>73</v>
      </c>
      <c r="I662" s="650" t="s">
        <v>807</v>
      </c>
    </row>
    <row r="663" spans="1:9" s="137" customFormat="1" hidden="1">
      <c r="A663" s="605" t="s">
        <v>86</v>
      </c>
      <c r="B663" s="663" t="s">
        <v>14</v>
      </c>
      <c r="C663" s="661"/>
      <c r="D663" s="654" t="s">
        <v>11</v>
      </c>
      <c r="E663" s="662">
        <f t="shared" si="17"/>
        <v>44251</v>
      </c>
      <c r="F663" s="645"/>
      <c r="G663" s="595"/>
      <c r="H663" s="648"/>
      <c r="I663" s="650"/>
    </row>
    <row r="664" spans="1:9" s="137" customFormat="1" hidden="1">
      <c r="A664" s="605" t="s">
        <v>86</v>
      </c>
      <c r="B664" s="654" t="s">
        <v>94</v>
      </c>
      <c r="C664" s="661">
        <v>2106</v>
      </c>
      <c r="D664" s="654" t="s">
        <v>11</v>
      </c>
      <c r="E664" s="662">
        <v>44254</v>
      </c>
      <c r="F664" s="645"/>
      <c r="G664" s="595">
        <v>44254.979166666664</v>
      </c>
      <c r="H664" s="646" t="s">
        <v>18</v>
      </c>
      <c r="I664" s="650" t="s">
        <v>808</v>
      </c>
    </row>
    <row r="665" spans="1:9" s="137" customFormat="1" hidden="1">
      <c r="A665" s="605" t="s">
        <v>86</v>
      </c>
      <c r="B665" s="663" t="s">
        <v>14</v>
      </c>
      <c r="C665" s="661"/>
      <c r="D665" s="654" t="s">
        <v>11</v>
      </c>
      <c r="E665" s="662">
        <f>E663+7</f>
        <v>44258</v>
      </c>
      <c r="F665" s="645"/>
      <c r="G665" s="595"/>
      <c r="H665" s="646"/>
      <c r="I665" s="650"/>
    </row>
    <row r="666" spans="1:9" s="137" customFormat="1" hidden="1">
      <c r="A666" s="605" t="s">
        <v>86</v>
      </c>
      <c r="B666" s="654" t="s">
        <v>97</v>
      </c>
      <c r="C666" s="661">
        <v>2106</v>
      </c>
      <c r="D666" s="654" t="s">
        <v>11</v>
      </c>
      <c r="E666" s="662">
        <f t="shared" ref="E666:E675" si="18">E665+7</f>
        <v>44265</v>
      </c>
      <c r="F666" s="645"/>
      <c r="G666" s="595">
        <v>44264.895833333336</v>
      </c>
      <c r="H666" s="646" t="s">
        <v>18</v>
      </c>
      <c r="I666" s="650"/>
    </row>
    <row r="667" spans="1:9" s="137" customFormat="1" hidden="1">
      <c r="A667" s="605" t="s">
        <v>86</v>
      </c>
      <c r="B667" s="654" t="s">
        <v>93</v>
      </c>
      <c r="C667" s="661">
        <v>2106</v>
      </c>
      <c r="D667" s="654" t="s">
        <v>11</v>
      </c>
      <c r="E667" s="662">
        <f t="shared" si="18"/>
        <v>44272</v>
      </c>
      <c r="F667" s="645"/>
      <c r="G667" s="595">
        <v>44272.479166666664</v>
      </c>
      <c r="H667" s="646" t="s">
        <v>18</v>
      </c>
      <c r="I667" s="650"/>
    </row>
    <row r="668" spans="1:9" s="137" customFormat="1" hidden="1">
      <c r="A668" s="605" t="s">
        <v>86</v>
      </c>
      <c r="B668" s="654" t="s">
        <v>92</v>
      </c>
      <c r="C668" s="661">
        <v>2108</v>
      </c>
      <c r="D668" s="654" t="s">
        <v>11</v>
      </c>
      <c r="E668" s="662">
        <f t="shared" si="18"/>
        <v>44279</v>
      </c>
      <c r="F668" s="645"/>
      <c r="G668" s="595">
        <v>44279.8125</v>
      </c>
      <c r="H668" s="646" t="s">
        <v>18</v>
      </c>
      <c r="I668" s="650"/>
    </row>
    <row r="669" spans="1:9" s="137" customFormat="1" hidden="1">
      <c r="A669" s="605" t="s">
        <v>86</v>
      </c>
      <c r="B669" s="654" t="s">
        <v>97</v>
      </c>
      <c r="C669" s="661">
        <v>2108</v>
      </c>
      <c r="D669" s="654" t="s">
        <v>11</v>
      </c>
      <c r="E669" s="662">
        <f t="shared" si="18"/>
        <v>44286</v>
      </c>
      <c r="F669" s="645"/>
      <c r="G669" s="595">
        <v>44286.5625</v>
      </c>
      <c r="H669" s="646" t="s">
        <v>18</v>
      </c>
      <c r="I669" s="650"/>
    </row>
    <row r="670" spans="1:9" s="137" customFormat="1" hidden="1">
      <c r="A670" s="605" t="s">
        <v>86</v>
      </c>
      <c r="B670" s="654" t="s">
        <v>93</v>
      </c>
      <c r="C670" s="661">
        <v>2108</v>
      </c>
      <c r="D670" s="654" t="s">
        <v>11</v>
      </c>
      <c r="E670" s="662">
        <f t="shared" si="18"/>
        <v>44293</v>
      </c>
      <c r="F670" s="645">
        <f>E670+2</f>
        <v>44295</v>
      </c>
      <c r="G670" s="595">
        <v>44295.291666666664</v>
      </c>
      <c r="H670" s="648" t="s">
        <v>66</v>
      </c>
      <c r="I670" s="650" t="s">
        <v>121</v>
      </c>
    </row>
    <row r="671" spans="1:9" s="137" customFormat="1" hidden="1">
      <c r="A671" s="605" t="s">
        <v>86</v>
      </c>
      <c r="B671" s="654" t="s">
        <v>92</v>
      </c>
      <c r="C671" s="661">
        <v>2110</v>
      </c>
      <c r="D671" s="654" t="s">
        <v>11</v>
      </c>
      <c r="E671" s="662">
        <f t="shared" si="18"/>
        <v>44300</v>
      </c>
      <c r="F671" s="645"/>
      <c r="G671" s="595">
        <v>44300.229166666664</v>
      </c>
      <c r="H671" s="646" t="s">
        <v>18</v>
      </c>
      <c r="I671" s="650"/>
    </row>
    <row r="672" spans="1:9" s="137" customFormat="1" hidden="1">
      <c r="A672" s="605" t="s">
        <v>86</v>
      </c>
      <c r="B672" s="654" t="s">
        <v>97</v>
      </c>
      <c r="C672" s="661">
        <v>2110</v>
      </c>
      <c r="D672" s="654" t="s">
        <v>11</v>
      </c>
      <c r="E672" s="662">
        <f t="shared" si="18"/>
        <v>44307</v>
      </c>
      <c r="F672" s="645">
        <f>E672+1</f>
        <v>44308</v>
      </c>
      <c r="G672" s="595">
        <v>44308</v>
      </c>
      <c r="H672" s="648" t="s">
        <v>53</v>
      </c>
      <c r="I672" s="650" t="s">
        <v>594</v>
      </c>
    </row>
    <row r="673" spans="1:9" s="137" customFormat="1" hidden="1">
      <c r="A673" s="605" t="s">
        <v>86</v>
      </c>
      <c r="B673" s="654" t="s">
        <v>93</v>
      </c>
      <c r="C673" s="661">
        <v>2110</v>
      </c>
      <c r="D673" s="654" t="s">
        <v>11</v>
      </c>
      <c r="E673" s="662">
        <f t="shared" si="18"/>
        <v>44314</v>
      </c>
      <c r="F673" s="645">
        <f>E673+3</f>
        <v>44317</v>
      </c>
      <c r="G673" s="595">
        <v>44317.645833333336</v>
      </c>
      <c r="H673" s="648" t="s">
        <v>73</v>
      </c>
      <c r="I673" s="650" t="s">
        <v>262</v>
      </c>
    </row>
    <row r="674" spans="1:9" s="137" customFormat="1" hidden="1">
      <c r="A674" s="653" t="s">
        <v>29</v>
      </c>
      <c r="B674" s="654" t="s">
        <v>92</v>
      </c>
      <c r="C674" s="661">
        <v>2112</v>
      </c>
      <c r="D674" s="654" t="s">
        <v>11</v>
      </c>
      <c r="E674" s="662">
        <f t="shared" si="18"/>
        <v>44321</v>
      </c>
      <c r="F674" s="645">
        <f>E674+2</f>
        <v>44323</v>
      </c>
      <c r="G674" s="595">
        <v>44323.395833333336</v>
      </c>
      <c r="H674" s="648" t="s">
        <v>66</v>
      </c>
      <c r="I674" s="650" t="s">
        <v>121</v>
      </c>
    </row>
    <row r="675" spans="1:9" s="137" customFormat="1" hidden="1">
      <c r="A675" s="653" t="s">
        <v>29</v>
      </c>
      <c r="B675" s="654" t="s">
        <v>97</v>
      </c>
      <c r="C675" s="661">
        <v>2112</v>
      </c>
      <c r="D675" s="654" t="s">
        <v>11</v>
      </c>
      <c r="E675" s="662">
        <f t="shared" si="18"/>
        <v>44328</v>
      </c>
      <c r="F675" s="645">
        <f>E675+1</f>
        <v>44329</v>
      </c>
      <c r="G675" s="595">
        <v>44329.5625</v>
      </c>
      <c r="H675" s="648" t="s">
        <v>53</v>
      </c>
      <c r="I675" s="650" t="s">
        <v>809</v>
      </c>
    </row>
    <row r="676" spans="1:9" s="137" customFormat="1" hidden="1">
      <c r="A676" s="605" t="s">
        <v>86</v>
      </c>
      <c r="B676" s="654" t="s">
        <v>88</v>
      </c>
      <c r="C676" s="661">
        <v>2112</v>
      </c>
      <c r="D676" s="654" t="s">
        <v>11</v>
      </c>
      <c r="E676" s="662">
        <v>44328</v>
      </c>
      <c r="F676" s="645"/>
      <c r="G676" s="595">
        <v>44328.479166666664</v>
      </c>
      <c r="H676" s="646" t="s">
        <v>18</v>
      </c>
      <c r="I676" s="650" t="s">
        <v>810</v>
      </c>
    </row>
    <row r="677" spans="1:9" s="137" customFormat="1" hidden="1">
      <c r="A677" s="605" t="s">
        <v>86</v>
      </c>
      <c r="B677" s="654" t="s">
        <v>93</v>
      </c>
      <c r="C677" s="661">
        <v>2112</v>
      </c>
      <c r="D677" s="654" t="s">
        <v>11</v>
      </c>
      <c r="E677" s="662">
        <f>E675+7</f>
        <v>44335</v>
      </c>
      <c r="F677" s="645">
        <f>E677+2</f>
        <v>44337</v>
      </c>
      <c r="G677" s="595">
        <v>44337.895833333336</v>
      </c>
      <c r="H677" s="648" t="s">
        <v>66</v>
      </c>
      <c r="I677" s="650" t="s">
        <v>262</v>
      </c>
    </row>
    <row r="678" spans="1:9" s="137" customFormat="1" hidden="1">
      <c r="A678" s="605" t="s">
        <v>86</v>
      </c>
      <c r="B678" s="654" t="s">
        <v>92</v>
      </c>
      <c r="C678" s="661">
        <v>2114</v>
      </c>
      <c r="D678" s="654" t="s">
        <v>11</v>
      </c>
      <c r="E678" s="662">
        <f t="shared" ref="E678:E715" si="19">E677+7</f>
        <v>44342</v>
      </c>
      <c r="F678" s="645">
        <f>E678+1</f>
        <v>44343</v>
      </c>
      <c r="G678" s="595">
        <v>44343.645833333336</v>
      </c>
      <c r="H678" s="648" t="s">
        <v>53</v>
      </c>
      <c r="I678" s="650" t="s">
        <v>121</v>
      </c>
    </row>
    <row r="679" spans="1:9" s="137" customFormat="1" hidden="1">
      <c r="A679" s="605" t="s">
        <v>86</v>
      </c>
      <c r="B679" s="654" t="s">
        <v>88</v>
      </c>
      <c r="C679" s="661">
        <v>2114</v>
      </c>
      <c r="D679" s="654" t="s">
        <v>11</v>
      </c>
      <c r="E679" s="662">
        <f t="shared" si="19"/>
        <v>44349</v>
      </c>
      <c r="F679" s="645"/>
      <c r="G679" s="595">
        <v>44348.729166666664</v>
      </c>
      <c r="H679" s="646" t="s">
        <v>18</v>
      </c>
      <c r="I679" s="650"/>
    </row>
    <row r="680" spans="1:9" s="137" customFormat="1" hidden="1">
      <c r="A680" s="605" t="s">
        <v>86</v>
      </c>
      <c r="B680" s="654" t="s">
        <v>93</v>
      </c>
      <c r="C680" s="661">
        <v>2114</v>
      </c>
      <c r="D680" s="654" t="s">
        <v>11</v>
      </c>
      <c r="E680" s="662">
        <f t="shared" si="19"/>
        <v>44356</v>
      </c>
      <c r="F680" s="645">
        <f>E680+2</f>
        <v>44358</v>
      </c>
      <c r="G680" s="595">
        <v>44358.645833333336</v>
      </c>
      <c r="H680" s="648" t="s">
        <v>66</v>
      </c>
      <c r="I680" s="650" t="s">
        <v>811</v>
      </c>
    </row>
    <row r="681" spans="1:9" s="137" customFormat="1" hidden="1">
      <c r="A681" s="605" t="s">
        <v>86</v>
      </c>
      <c r="B681" s="654" t="s">
        <v>92</v>
      </c>
      <c r="C681" s="661">
        <v>2116</v>
      </c>
      <c r="D681" s="654" t="s">
        <v>11</v>
      </c>
      <c r="E681" s="662">
        <f t="shared" si="19"/>
        <v>44363</v>
      </c>
      <c r="F681" s="645">
        <f>E681+1</f>
        <v>44364</v>
      </c>
      <c r="G681" s="595">
        <v>44364.645833333336</v>
      </c>
      <c r="H681" s="648" t="s">
        <v>53</v>
      </c>
      <c r="I681" s="650" t="s">
        <v>811</v>
      </c>
    </row>
    <row r="682" spans="1:9" s="137" customFormat="1" hidden="1">
      <c r="A682" s="605" t="s">
        <v>86</v>
      </c>
      <c r="B682" s="654" t="s">
        <v>88</v>
      </c>
      <c r="C682" s="661">
        <v>2116</v>
      </c>
      <c r="D682" s="654" t="s">
        <v>11</v>
      </c>
      <c r="E682" s="662">
        <f t="shared" si="19"/>
        <v>44370</v>
      </c>
      <c r="F682" s="645"/>
      <c r="G682" s="595">
        <v>44370.479166666664</v>
      </c>
      <c r="H682" s="646" t="s">
        <v>18</v>
      </c>
      <c r="I682" s="650"/>
    </row>
    <row r="683" spans="1:9" s="137" customFormat="1" hidden="1">
      <c r="A683" s="605" t="s">
        <v>86</v>
      </c>
      <c r="B683" s="654" t="s">
        <v>93</v>
      </c>
      <c r="C683" s="661">
        <v>2116</v>
      </c>
      <c r="D683" s="654" t="s">
        <v>11</v>
      </c>
      <c r="E683" s="662">
        <f t="shared" si="19"/>
        <v>44377</v>
      </c>
      <c r="F683" s="645">
        <f>E683+1</f>
        <v>44378</v>
      </c>
      <c r="G683" s="595">
        <v>44378.895833333336</v>
      </c>
      <c r="H683" s="648" t="s">
        <v>53</v>
      </c>
      <c r="I683" s="650" t="s">
        <v>121</v>
      </c>
    </row>
    <row r="684" spans="1:9" s="137" customFormat="1" hidden="1">
      <c r="A684" s="605" t="s">
        <v>86</v>
      </c>
      <c r="B684" s="654" t="s">
        <v>92</v>
      </c>
      <c r="C684" s="661">
        <v>2118</v>
      </c>
      <c r="D684" s="654" t="s">
        <v>11</v>
      </c>
      <c r="E684" s="662">
        <f t="shared" si="19"/>
        <v>44384</v>
      </c>
      <c r="F684" s="645">
        <f>E684+1</f>
        <v>44385</v>
      </c>
      <c r="G684" s="595">
        <v>44385.8125</v>
      </c>
      <c r="H684" s="648" t="s">
        <v>53</v>
      </c>
      <c r="I684" s="650" t="s">
        <v>262</v>
      </c>
    </row>
    <row r="685" spans="1:9" s="137" customFormat="1" hidden="1">
      <c r="A685" s="605" t="s">
        <v>86</v>
      </c>
      <c r="B685" s="654" t="s">
        <v>88</v>
      </c>
      <c r="C685" s="661">
        <v>2118</v>
      </c>
      <c r="D685" s="654" t="s">
        <v>11</v>
      </c>
      <c r="E685" s="662">
        <f t="shared" si="19"/>
        <v>44391</v>
      </c>
      <c r="F685" s="645"/>
      <c r="G685" s="595">
        <v>44392.8125</v>
      </c>
      <c r="H685" s="648" t="s">
        <v>53</v>
      </c>
      <c r="I685" s="650" t="s">
        <v>812</v>
      </c>
    </row>
    <row r="686" spans="1:9" s="137" customFormat="1" hidden="1">
      <c r="A686" s="654" t="s">
        <v>29</v>
      </c>
      <c r="B686" s="654" t="s">
        <v>93</v>
      </c>
      <c r="C686" s="661">
        <v>2118</v>
      </c>
      <c r="D686" s="654" t="s">
        <v>11</v>
      </c>
      <c r="E686" s="662">
        <f t="shared" si="19"/>
        <v>44398</v>
      </c>
      <c r="F686" s="645">
        <f>E686+3</f>
        <v>44401</v>
      </c>
      <c r="G686" s="595">
        <v>44401.479166666664</v>
      </c>
      <c r="H686" s="648" t="s">
        <v>73</v>
      </c>
      <c r="I686" s="650" t="s">
        <v>813</v>
      </c>
    </row>
    <row r="687" spans="1:9" s="137" customFormat="1" hidden="1">
      <c r="A687" s="605" t="s">
        <v>86</v>
      </c>
      <c r="B687" s="654" t="s">
        <v>92</v>
      </c>
      <c r="C687" s="661">
        <v>2120</v>
      </c>
      <c r="D687" s="654" t="s">
        <v>11</v>
      </c>
      <c r="E687" s="662">
        <f t="shared" si="19"/>
        <v>44405</v>
      </c>
      <c r="F687" s="645">
        <f>E687+4</f>
        <v>44409</v>
      </c>
      <c r="G687" s="595">
        <v>44410.3125</v>
      </c>
      <c r="H687" s="648" t="s">
        <v>31</v>
      </c>
      <c r="I687" s="650" t="s">
        <v>814</v>
      </c>
    </row>
    <row r="688" spans="1:9" s="137" customFormat="1" hidden="1">
      <c r="A688" s="605" t="s">
        <v>86</v>
      </c>
      <c r="B688" s="654" t="s">
        <v>88</v>
      </c>
      <c r="C688" s="661">
        <v>2120</v>
      </c>
      <c r="D688" s="654" t="s">
        <v>11</v>
      </c>
      <c r="E688" s="662">
        <f t="shared" si="19"/>
        <v>44412</v>
      </c>
      <c r="F688" s="645">
        <f>E688+8</f>
        <v>44420</v>
      </c>
      <c r="G688" s="595">
        <v>44420.0625</v>
      </c>
      <c r="H688" s="648" t="s">
        <v>78</v>
      </c>
      <c r="I688" s="650" t="s">
        <v>815</v>
      </c>
    </row>
    <row r="689" spans="1:9" s="137" customFormat="1" hidden="1">
      <c r="A689" s="605" t="s">
        <v>86</v>
      </c>
      <c r="B689" s="654" t="s">
        <v>146</v>
      </c>
      <c r="C689" s="661">
        <v>2118</v>
      </c>
      <c r="D689" s="654" t="s">
        <v>11</v>
      </c>
      <c r="E689" s="662">
        <f t="shared" si="19"/>
        <v>44419</v>
      </c>
      <c r="F689" s="645">
        <f>E689+4</f>
        <v>44423</v>
      </c>
      <c r="G689" s="595">
        <v>44423.395833333336</v>
      </c>
      <c r="H689" s="648" t="s">
        <v>31</v>
      </c>
      <c r="I689" s="650" t="s">
        <v>121</v>
      </c>
    </row>
    <row r="690" spans="1:9" s="137" customFormat="1" hidden="1">
      <c r="A690" s="653" t="s">
        <v>29</v>
      </c>
      <c r="B690" s="654" t="s">
        <v>92</v>
      </c>
      <c r="C690" s="661">
        <v>2122</v>
      </c>
      <c r="D690" s="654" t="s">
        <v>11</v>
      </c>
      <c r="E690" s="662">
        <f t="shared" si="19"/>
        <v>44426</v>
      </c>
      <c r="F690" s="645">
        <f>E690+8</f>
        <v>44434</v>
      </c>
      <c r="G690" s="595">
        <v>44434.5625</v>
      </c>
      <c r="H690" s="648" t="s">
        <v>78</v>
      </c>
      <c r="I690" s="650" t="s">
        <v>816</v>
      </c>
    </row>
    <row r="691" spans="1:9" s="137" customFormat="1" hidden="1">
      <c r="A691" s="605" t="s">
        <v>86</v>
      </c>
      <c r="B691" s="654" t="s">
        <v>88</v>
      </c>
      <c r="C691" s="661">
        <v>2122</v>
      </c>
      <c r="D691" s="654" t="s">
        <v>11</v>
      </c>
      <c r="E691" s="662">
        <f t="shared" si="19"/>
        <v>44433</v>
      </c>
      <c r="F691" s="645">
        <f>E691+8</f>
        <v>44441</v>
      </c>
      <c r="G691" s="595">
        <v>44442.395833333336</v>
      </c>
      <c r="H691" s="648" t="s">
        <v>78</v>
      </c>
      <c r="I691" s="650" t="s">
        <v>817</v>
      </c>
    </row>
    <row r="692" spans="1:9" s="137" customFormat="1" hidden="1">
      <c r="A692" s="605" t="s">
        <v>86</v>
      </c>
      <c r="B692" s="654" t="s">
        <v>146</v>
      </c>
      <c r="C692" s="661">
        <v>2120</v>
      </c>
      <c r="D692" s="654" t="s">
        <v>11</v>
      </c>
      <c r="E692" s="662">
        <f t="shared" si="19"/>
        <v>44440</v>
      </c>
      <c r="F692" s="645">
        <f>E692+6</f>
        <v>44446</v>
      </c>
      <c r="G692" s="595">
        <v>44445.645833333336</v>
      </c>
      <c r="H692" s="648" t="s">
        <v>37</v>
      </c>
      <c r="I692" s="650" t="s">
        <v>121</v>
      </c>
    </row>
    <row r="693" spans="1:9" s="137" customFormat="1" hidden="1">
      <c r="A693" s="605" t="s">
        <v>86</v>
      </c>
      <c r="B693" s="654" t="s">
        <v>93</v>
      </c>
      <c r="C693" s="661">
        <v>2122</v>
      </c>
      <c r="D693" s="654" t="s">
        <v>11</v>
      </c>
      <c r="E693" s="662">
        <f t="shared" si="19"/>
        <v>44447</v>
      </c>
      <c r="F693" s="645">
        <f>E693+1</f>
        <v>44448</v>
      </c>
      <c r="G693" s="595">
        <v>44448.645833333336</v>
      </c>
      <c r="H693" s="648" t="s">
        <v>53</v>
      </c>
      <c r="I693" s="650" t="s">
        <v>121</v>
      </c>
    </row>
    <row r="694" spans="1:9" s="137" customFormat="1" hidden="1">
      <c r="A694" s="605" t="s">
        <v>86</v>
      </c>
      <c r="B694" s="664" t="s">
        <v>14</v>
      </c>
      <c r="C694" s="661"/>
      <c r="D694" s="654" t="s">
        <v>11</v>
      </c>
      <c r="E694" s="662">
        <f t="shared" si="19"/>
        <v>44454</v>
      </c>
      <c r="F694" s="645"/>
      <c r="G694" s="595"/>
      <c r="H694" s="648"/>
      <c r="I694" s="650"/>
    </row>
    <row r="695" spans="1:9" s="137" customFormat="1" hidden="1">
      <c r="A695" s="605" t="s">
        <v>29</v>
      </c>
      <c r="B695" s="642" t="s">
        <v>818</v>
      </c>
      <c r="C695" s="661">
        <v>2122</v>
      </c>
      <c r="D695" s="654" t="s">
        <v>11</v>
      </c>
      <c r="E695" s="662">
        <f t="shared" si="19"/>
        <v>44461</v>
      </c>
      <c r="F695" s="645">
        <f>E695+6</f>
        <v>44467</v>
      </c>
      <c r="G695" s="595">
        <v>44468.229166666664</v>
      </c>
      <c r="H695" s="648" t="s">
        <v>37</v>
      </c>
      <c r="I695" s="650" t="s">
        <v>819</v>
      </c>
    </row>
    <row r="696" spans="1:9" s="137" customFormat="1" hidden="1">
      <c r="A696" s="605" t="s">
        <v>86</v>
      </c>
      <c r="B696" s="642" t="s">
        <v>93</v>
      </c>
      <c r="C696" s="661">
        <v>2124</v>
      </c>
      <c r="D696" s="654" t="s">
        <v>11</v>
      </c>
      <c r="E696" s="662">
        <f t="shared" si="19"/>
        <v>44468</v>
      </c>
      <c r="F696" s="645"/>
      <c r="G696" s="595">
        <v>44468.729166666664</v>
      </c>
      <c r="H696" s="651" t="s">
        <v>18</v>
      </c>
      <c r="I696" s="650" t="s">
        <v>820</v>
      </c>
    </row>
    <row r="697" spans="1:9" s="137" customFormat="1" hidden="1">
      <c r="A697" s="605" t="s">
        <v>86</v>
      </c>
      <c r="B697" s="642" t="s">
        <v>129</v>
      </c>
      <c r="C697" s="661">
        <v>2126</v>
      </c>
      <c r="D697" s="654" t="s">
        <v>11</v>
      </c>
      <c r="E697" s="662">
        <f t="shared" si="19"/>
        <v>44475</v>
      </c>
      <c r="F697" s="645">
        <f>E697+2</f>
        <v>44477</v>
      </c>
      <c r="G697" s="595">
        <v>44477.729166666664</v>
      </c>
      <c r="H697" s="648" t="s">
        <v>66</v>
      </c>
      <c r="I697" s="650" t="s">
        <v>594</v>
      </c>
    </row>
    <row r="698" spans="1:9" s="137" customFormat="1" hidden="1">
      <c r="A698" s="605" t="s">
        <v>86</v>
      </c>
      <c r="B698" s="642" t="s">
        <v>143</v>
      </c>
      <c r="C698" s="661">
        <v>2122</v>
      </c>
      <c r="D698" s="654" t="s">
        <v>11</v>
      </c>
      <c r="E698" s="662">
        <f t="shared" si="19"/>
        <v>44482</v>
      </c>
      <c r="F698" s="645">
        <f>E698+4</f>
        <v>44486</v>
      </c>
      <c r="G698" s="595">
        <v>44486.541666666664</v>
      </c>
      <c r="H698" s="648" t="s">
        <v>31</v>
      </c>
      <c r="I698" s="650" t="s">
        <v>121</v>
      </c>
    </row>
    <row r="699" spans="1:9" s="137" customFormat="1" hidden="1">
      <c r="A699" s="605" t="s">
        <v>86</v>
      </c>
      <c r="B699" s="642" t="s">
        <v>93</v>
      </c>
      <c r="C699" s="661">
        <v>2126</v>
      </c>
      <c r="D699" s="654" t="s">
        <v>11</v>
      </c>
      <c r="E699" s="662">
        <f t="shared" si="19"/>
        <v>44489</v>
      </c>
      <c r="F699" s="645"/>
      <c r="G699" s="595">
        <v>44489.5625</v>
      </c>
      <c r="H699" s="651" t="s">
        <v>18</v>
      </c>
      <c r="I699" s="650"/>
    </row>
    <row r="700" spans="1:9" s="137" customFormat="1" ht="14.25" hidden="1" customHeight="1">
      <c r="A700" s="605" t="s">
        <v>86</v>
      </c>
      <c r="B700" s="642" t="s">
        <v>129</v>
      </c>
      <c r="C700" s="661">
        <v>2128</v>
      </c>
      <c r="D700" s="654" t="s">
        <v>11</v>
      </c>
      <c r="E700" s="662">
        <f t="shared" si="19"/>
        <v>44496</v>
      </c>
      <c r="F700" s="645">
        <f>E700+3</f>
        <v>44499</v>
      </c>
      <c r="G700" s="595">
        <v>44499.479166666664</v>
      </c>
      <c r="H700" s="648" t="s">
        <v>633</v>
      </c>
      <c r="I700" s="650" t="s">
        <v>121</v>
      </c>
    </row>
    <row r="701" spans="1:9" s="137" customFormat="1" ht="14.25" hidden="1" customHeight="1">
      <c r="A701" s="605" t="s">
        <v>86</v>
      </c>
      <c r="B701" s="642" t="s">
        <v>143</v>
      </c>
      <c r="C701" s="661">
        <v>2124</v>
      </c>
      <c r="D701" s="654" t="s">
        <v>11</v>
      </c>
      <c r="E701" s="662">
        <v>44501</v>
      </c>
      <c r="F701" s="645">
        <f>E701+8</f>
        <v>44509</v>
      </c>
      <c r="G701" s="595">
        <v>44510.145833333336</v>
      </c>
      <c r="H701" s="648" t="s">
        <v>78</v>
      </c>
      <c r="I701" s="650" t="s">
        <v>121</v>
      </c>
    </row>
    <row r="702" spans="1:9" s="137" customFormat="1" ht="14.25" hidden="1" customHeight="1">
      <c r="A702" s="605" t="s">
        <v>86</v>
      </c>
      <c r="B702" s="642" t="s">
        <v>93</v>
      </c>
      <c r="C702" s="661">
        <v>2128</v>
      </c>
      <c r="D702" s="654" t="s">
        <v>11</v>
      </c>
      <c r="E702" s="662">
        <f t="shared" si="19"/>
        <v>44508</v>
      </c>
      <c r="F702" s="645">
        <f>E702+4</f>
        <v>44512</v>
      </c>
      <c r="G702" s="595">
        <v>44512.354166666664</v>
      </c>
      <c r="H702" s="648" t="s">
        <v>31</v>
      </c>
      <c r="I702" s="650" t="s">
        <v>821</v>
      </c>
    </row>
    <row r="703" spans="1:9" s="137" customFormat="1" ht="14.25" hidden="1" customHeight="1">
      <c r="A703" s="605" t="s">
        <v>86</v>
      </c>
      <c r="B703" s="642" t="s">
        <v>129</v>
      </c>
      <c r="C703" s="661">
        <v>2130</v>
      </c>
      <c r="D703" s="654" t="s">
        <v>11</v>
      </c>
      <c r="E703" s="662">
        <f t="shared" si="19"/>
        <v>44515</v>
      </c>
      <c r="F703" s="645">
        <f>E703+7</f>
        <v>44522</v>
      </c>
      <c r="G703" s="595">
        <v>44522.145833333336</v>
      </c>
      <c r="H703" s="648" t="s">
        <v>41</v>
      </c>
      <c r="I703" s="650" t="s">
        <v>822</v>
      </c>
    </row>
    <row r="704" spans="1:9" s="137" customFormat="1" ht="14.25" hidden="1" customHeight="1">
      <c r="A704" s="605" t="s">
        <v>86</v>
      </c>
      <c r="B704" s="642" t="s">
        <v>143</v>
      </c>
      <c r="C704" s="661">
        <v>2126</v>
      </c>
      <c r="D704" s="654" t="s">
        <v>11</v>
      </c>
      <c r="E704" s="662">
        <f t="shared" si="19"/>
        <v>44522</v>
      </c>
      <c r="F704" s="645">
        <f>E704+8</f>
        <v>44530</v>
      </c>
      <c r="G704" s="595">
        <v>44530.395833333336</v>
      </c>
      <c r="H704" s="648" t="s">
        <v>78</v>
      </c>
      <c r="I704" s="650" t="s">
        <v>121</v>
      </c>
    </row>
    <row r="705" spans="1:9" s="137" customFormat="1" ht="14.25" hidden="1" customHeight="1">
      <c r="A705" s="605" t="s">
        <v>86</v>
      </c>
      <c r="B705" s="642" t="s">
        <v>93</v>
      </c>
      <c r="C705" s="661">
        <v>2130</v>
      </c>
      <c r="D705" s="654" t="s">
        <v>11</v>
      </c>
      <c r="E705" s="662">
        <f t="shared" si="19"/>
        <v>44529</v>
      </c>
      <c r="F705" s="645">
        <f>E705+3</f>
        <v>44532</v>
      </c>
      <c r="G705" s="595">
        <v>44533</v>
      </c>
      <c r="H705" s="648" t="s">
        <v>73</v>
      </c>
      <c r="I705" s="650" t="s">
        <v>823</v>
      </c>
    </row>
    <row r="706" spans="1:9" s="137" customFormat="1" ht="14.25" hidden="1" customHeight="1">
      <c r="A706" s="605" t="s">
        <v>86</v>
      </c>
      <c r="B706" s="642" t="s">
        <v>129</v>
      </c>
      <c r="C706" s="661">
        <v>2132</v>
      </c>
      <c r="D706" s="654" t="s">
        <v>11</v>
      </c>
      <c r="E706" s="662">
        <f t="shared" si="19"/>
        <v>44536</v>
      </c>
      <c r="F706" s="645">
        <f>E706+5</f>
        <v>44541</v>
      </c>
      <c r="G706" s="595">
        <v>44541.5625</v>
      </c>
      <c r="H706" s="648" t="s">
        <v>38</v>
      </c>
      <c r="I706" s="650" t="s">
        <v>121</v>
      </c>
    </row>
    <row r="707" spans="1:9" s="137" customFormat="1" ht="14.25" hidden="1" customHeight="1">
      <c r="A707" s="605" t="s">
        <v>86</v>
      </c>
      <c r="B707" s="642" t="s">
        <v>143</v>
      </c>
      <c r="C707" s="661">
        <v>2128</v>
      </c>
      <c r="D707" s="654" t="s">
        <v>11</v>
      </c>
      <c r="E707" s="662">
        <f t="shared" si="19"/>
        <v>44543</v>
      </c>
      <c r="F707" s="645">
        <f>E707+7</f>
        <v>44550</v>
      </c>
      <c r="G707" s="595">
        <v>44551.145833333336</v>
      </c>
      <c r="H707" s="648" t="s">
        <v>41</v>
      </c>
      <c r="I707" s="650" t="s">
        <v>121</v>
      </c>
    </row>
    <row r="708" spans="1:9" s="137" customFormat="1" ht="14.25" hidden="1" customHeight="1">
      <c r="A708" s="605" t="s">
        <v>86</v>
      </c>
      <c r="B708" s="642" t="s">
        <v>824</v>
      </c>
      <c r="C708" s="661" t="s">
        <v>825</v>
      </c>
      <c r="D708" s="654" t="s">
        <v>11</v>
      </c>
      <c r="E708" s="662">
        <f t="shared" si="19"/>
        <v>44550</v>
      </c>
      <c r="F708" s="645">
        <f>E708+3</f>
        <v>44553</v>
      </c>
      <c r="G708" s="595">
        <v>44554.145833333336</v>
      </c>
      <c r="H708" s="648" t="s">
        <v>73</v>
      </c>
      <c r="I708" s="650" t="s">
        <v>826</v>
      </c>
    </row>
    <row r="709" spans="1:9" s="137" customFormat="1" ht="14.25" hidden="1" customHeight="1">
      <c r="A709" s="605" t="s">
        <v>86</v>
      </c>
      <c r="B709" s="642" t="s">
        <v>129</v>
      </c>
      <c r="C709" s="661" t="s">
        <v>463</v>
      </c>
      <c r="D709" s="654" t="s">
        <v>11</v>
      </c>
      <c r="E709" s="662">
        <f t="shared" si="19"/>
        <v>44557</v>
      </c>
      <c r="F709" s="645">
        <f>E709+6</f>
        <v>44563</v>
      </c>
      <c r="G709" s="595">
        <v>44563.0625</v>
      </c>
      <c r="H709" s="648" t="s">
        <v>37</v>
      </c>
      <c r="I709" s="650" t="s">
        <v>121</v>
      </c>
    </row>
    <row r="710" spans="1:9" s="137" customFormat="1" ht="14.25" hidden="1" customHeight="1">
      <c r="A710" s="605" t="s">
        <v>86</v>
      </c>
      <c r="B710" s="642" t="s">
        <v>143</v>
      </c>
      <c r="C710" s="661">
        <v>2130</v>
      </c>
      <c r="D710" s="654" t="s">
        <v>11</v>
      </c>
      <c r="E710" s="662">
        <f t="shared" si="19"/>
        <v>44564</v>
      </c>
      <c r="F710" s="645">
        <f>E710+7</f>
        <v>44571</v>
      </c>
      <c r="G710" s="595">
        <v>44571.3125</v>
      </c>
      <c r="H710" s="648" t="s">
        <v>41</v>
      </c>
      <c r="I710" s="650" t="s">
        <v>827</v>
      </c>
    </row>
    <row r="711" spans="1:9" s="137" customFormat="1" ht="14.25" hidden="1" customHeight="1">
      <c r="A711" s="605" t="s">
        <v>86</v>
      </c>
      <c r="B711" s="642" t="s">
        <v>824</v>
      </c>
      <c r="C711" s="661">
        <v>2182</v>
      </c>
      <c r="D711" s="654" t="s">
        <v>11</v>
      </c>
      <c r="E711" s="662">
        <f t="shared" si="19"/>
        <v>44571</v>
      </c>
      <c r="F711" s="645">
        <f>E711+9</f>
        <v>44580</v>
      </c>
      <c r="G711" s="595">
        <v>44580.395833333336</v>
      </c>
      <c r="H711" s="648" t="s">
        <v>290</v>
      </c>
      <c r="I711" s="650" t="s">
        <v>828</v>
      </c>
    </row>
    <row r="712" spans="1:9" s="137" customFormat="1" ht="14.25" hidden="1" customHeight="1">
      <c r="A712" s="605" t="s">
        <v>86</v>
      </c>
      <c r="B712" s="642" t="s">
        <v>129</v>
      </c>
      <c r="C712" s="661" t="s">
        <v>468</v>
      </c>
      <c r="D712" s="654" t="s">
        <v>11</v>
      </c>
      <c r="E712" s="662">
        <f t="shared" si="19"/>
        <v>44578</v>
      </c>
      <c r="F712" s="645">
        <f>E712+6</f>
        <v>44584</v>
      </c>
      <c r="G712" s="595">
        <v>44584.395833333336</v>
      </c>
      <c r="H712" s="648" t="s">
        <v>37</v>
      </c>
      <c r="I712" s="650" t="s">
        <v>262</v>
      </c>
    </row>
    <row r="713" spans="1:9" s="137" customFormat="1" ht="14.25" hidden="1" customHeight="1">
      <c r="A713" s="605" t="s">
        <v>86</v>
      </c>
      <c r="B713" s="642" t="s">
        <v>143</v>
      </c>
      <c r="C713" s="661">
        <v>2202</v>
      </c>
      <c r="D713" s="654" t="s">
        <v>11</v>
      </c>
      <c r="E713" s="662">
        <f t="shared" si="19"/>
        <v>44585</v>
      </c>
      <c r="F713" s="645">
        <f>E713+6</f>
        <v>44591</v>
      </c>
      <c r="G713" s="595">
        <v>44590.979166666664</v>
      </c>
      <c r="H713" s="648" t="s">
        <v>37</v>
      </c>
      <c r="I713" s="650" t="s">
        <v>829</v>
      </c>
    </row>
    <row r="714" spans="1:9" s="363" customFormat="1" ht="14.25" hidden="1" customHeight="1">
      <c r="A714" s="605" t="s">
        <v>29</v>
      </c>
      <c r="B714" s="642" t="s">
        <v>824</v>
      </c>
      <c r="C714" s="661" t="s">
        <v>468</v>
      </c>
      <c r="D714" s="654" t="s">
        <v>11</v>
      </c>
      <c r="E714" s="662">
        <f>E713+7</f>
        <v>44592</v>
      </c>
      <c r="F714" s="645">
        <f>E714+10</f>
        <v>44602</v>
      </c>
      <c r="G714" s="595">
        <v>44601.729166666664</v>
      </c>
      <c r="H714" s="648" t="s">
        <v>268</v>
      </c>
      <c r="I714" s="650" t="s">
        <v>830</v>
      </c>
    </row>
    <row r="715" spans="1:9" s="363" customFormat="1" ht="14.25" hidden="1" customHeight="1">
      <c r="A715" s="665" t="s">
        <v>86</v>
      </c>
      <c r="B715" s="642" t="s">
        <v>14</v>
      </c>
      <c r="C715" s="661"/>
      <c r="D715" s="654" t="s">
        <v>11</v>
      </c>
      <c r="E715" s="662">
        <f t="shared" si="19"/>
        <v>44599</v>
      </c>
      <c r="F715" s="645"/>
      <c r="G715" s="595"/>
      <c r="H715" s="648"/>
      <c r="I715" s="650"/>
    </row>
    <row r="716" spans="1:9" s="363" customFormat="1" ht="14.25" hidden="1" customHeight="1">
      <c r="A716" s="605" t="s">
        <v>29</v>
      </c>
      <c r="B716" s="642" t="s">
        <v>129</v>
      </c>
      <c r="C716" s="661">
        <v>2204</v>
      </c>
      <c r="D716" s="654" t="s">
        <v>11</v>
      </c>
      <c r="E716" s="662">
        <v>44609</v>
      </c>
      <c r="F716" s="645"/>
      <c r="G716" s="595">
        <v>44609.3125</v>
      </c>
      <c r="H716" s="651" t="s">
        <v>18</v>
      </c>
      <c r="I716" s="650" t="s">
        <v>831</v>
      </c>
    </row>
    <row r="717" spans="1:9" s="363" customFormat="1" ht="14.25" hidden="1" customHeight="1">
      <c r="A717" s="654" t="s">
        <v>86</v>
      </c>
      <c r="B717" s="642" t="s">
        <v>143</v>
      </c>
      <c r="C717" s="661">
        <v>2204</v>
      </c>
      <c r="D717" s="654" t="s">
        <v>11</v>
      </c>
      <c r="E717" s="662">
        <v>44608</v>
      </c>
      <c r="F717" s="645">
        <f>E717+1</f>
        <v>44609</v>
      </c>
      <c r="G717" s="595">
        <v>44609.0625</v>
      </c>
      <c r="H717" s="648" t="s">
        <v>53</v>
      </c>
      <c r="I717" s="650" t="s">
        <v>832</v>
      </c>
    </row>
    <row r="718" spans="1:9" s="363" customFormat="1" ht="14.25" hidden="1" customHeight="1">
      <c r="A718" s="654" t="s">
        <v>86</v>
      </c>
      <c r="B718" s="642" t="s">
        <v>14</v>
      </c>
      <c r="C718" s="661"/>
      <c r="D718" s="654" t="s">
        <v>11</v>
      </c>
      <c r="E718" s="662">
        <v>44613</v>
      </c>
      <c r="F718" s="645"/>
      <c r="G718" s="595"/>
      <c r="H718" s="648"/>
      <c r="I718" s="650"/>
    </row>
    <row r="719" spans="1:9" s="363" customFormat="1" ht="14.25" hidden="1" customHeight="1">
      <c r="A719" s="654" t="s">
        <v>86</v>
      </c>
      <c r="B719" s="642" t="s">
        <v>146</v>
      </c>
      <c r="C719" s="661">
        <v>2206</v>
      </c>
      <c r="D719" s="654" t="s">
        <v>11</v>
      </c>
      <c r="E719" s="662">
        <f t="shared" ref="E719:E743" si="20">E718+7</f>
        <v>44620</v>
      </c>
      <c r="F719" s="645"/>
      <c r="G719" s="595" t="s">
        <v>833</v>
      </c>
      <c r="H719" s="651" t="s">
        <v>18</v>
      </c>
      <c r="I719" s="650"/>
    </row>
    <row r="720" spans="1:9" s="363" customFormat="1" ht="14.25" hidden="1" customHeight="1">
      <c r="A720" s="654" t="s">
        <v>86</v>
      </c>
      <c r="B720" s="642" t="s">
        <v>143</v>
      </c>
      <c r="C720" s="661">
        <v>2206</v>
      </c>
      <c r="D720" s="654" t="s">
        <v>11</v>
      </c>
      <c r="E720" s="662">
        <f t="shared" si="20"/>
        <v>44627</v>
      </c>
      <c r="F720" s="645">
        <f>E720+4</f>
        <v>44631</v>
      </c>
      <c r="G720" s="595">
        <v>44631.979166666664</v>
      </c>
      <c r="H720" s="648" t="s">
        <v>31</v>
      </c>
      <c r="I720" s="650" t="s">
        <v>834</v>
      </c>
    </row>
    <row r="721" spans="1:9" s="363" customFormat="1" ht="14.25" hidden="1" customHeight="1">
      <c r="A721" s="654" t="s">
        <v>86</v>
      </c>
      <c r="B721" s="642" t="s">
        <v>835</v>
      </c>
      <c r="C721" s="661">
        <v>2206</v>
      </c>
      <c r="D721" s="654" t="s">
        <v>11</v>
      </c>
      <c r="E721" s="662">
        <f t="shared" si="20"/>
        <v>44634</v>
      </c>
      <c r="F721" s="645">
        <f>E721+1</f>
        <v>44635</v>
      </c>
      <c r="G721" s="595">
        <v>44635.3125</v>
      </c>
      <c r="H721" s="648" t="s">
        <v>53</v>
      </c>
      <c r="I721" s="650" t="s">
        <v>225</v>
      </c>
    </row>
    <row r="722" spans="1:9" s="363" customFormat="1" ht="14.25" hidden="1" customHeight="1">
      <c r="A722" s="654" t="s">
        <v>86</v>
      </c>
      <c r="B722" s="642" t="s">
        <v>146</v>
      </c>
      <c r="C722" s="661">
        <v>2208</v>
      </c>
      <c r="D722" s="654" t="s">
        <v>11</v>
      </c>
      <c r="E722" s="662">
        <f t="shared" si="20"/>
        <v>44641</v>
      </c>
      <c r="F722" s="645"/>
      <c r="G722" s="595">
        <v>44642.0625</v>
      </c>
      <c r="H722" s="651" t="s">
        <v>18</v>
      </c>
      <c r="I722" s="650"/>
    </row>
    <row r="723" spans="1:9" s="363" customFormat="1" ht="14.25" hidden="1" customHeight="1">
      <c r="A723" s="654" t="s">
        <v>86</v>
      </c>
      <c r="B723" s="642" t="s">
        <v>143</v>
      </c>
      <c r="C723" s="661">
        <v>2208</v>
      </c>
      <c r="D723" s="654" t="s">
        <v>11</v>
      </c>
      <c r="E723" s="662">
        <f t="shared" si="20"/>
        <v>44648</v>
      </c>
      <c r="F723" s="645">
        <f>E723+3</f>
        <v>44651</v>
      </c>
      <c r="G723" s="595">
        <v>44651.479166666664</v>
      </c>
      <c r="H723" s="648" t="s">
        <v>73</v>
      </c>
      <c r="I723" s="650" t="s">
        <v>121</v>
      </c>
    </row>
    <row r="724" spans="1:9" s="363" customFormat="1" ht="14.25" hidden="1" customHeight="1">
      <c r="A724" s="654" t="s">
        <v>86</v>
      </c>
      <c r="B724" s="642" t="s">
        <v>835</v>
      </c>
      <c r="C724" s="661">
        <v>2208</v>
      </c>
      <c r="D724" s="654" t="s">
        <v>11</v>
      </c>
      <c r="E724" s="662">
        <f t="shared" si="20"/>
        <v>44655</v>
      </c>
      <c r="F724" s="645">
        <f>E724+1</f>
        <v>44656</v>
      </c>
      <c r="G724" s="595">
        <v>44656.979166666664</v>
      </c>
      <c r="H724" s="648" t="s">
        <v>53</v>
      </c>
      <c r="I724" s="650" t="s">
        <v>121</v>
      </c>
    </row>
    <row r="725" spans="1:9" s="363" customFormat="1" ht="14.25" hidden="1" customHeight="1">
      <c r="A725" s="654" t="s">
        <v>86</v>
      </c>
      <c r="B725" s="642" t="s">
        <v>146</v>
      </c>
      <c r="C725" s="661">
        <v>2210</v>
      </c>
      <c r="D725" s="654" t="s">
        <v>11</v>
      </c>
      <c r="E725" s="662">
        <f t="shared" si="20"/>
        <v>44662</v>
      </c>
      <c r="F725" s="645"/>
      <c r="G725" s="595">
        <v>44662.8125</v>
      </c>
      <c r="H725" s="651" t="s">
        <v>18</v>
      </c>
      <c r="I725" s="650"/>
    </row>
    <row r="726" spans="1:9" s="363" customFormat="1" ht="14.25" hidden="1" customHeight="1">
      <c r="A726" s="654" t="s">
        <v>86</v>
      </c>
      <c r="B726" s="642" t="s">
        <v>143</v>
      </c>
      <c r="C726" s="661">
        <v>2210</v>
      </c>
      <c r="D726" s="654" t="s">
        <v>11</v>
      </c>
      <c r="E726" s="662">
        <f t="shared" si="20"/>
        <v>44669</v>
      </c>
      <c r="F726" s="645">
        <f>E726+2</f>
        <v>44671</v>
      </c>
      <c r="G726" s="595">
        <v>44671.5625</v>
      </c>
      <c r="H726" s="648" t="s">
        <v>66</v>
      </c>
      <c r="I726" s="650" t="s">
        <v>121</v>
      </c>
    </row>
    <row r="727" spans="1:9" s="363" customFormat="1" ht="14.25" hidden="1" customHeight="1">
      <c r="A727" s="654" t="s">
        <v>86</v>
      </c>
      <c r="B727" s="642" t="s">
        <v>835</v>
      </c>
      <c r="C727" s="661">
        <v>2210</v>
      </c>
      <c r="D727" s="654" t="s">
        <v>11</v>
      </c>
      <c r="E727" s="662">
        <f t="shared" si="20"/>
        <v>44676</v>
      </c>
      <c r="F727" s="645">
        <f>E727+3</f>
        <v>44679</v>
      </c>
      <c r="G727" s="595">
        <v>44679.895833333336</v>
      </c>
      <c r="H727" s="648" t="s">
        <v>73</v>
      </c>
      <c r="I727" s="650" t="s">
        <v>121</v>
      </c>
    </row>
    <row r="728" spans="1:9" s="363" customFormat="1" ht="14.25" hidden="1" customHeight="1">
      <c r="A728" s="654" t="s">
        <v>86</v>
      </c>
      <c r="B728" s="642" t="s">
        <v>146</v>
      </c>
      <c r="C728" s="661">
        <v>2212</v>
      </c>
      <c r="D728" s="654" t="s">
        <v>11</v>
      </c>
      <c r="E728" s="662">
        <f t="shared" si="20"/>
        <v>44683</v>
      </c>
      <c r="F728" s="645"/>
      <c r="G728" s="595">
        <v>44683.645833333336</v>
      </c>
      <c r="H728" s="651" t="s">
        <v>18</v>
      </c>
      <c r="I728" s="650"/>
    </row>
    <row r="729" spans="1:9" s="363" customFormat="1" ht="14.25" hidden="1" customHeight="1">
      <c r="A729" s="654" t="s">
        <v>86</v>
      </c>
      <c r="B729" s="642" t="s">
        <v>143</v>
      </c>
      <c r="C729" s="661">
        <v>2212</v>
      </c>
      <c r="D729" s="654" t="s">
        <v>11</v>
      </c>
      <c r="E729" s="662">
        <f t="shared" si="20"/>
        <v>44690</v>
      </c>
      <c r="F729" s="645">
        <f>E729+3</f>
        <v>44693</v>
      </c>
      <c r="G729" s="595">
        <v>44692.895833333336</v>
      </c>
      <c r="H729" s="648" t="s">
        <v>66</v>
      </c>
      <c r="I729" s="650" t="s">
        <v>121</v>
      </c>
    </row>
    <row r="730" spans="1:9" s="363" customFormat="1" ht="14.25" hidden="1" customHeight="1">
      <c r="A730" s="654" t="s">
        <v>86</v>
      </c>
      <c r="B730" s="642" t="s">
        <v>835</v>
      </c>
      <c r="C730" s="661">
        <v>2212</v>
      </c>
      <c r="D730" s="654" t="s">
        <v>11</v>
      </c>
      <c r="E730" s="662">
        <f t="shared" si="20"/>
        <v>44697</v>
      </c>
      <c r="F730" s="645">
        <f>E730+3</f>
        <v>44700</v>
      </c>
      <c r="G730" s="595">
        <v>44700.729166666664</v>
      </c>
      <c r="H730" s="648" t="s">
        <v>73</v>
      </c>
      <c r="I730" s="650" t="s">
        <v>836</v>
      </c>
    </row>
    <row r="731" spans="1:9" s="363" customFormat="1" ht="14.25" hidden="1" customHeight="1">
      <c r="A731" s="654" t="s">
        <v>86</v>
      </c>
      <c r="B731" s="642" t="s">
        <v>146</v>
      </c>
      <c r="C731" s="661">
        <v>2214</v>
      </c>
      <c r="D731" s="654" t="s">
        <v>11</v>
      </c>
      <c r="E731" s="662">
        <f t="shared" si="20"/>
        <v>44704</v>
      </c>
      <c r="F731" s="645">
        <f>E731+2</f>
        <v>44706</v>
      </c>
      <c r="G731" s="595">
        <v>44706.895833333336</v>
      </c>
      <c r="H731" s="648" t="s">
        <v>66</v>
      </c>
      <c r="I731" s="650" t="s">
        <v>262</v>
      </c>
    </row>
    <row r="732" spans="1:9" s="363" customFormat="1" ht="14.25" hidden="1" customHeight="1">
      <c r="A732" s="654" t="s">
        <v>86</v>
      </c>
      <c r="B732" s="642" t="s">
        <v>143</v>
      </c>
      <c r="C732" s="661">
        <v>2214</v>
      </c>
      <c r="D732" s="654" t="s">
        <v>11</v>
      </c>
      <c r="E732" s="662">
        <f t="shared" si="20"/>
        <v>44711</v>
      </c>
      <c r="F732" s="645">
        <f>E732+4</f>
        <v>44715</v>
      </c>
      <c r="G732" s="595">
        <v>44715.729166666664</v>
      </c>
      <c r="H732" s="648" t="s">
        <v>31</v>
      </c>
      <c r="I732" s="650" t="s">
        <v>121</v>
      </c>
    </row>
    <row r="733" spans="1:9" s="363" customFormat="1" ht="14.25" hidden="1" customHeight="1">
      <c r="A733" s="654" t="s">
        <v>86</v>
      </c>
      <c r="B733" s="642" t="s">
        <v>835</v>
      </c>
      <c r="C733" s="661">
        <v>2214</v>
      </c>
      <c r="D733" s="654" t="s">
        <v>11</v>
      </c>
      <c r="E733" s="662">
        <f t="shared" si="20"/>
        <v>44718</v>
      </c>
      <c r="F733" s="645">
        <f>E733+4</f>
        <v>44722</v>
      </c>
      <c r="G733" s="595">
        <v>44722.8125</v>
      </c>
      <c r="H733" s="648" t="s">
        <v>31</v>
      </c>
      <c r="I733" s="650" t="s">
        <v>836</v>
      </c>
    </row>
    <row r="734" spans="1:9" s="363" customFormat="1" ht="14.25" hidden="1" customHeight="1">
      <c r="A734" s="654" t="s">
        <v>86</v>
      </c>
      <c r="B734" s="642" t="s">
        <v>146</v>
      </c>
      <c r="C734" s="661">
        <v>2216</v>
      </c>
      <c r="D734" s="654" t="s">
        <v>11</v>
      </c>
      <c r="E734" s="662">
        <f t="shared" si="20"/>
        <v>44725</v>
      </c>
      <c r="F734" s="645">
        <f>E734+5</f>
        <v>44730</v>
      </c>
      <c r="G734" s="595">
        <v>44730.0625</v>
      </c>
      <c r="H734" s="648" t="s">
        <v>38</v>
      </c>
      <c r="I734" s="650" t="s">
        <v>262</v>
      </c>
    </row>
    <row r="735" spans="1:9" s="363" customFormat="1" ht="14.25" hidden="1" customHeight="1">
      <c r="A735" s="654" t="s">
        <v>86</v>
      </c>
      <c r="B735" s="642" t="s">
        <v>143</v>
      </c>
      <c r="C735" s="661">
        <v>2216</v>
      </c>
      <c r="D735" s="654" t="s">
        <v>11</v>
      </c>
      <c r="E735" s="662">
        <f t="shared" si="20"/>
        <v>44732</v>
      </c>
      <c r="F735" s="645">
        <f>E735+4</f>
        <v>44736</v>
      </c>
      <c r="G735" s="595">
        <v>44736.645833333336</v>
      </c>
      <c r="H735" s="648" t="s">
        <v>31</v>
      </c>
      <c r="I735" s="650" t="s">
        <v>121</v>
      </c>
    </row>
    <row r="736" spans="1:9" s="363" customFormat="1" ht="14.25" hidden="1" customHeight="1">
      <c r="A736" s="654" t="s">
        <v>86</v>
      </c>
      <c r="B736" s="642" t="s">
        <v>92</v>
      </c>
      <c r="C736" s="661">
        <v>2216</v>
      </c>
      <c r="D736" s="654" t="s">
        <v>11</v>
      </c>
      <c r="E736" s="662">
        <f t="shared" si="20"/>
        <v>44739</v>
      </c>
      <c r="F736" s="645">
        <f>E736+2</f>
        <v>44741</v>
      </c>
      <c r="G736" s="595">
        <v>44741.645833333336</v>
      </c>
      <c r="H736" s="648" t="s">
        <v>66</v>
      </c>
      <c r="I736" s="650" t="s">
        <v>262</v>
      </c>
    </row>
    <row r="737" spans="1:9" s="363" customFormat="1" ht="14.25" hidden="1" customHeight="1">
      <c r="A737" s="654" t="s">
        <v>86</v>
      </c>
      <c r="B737" s="642" t="s">
        <v>146</v>
      </c>
      <c r="C737" s="661">
        <v>2218</v>
      </c>
      <c r="D737" s="654" t="s">
        <v>11</v>
      </c>
      <c r="E737" s="662">
        <f t="shared" si="20"/>
        <v>44746</v>
      </c>
      <c r="F737" s="645">
        <f>E737+4</f>
        <v>44750</v>
      </c>
      <c r="G737" s="595">
        <v>44750.479166666664</v>
      </c>
      <c r="H737" s="648" t="s">
        <v>31</v>
      </c>
      <c r="I737" s="650" t="s">
        <v>837</v>
      </c>
    </row>
    <row r="738" spans="1:9" s="363" customFormat="1" ht="14.25" hidden="1" customHeight="1">
      <c r="A738" s="654" t="s">
        <v>86</v>
      </c>
      <c r="B738" s="642" t="s">
        <v>143</v>
      </c>
      <c r="C738" s="661">
        <v>2218</v>
      </c>
      <c r="D738" s="654" t="s">
        <v>11</v>
      </c>
      <c r="E738" s="662">
        <f t="shared" si="20"/>
        <v>44753</v>
      </c>
      <c r="F738" s="645">
        <f>E738+3</f>
        <v>44756</v>
      </c>
      <c r="G738" s="595">
        <v>44756.729166666664</v>
      </c>
      <c r="H738" s="648" t="s">
        <v>73</v>
      </c>
      <c r="I738" s="650" t="s">
        <v>121</v>
      </c>
    </row>
    <row r="739" spans="1:9" s="363" customFormat="1" ht="14.25" hidden="1" customHeight="1">
      <c r="A739" s="654" t="s">
        <v>86</v>
      </c>
      <c r="B739" s="642" t="s">
        <v>92</v>
      </c>
      <c r="C739" s="661">
        <v>2218</v>
      </c>
      <c r="D739" s="654" t="s">
        <v>11</v>
      </c>
      <c r="E739" s="662">
        <f t="shared" si="20"/>
        <v>44760</v>
      </c>
      <c r="F739" s="645">
        <f>E739+4</f>
        <v>44764</v>
      </c>
      <c r="G739" s="595">
        <v>44764.791666666664</v>
      </c>
      <c r="H739" s="648" t="s">
        <v>31</v>
      </c>
      <c r="I739" s="650" t="s">
        <v>262</v>
      </c>
    </row>
    <row r="740" spans="1:9" s="363" customFormat="1" ht="14.25" hidden="1" customHeight="1">
      <c r="A740" s="654" t="s">
        <v>86</v>
      </c>
      <c r="B740" s="642" t="s">
        <v>146</v>
      </c>
      <c r="C740" s="661">
        <v>2220</v>
      </c>
      <c r="D740" s="654" t="s">
        <v>11</v>
      </c>
      <c r="E740" s="662">
        <f t="shared" si="20"/>
        <v>44767</v>
      </c>
      <c r="F740" s="645">
        <f>E740+3</f>
        <v>44770</v>
      </c>
      <c r="G740" s="595">
        <v>44770.895833333336</v>
      </c>
      <c r="H740" s="648" t="s">
        <v>73</v>
      </c>
      <c r="I740" s="650" t="s">
        <v>262</v>
      </c>
    </row>
    <row r="741" spans="1:9" s="363" customFormat="1" ht="14.25" hidden="1" customHeight="1">
      <c r="A741" s="654"/>
      <c r="B741" s="642" t="s">
        <v>14</v>
      </c>
      <c r="C741" s="661"/>
      <c r="D741" s="654" t="s">
        <v>11</v>
      </c>
      <c r="E741" s="662">
        <f t="shared" si="20"/>
        <v>44774</v>
      </c>
      <c r="F741" s="645"/>
      <c r="G741" s="595"/>
      <c r="H741" s="648"/>
      <c r="I741" s="650"/>
    </row>
    <row r="742" spans="1:9" s="363" customFormat="1" ht="14.25" hidden="1" customHeight="1">
      <c r="A742" s="654" t="s">
        <v>86</v>
      </c>
      <c r="B742" s="642" t="s">
        <v>92</v>
      </c>
      <c r="C742" s="661">
        <v>2220</v>
      </c>
      <c r="D742" s="654" t="s">
        <v>11</v>
      </c>
      <c r="E742" s="662">
        <f t="shared" si="20"/>
        <v>44781</v>
      </c>
      <c r="F742" s="645">
        <f>E742+4</f>
        <v>44785</v>
      </c>
      <c r="G742" s="595">
        <v>44785.8125</v>
      </c>
      <c r="H742" s="648" t="s">
        <v>31</v>
      </c>
      <c r="I742" s="650" t="s">
        <v>838</v>
      </c>
    </row>
    <row r="743" spans="1:9" s="363" customFormat="1" ht="14.25" hidden="1" customHeight="1">
      <c r="A743" s="654" t="s">
        <v>86</v>
      </c>
      <c r="B743" s="642" t="s">
        <v>146</v>
      </c>
      <c r="C743" s="661">
        <v>2222</v>
      </c>
      <c r="D743" s="654" t="s">
        <v>11</v>
      </c>
      <c r="E743" s="662">
        <f t="shared" si="20"/>
        <v>44788</v>
      </c>
      <c r="F743" s="645">
        <f>E743+1</f>
        <v>44789</v>
      </c>
      <c r="G743" s="595">
        <v>44789.729166666664</v>
      </c>
      <c r="H743" s="648" t="s">
        <v>53</v>
      </c>
      <c r="I743" s="650" t="s">
        <v>262</v>
      </c>
    </row>
    <row r="744" spans="1:9" s="363" customFormat="1" ht="14.25" hidden="1" customHeight="1">
      <c r="A744" s="654"/>
      <c r="B744" s="642" t="s">
        <v>14</v>
      </c>
      <c r="C744" s="661"/>
      <c r="D744" s="654" t="s">
        <v>11</v>
      </c>
      <c r="E744" s="662">
        <f t="shared" ref="E744:E750" si="21">E743+7</f>
        <v>44795</v>
      </c>
      <c r="F744" s="645"/>
      <c r="G744" s="595"/>
      <c r="H744" s="646"/>
      <c r="I744" s="650"/>
    </row>
    <row r="745" spans="1:9" s="363" customFormat="1" ht="14.25" hidden="1" customHeight="1">
      <c r="A745" s="654" t="s">
        <v>86</v>
      </c>
      <c r="B745" s="642" t="s">
        <v>92</v>
      </c>
      <c r="C745" s="661">
        <v>2222</v>
      </c>
      <c r="D745" s="654" t="s">
        <v>11</v>
      </c>
      <c r="E745" s="662">
        <f t="shared" si="21"/>
        <v>44802</v>
      </c>
      <c r="F745" s="645">
        <f>E745+7</f>
        <v>44809</v>
      </c>
      <c r="G745" s="595">
        <v>44809.145833333336</v>
      </c>
      <c r="H745" s="648" t="s">
        <v>41</v>
      </c>
      <c r="I745" s="650" t="s">
        <v>839</v>
      </c>
    </row>
    <row r="746" spans="1:9" s="363" customFormat="1" ht="14.25" hidden="1" customHeight="1">
      <c r="A746" s="654" t="s">
        <v>86</v>
      </c>
      <c r="B746" s="642" t="s">
        <v>146</v>
      </c>
      <c r="C746" s="661">
        <v>2224</v>
      </c>
      <c r="D746" s="654" t="s">
        <v>11</v>
      </c>
      <c r="E746" s="662">
        <f t="shared" si="21"/>
        <v>44809</v>
      </c>
      <c r="F746" s="645"/>
      <c r="G746" s="595">
        <v>44809.645833333336</v>
      </c>
      <c r="H746" s="646" t="s">
        <v>18</v>
      </c>
      <c r="I746" s="650"/>
    </row>
    <row r="747" spans="1:9" s="363" customFormat="1" ht="14.25" hidden="1" customHeight="1">
      <c r="A747" s="654" t="s">
        <v>86</v>
      </c>
      <c r="B747" s="642" t="s">
        <v>88</v>
      </c>
      <c r="C747" s="661">
        <v>2224</v>
      </c>
      <c r="D747" s="654" t="s">
        <v>11</v>
      </c>
      <c r="E747" s="662">
        <f t="shared" si="21"/>
        <v>44816</v>
      </c>
      <c r="F747" s="645">
        <f>E747+2</f>
        <v>44818</v>
      </c>
      <c r="G747" s="595">
        <v>44818.3125</v>
      </c>
      <c r="H747" s="648" t="s">
        <v>66</v>
      </c>
      <c r="I747" s="650" t="s">
        <v>121</v>
      </c>
    </row>
    <row r="748" spans="1:9" s="363" customFormat="1" ht="14.25" hidden="1" customHeight="1">
      <c r="A748" s="654" t="s">
        <v>86</v>
      </c>
      <c r="B748" s="642" t="s">
        <v>92</v>
      </c>
      <c r="C748" s="661">
        <v>2224</v>
      </c>
      <c r="D748" s="654" t="s">
        <v>11</v>
      </c>
      <c r="E748" s="662">
        <f t="shared" si="21"/>
        <v>44823</v>
      </c>
      <c r="F748" s="645">
        <f>E748+4</f>
        <v>44827</v>
      </c>
      <c r="G748" s="595">
        <v>44827.645833333336</v>
      </c>
      <c r="H748" s="648" t="s">
        <v>31</v>
      </c>
      <c r="I748" s="650" t="s">
        <v>262</v>
      </c>
    </row>
    <row r="749" spans="1:9" s="363" customFormat="1" ht="14.25" hidden="1" customHeight="1">
      <c r="A749" s="654" t="s">
        <v>86</v>
      </c>
      <c r="B749" s="642" t="s">
        <v>146</v>
      </c>
      <c r="C749" s="661">
        <v>2226</v>
      </c>
      <c r="D749" s="654" t="s">
        <v>11</v>
      </c>
      <c r="E749" s="662">
        <f t="shared" si="21"/>
        <v>44830</v>
      </c>
      <c r="F749" s="645">
        <f>E749+4</f>
        <v>44834</v>
      </c>
      <c r="G749" s="595">
        <v>44834.479166666664</v>
      </c>
      <c r="H749" s="648" t="s">
        <v>31</v>
      </c>
      <c r="I749" s="650" t="s">
        <v>840</v>
      </c>
    </row>
    <row r="750" spans="1:9" s="363" customFormat="1" ht="14.25" hidden="1" customHeight="1">
      <c r="A750" s="654" t="s">
        <v>86</v>
      </c>
      <c r="B750" s="642" t="s">
        <v>88</v>
      </c>
      <c r="C750" s="661">
        <v>2226</v>
      </c>
      <c r="D750" s="654" t="s">
        <v>11</v>
      </c>
      <c r="E750" s="662">
        <f t="shared" si="21"/>
        <v>44837</v>
      </c>
      <c r="F750" s="645">
        <f>E750+2</f>
        <v>44839</v>
      </c>
      <c r="G750" s="595">
        <v>44839.479166666664</v>
      </c>
      <c r="H750" s="648" t="s">
        <v>66</v>
      </c>
      <c r="I750" s="650" t="s">
        <v>840</v>
      </c>
    </row>
    <row r="751" spans="1:9" s="363" customFormat="1" ht="14.25" hidden="1" customHeight="1">
      <c r="A751" s="654" t="s">
        <v>86</v>
      </c>
      <c r="B751" s="642" t="s">
        <v>92</v>
      </c>
      <c r="C751" s="661">
        <v>2226</v>
      </c>
      <c r="D751" s="654" t="s">
        <v>11</v>
      </c>
      <c r="E751" s="662">
        <v>44849</v>
      </c>
      <c r="F751" s="645">
        <f>E751+1</f>
        <v>44850</v>
      </c>
      <c r="G751" s="595">
        <v>44852.3125</v>
      </c>
      <c r="H751" s="648" t="s">
        <v>73</v>
      </c>
      <c r="I751" s="650" t="s">
        <v>841</v>
      </c>
    </row>
    <row r="752" spans="1:9" s="363" customFormat="1" ht="14.25" hidden="1" customHeight="1">
      <c r="A752" s="654"/>
      <c r="B752" s="642" t="s">
        <v>14</v>
      </c>
      <c r="C752" s="661"/>
      <c r="D752" s="654" t="s">
        <v>11</v>
      </c>
      <c r="E752" s="662">
        <v>44851</v>
      </c>
      <c r="F752" s="645"/>
      <c r="G752" s="595"/>
      <c r="H752" s="648"/>
      <c r="I752" s="650"/>
    </row>
    <row r="753" spans="1:9" s="363" customFormat="1" ht="14.25" hidden="1" customHeight="1">
      <c r="A753" s="654" t="s">
        <v>86</v>
      </c>
      <c r="B753" s="654" t="s">
        <v>129</v>
      </c>
      <c r="C753" s="652" t="s">
        <v>497</v>
      </c>
      <c r="D753" s="654" t="s">
        <v>11</v>
      </c>
      <c r="E753" s="662">
        <f>E752+7</f>
        <v>44858</v>
      </c>
      <c r="F753" s="645">
        <f>E753+1</f>
        <v>44859</v>
      </c>
      <c r="G753" s="595">
        <v>44859.895833333336</v>
      </c>
      <c r="H753" s="648" t="s">
        <v>53</v>
      </c>
      <c r="I753" s="650" t="s">
        <v>842</v>
      </c>
    </row>
    <row r="754" spans="1:9" s="363" customFormat="1" ht="14.25" hidden="1" customHeight="1">
      <c r="A754" s="654" t="s">
        <v>86</v>
      </c>
      <c r="B754" s="654" t="s">
        <v>97</v>
      </c>
      <c r="C754" s="652" t="s">
        <v>797</v>
      </c>
      <c r="D754" s="654" t="s">
        <v>11</v>
      </c>
      <c r="E754" s="662">
        <f>E753+7</f>
        <v>44865</v>
      </c>
      <c r="F754" s="645">
        <f>E754+6</f>
        <v>44871</v>
      </c>
      <c r="G754" s="595">
        <v>44871.479166666664</v>
      </c>
      <c r="H754" s="648" t="s">
        <v>37</v>
      </c>
      <c r="I754" s="650" t="s">
        <v>225</v>
      </c>
    </row>
    <row r="755" spans="1:9" s="363" customFormat="1" ht="14.25" hidden="1" customHeight="1">
      <c r="A755" s="654" t="s">
        <v>86</v>
      </c>
      <c r="B755" s="654" t="s">
        <v>110</v>
      </c>
      <c r="C755" s="652" t="s">
        <v>355</v>
      </c>
      <c r="D755" s="654" t="s">
        <v>11</v>
      </c>
      <c r="E755" s="662">
        <f>E754+7</f>
        <v>44872</v>
      </c>
      <c r="F755" s="645">
        <f>E755+6</f>
        <v>44878</v>
      </c>
      <c r="G755" s="595">
        <v>44878.479166666664</v>
      </c>
      <c r="H755" s="648" t="s">
        <v>37</v>
      </c>
      <c r="I755" s="650" t="s">
        <v>225</v>
      </c>
    </row>
    <row r="756" spans="1:9" s="363" customFormat="1" ht="14.25" hidden="1" customHeight="1">
      <c r="A756" s="654" t="s">
        <v>86</v>
      </c>
      <c r="B756" s="654" t="s">
        <v>129</v>
      </c>
      <c r="C756" s="652" t="s">
        <v>355</v>
      </c>
      <c r="D756" s="654" t="s">
        <v>11</v>
      </c>
      <c r="E756" s="662">
        <f>E755+7</f>
        <v>44879</v>
      </c>
      <c r="F756" s="645">
        <f>E756+3</f>
        <v>44882</v>
      </c>
      <c r="G756" s="595">
        <v>44882.645833333336</v>
      </c>
      <c r="H756" s="648" t="s">
        <v>73</v>
      </c>
      <c r="I756" s="650" t="s">
        <v>616</v>
      </c>
    </row>
    <row r="757" spans="1:9" s="363" customFormat="1" ht="14.25" hidden="1" customHeight="1">
      <c r="A757" s="654" t="s">
        <v>86</v>
      </c>
      <c r="B757" s="654" t="s">
        <v>97</v>
      </c>
      <c r="C757" s="652" t="s">
        <v>799</v>
      </c>
      <c r="D757" s="654" t="s">
        <v>11</v>
      </c>
      <c r="E757" s="662">
        <v>44891</v>
      </c>
      <c r="F757" s="645">
        <f>E757+4</f>
        <v>44895</v>
      </c>
      <c r="G757" s="595">
        <v>44895.3125</v>
      </c>
      <c r="H757" s="648" t="s">
        <v>31</v>
      </c>
      <c r="I757" s="650" t="s">
        <v>843</v>
      </c>
    </row>
    <row r="758" spans="1:9" s="363" customFormat="1" ht="14.25" hidden="1" customHeight="1">
      <c r="A758" s="654" t="s">
        <v>86</v>
      </c>
      <c r="B758" s="654" t="s">
        <v>110</v>
      </c>
      <c r="C758" s="652" t="s">
        <v>212</v>
      </c>
      <c r="D758" s="654" t="s">
        <v>11</v>
      </c>
      <c r="E758" s="662">
        <v>44893</v>
      </c>
      <c r="F758" s="645">
        <f>E758+4</f>
        <v>44897</v>
      </c>
      <c r="G758" s="595">
        <v>44898.395833333336</v>
      </c>
      <c r="H758" s="648" t="s">
        <v>31</v>
      </c>
      <c r="I758" s="650" t="s">
        <v>844</v>
      </c>
    </row>
    <row r="759" spans="1:9" s="363" customFormat="1" ht="14.25" hidden="1" customHeight="1">
      <c r="A759" s="654" t="s">
        <v>86</v>
      </c>
      <c r="B759" s="654" t="s">
        <v>129</v>
      </c>
      <c r="C759" s="652" t="s">
        <v>212</v>
      </c>
      <c r="D759" s="654" t="s">
        <v>11</v>
      </c>
      <c r="E759" s="662">
        <f t="shared" ref="E759:E764" si="22">E758+7</f>
        <v>44900</v>
      </c>
      <c r="F759" s="645">
        <f>E759+4</f>
        <v>44904</v>
      </c>
      <c r="G759" s="595">
        <v>44904.479166666664</v>
      </c>
      <c r="H759" s="648" t="s">
        <v>31</v>
      </c>
      <c r="I759" s="650" t="s">
        <v>616</v>
      </c>
    </row>
    <row r="760" spans="1:9" s="363" customFormat="1" ht="14.25" hidden="1" customHeight="1">
      <c r="A760" s="654" t="s">
        <v>86</v>
      </c>
      <c r="B760" s="654" t="s">
        <v>824</v>
      </c>
      <c r="C760" s="652" t="s">
        <v>501</v>
      </c>
      <c r="D760" s="654" t="s">
        <v>11</v>
      </c>
      <c r="E760" s="662">
        <f t="shared" si="22"/>
        <v>44907</v>
      </c>
      <c r="F760" s="645">
        <f>E760+2</f>
        <v>44909</v>
      </c>
      <c r="G760" s="595">
        <v>44909.5625</v>
      </c>
      <c r="H760" s="648" t="s">
        <v>66</v>
      </c>
      <c r="I760" s="650" t="s">
        <v>225</v>
      </c>
    </row>
    <row r="761" spans="1:9" s="363" customFormat="1" ht="14.25" hidden="1" customHeight="1">
      <c r="A761" s="654" t="s">
        <v>86</v>
      </c>
      <c r="B761" s="654" t="s">
        <v>110</v>
      </c>
      <c r="C761" s="652" t="s">
        <v>501</v>
      </c>
      <c r="D761" s="654" t="s">
        <v>11</v>
      </c>
      <c r="E761" s="662">
        <f t="shared" si="22"/>
        <v>44914</v>
      </c>
      <c r="F761" s="645">
        <f>E761+4</f>
        <v>44918</v>
      </c>
      <c r="G761" s="595">
        <v>44918.3125</v>
      </c>
      <c r="H761" s="648" t="s">
        <v>31</v>
      </c>
      <c r="I761" s="650" t="s">
        <v>225</v>
      </c>
    </row>
    <row r="762" spans="1:9" s="363" customFormat="1" ht="14.25" hidden="1" customHeight="1">
      <c r="A762" s="653" t="s">
        <v>29</v>
      </c>
      <c r="B762" s="654" t="s">
        <v>129</v>
      </c>
      <c r="C762" s="652" t="s">
        <v>501</v>
      </c>
      <c r="D762" s="654" t="s">
        <v>11</v>
      </c>
      <c r="E762" s="662">
        <f t="shared" si="22"/>
        <v>44921</v>
      </c>
      <c r="F762" s="645">
        <f>E762+8</f>
        <v>44929</v>
      </c>
      <c r="G762" s="595">
        <v>44929.395833333336</v>
      </c>
      <c r="H762" s="648" t="s">
        <v>78</v>
      </c>
      <c r="I762" s="650" t="s">
        <v>845</v>
      </c>
    </row>
    <row r="763" spans="1:9" s="363" customFormat="1" ht="14.25" customHeight="1">
      <c r="A763" s="654" t="s">
        <v>86</v>
      </c>
      <c r="B763" s="654" t="s">
        <v>824</v>
      </c>
      <c r="C763" s="652" t="s">
        <v>505</v>
      </c>
      <c r="D763" s="654" t="s">
        <v>11</v>
      </c>
      <c r="E763" s="662">
        <f t="shared" si="22"/>
        <v>44928</v>
      </c>
      <c r="F763" s="645">
        <f>E763+5</f>
        <v>44933</v>
      </c>
      <c r="G763" s="595"/>
      <c r="H763" s="648" t="s">
        <v>38</v>
      </c>
      <c r="I763" s="650" t="s">
        <v>225</v>
      </c>
    </row>
    <row r="764" spans="1:9" s="363" customFormat="1" ht="14.25" customHeight="1">
      <c r="A764" s="654" t="s">
        <v>86</v>
      </c>
      <c r="B764" s="654" t="s">
        <v>110</v>
      </c>
      <c r="C764" s="652" t="s">
        <v>505</v>
      </c>
      <c r="D764" s="654" t="s">
        <v>11</v>
      </c>
      <c r="E764" s="662">
        <f t="shared" si="22"/>
        <v>44935</v>
      </c>
      <c r="F764" s="645">
        <f>E764+6</f>
        <v>44941</v>
      </c>
      <c r="G764" s="595"/>
      <c r="H764" s="648" t="s">
        <v>37</v>
      </c>
      <c r="I764" s="650" t="s">
        <v>225</v>
      </c>
    </row>
    <row r="765" spans="1:9" s="5" customFormat="1" ht="17.25" customHeight="1">
      <c r="A765" s="133"/>
      <c r="B765" s="133"/>
      <c r="C765" s="134"/>
      <c r="D765" s="133"/>
      <c r="E765" s="80"/>
      <c r="F765" s="135"/>
      <c r="G765" s="136"/>
      <c r="H765" s="136"/>
      <c r="I765" s="166" t="s">
        <v>55</v>
      </c>
    </row>
    <row r="766" spans="1:9" s="6" customFormat="1" ht="19.5" customHeight="1">
      <c r="A766" s="5"/>
      <c r="B766" s="912" t="s">
        <v>99</v>
      </c>
      <c r="C766" s="912"/>
      <c r="D766" s="912"/>
      <c r="E766" s="912" t="s">
        <v>55</v>
      </c>
      <c r="F766" s="912"/>
      <c r="G766" s="912"/>
      <c r="H766" s="5" t="s">
        <v>846</v>
      </c>
      <c r="I766" s="5"/>
    </row>
    <row r="767" spans="1:9" s="40" customFormat="1" ht="25.5" customHeight="1">
      <c r="A767" s="578" t="s">
        <v>214</v>
      </c>
      <c r="B767" s="578" t="s">
        <v>2</v>
      </c>
      <c r="C767" s="23" t="s">
        <v>3</v>
      </c>
      <c r="D767" s="578" t="s">
        <v>100</v>
      </c>
      <c r="E767" s="24" t="s">
        <v>215</v>
      </c>
      <c r="F767" s="578" t="s">
        <v>216</v>
      </c>
      <c r="G767" s="87" t="s">
        <v>217</v>
      </c>
      <c r="H767" s="37" t="s">
        <v>218</v>
      </c>
      <c r="I767" s="2" t="s">
        <v>219</v>
      </c>
    </row>
    <row r="768" spans="1:9" s="40" customFormat="1" hidden="1">
      <c r="A768" s="654" t="s">
        <v>86</v>
      </c>
      <c r="B768" s="652" t="s">
        <v>107</v>
      </c>
      <c r="C768" s="652" t="s">
        <v>125</v>
      </c>
      <c r="D768" s="643" t="s">
        <v>11</v>
      </c>
      <c r="E768" s="644">
        <v>44203</v>
      </c>
      <c r="F768" s="645">
        <f>E768+4</f>
        <v>44207</v>
      </c>
      <c r="G768" s="595">
        <v>44208.229166666664</v>
      </c>
      <c r="H768" s="648" t="s">
        <v>31</v>
      </c>
      <c r="I768" s="650" t="s">
        <v>847</v>
      </c>
    </row>
    <row r="769" spans="1:9" s="40" customFormat="1" hidden="1">
      <c r="A769" s="654" t="s">
        <v>29</v>
      </c>
      <c r="B769" s="652" t="s">
        <v>92</v>
      </c>
      <c r="C769" s="652" t="s">
        <v>39</v>
      </c>
      <c r="D769" s="643" t="s">
        <v>11</v>
      </c>
      <c r="E769" s="644">
        <f>E768+7</f>
        <v>44210</v>
      </c>
      <c r="F769" s="645">
        <f>E769+2</f>
        <v>44212</v>
      </c>
      <c r="G769" s="595">
        <v>44212.479166666664</v>
      </c>
      <c r="H769" s="648" t="s">
        <v>66</v>
      </c>
      <c r="I769" s="650" t="s">
        <v>121</v>
      </c>
    </row>
    <row r="770" spans="1:9" s="40" customFormat="1" hidden="1">
      <c r="A770" s="654" t="s">
        <v>29</v>
      </c>
      <c r="B770" s="652" t="s">
        <v>97</v>
      </c>
      <c r="C770" s="652" t="s">
        <v>39</v>
      </c>
      <c r="D770" s="643" t="s">
        <v>11</v>
      </c>
      <c r="E770" s="644">
        <f>E769+7</f>
        <v>44217</v>
      </c>
      <c r="F770" s="645"/>
      <c r="G770" s="595">
        <v>44217.5625</v>
      </c>
      <c r="H770" s="646" t="s">
        <v>18</v>
      </c>
      <c r="I770" s="650"/>
    </row>
    <row r="771" spans="1:9" s="40" customFormat="1" hidden="1">
      <c r="A771" s="654" t="s">
        <v>29</v>
      </c>
      <c r="B771" s="652" t="s">
        <v>94</v>
      </c>
      <c r="C771" s="652" t="s">
        <v>39</v>
      </c>
      <c r="D771" s="643" t="s">
        <v>11</v>
      </c>
      <c r="E771" s="644">
        <f t="shared" ref="E771:E782" si="23">E770+7</f>
        <v>44224</v>
      </c>
      <c r="F771" s="645">
        <f>E771+5</f>
        <v>44229</v>
      </c>
      <c r="G771" s="595">
        <v>44230.0625</v>
      </c>
      <c r="H771" s="648" t="s">
        <v>38</v>
      </c>
      <c r="I771" s="650" t="s">
        <v>121</v>
      </c>
    </row>
    <row r="772" spans="1:9" s="40" customFormat="1" hidden="1">
      <c r="A772" s="654" t="s">
        <v>29</v>
      </c>
      <c r="B772" s="652" t="s">
        <v>92</v>
      </c>
      <c r="C772" s="652" t="s">
        <v>417</v>
      </c>
      <c r="D772" s="643" t="s">
        <v>11</v>
      </c>
      <c r="E772" s="644">
        <f t="shared" si="23"/>
        <v>44231</v>
      </c>
      <c r="F772" s="645">
        <f>E772+3</f>
        <v>44234</v>
      </c>
      <c r="G772" s="595">
        <v>44235.3125</v>
      </c>
      <c r="H772" s="648" t="s">
        <v>73</v>
      </c>
      <c r="I772" s="650" t="s">
        <v>121</v>
      </c>
    </row>
    <row r="773" spans="1:9" s="40" customFormat="1" hidden="1">
      <c r="A773" s="653" t="s">
        <v>86</v>
      </c>
      <c r="B773" s="652" t="s">
        <v>97</v>
      </c>
      <c r="C773" s="652" t="s">
        <v>417</v>
      </c>
      <c r="D773" s="643" t="s">
        <v>11</v>
      </c>
      <c r="E773" s="644">
        <f t="shared" si="23"/>
        <v>44238</v>
      </c>
      <c r="F773" s="645">
        <f>E773+2</f>
        <v>44240</v>
      </c>
      <c r="G773" s="595">
        <v>44242.395833333336</v>
      </c>
      <c r="H773" s="648" t="s">
        <v>66</v>
      </c>
      <c r="I773" s="650" t="s">
        <v>565</v>
      </c>
    </row>
    <row r="774" spans="1:9" s="40" customFormat="1" hidden="1">
      <c r="A774" s="654" t="s">
        <v>29</v>
      </c>
      <c r="B774" s="642" t="s">
        <v>14</v>
      </c>
      <c r="C774" s="652"/>
      <c r="D774" s="643" t="s">
        <v>11</v>
      </c>
      <c r="E774" s="644">
        <f t="shared" si="23"/>
        <v>44245</v>
      </c>
      <c r="F774" s="645"/>
      <c r="G774" s="595"/>
      <c r="H774" s="646"/>
      <c r="I774" s="650"/>
    </row>
    <row r="775" spans="1:9" s="40" customFormat="1" hidden="1">
      <c r="A775" s="653" t="s">
        <v>86</v>
      </c>
      <c r="B775" s="654" t="s">
        <v>92</v>
      </c>
      <c r="C775" s="652" t="s">
        <v>420</v>
      </c>
      <c r="D775" s="643" t="s">
        <v>11</v>
      </c>
      <c r="E775" s="644">
        <f t="shared" si="23"/>
        <v>44252</v>
      </c>
      <c r="F775" s="645">
        <f>E775+6</f>
        <v>44258</v>
      </c>
      <c r="G775" s="595">
        <v>44258.395833333336</v>
      </c>
      <c r="H775" s="648" t="s">
        <v>37</v>
      </c>
      <c r="I775" s="650" t="s">
        <v>848</v>
      </c>
    </row>
    <row r="776" spans="1:9" s="40" customFormat="1" hidden="1">
      <c r="A776" s="654" t="s">
        <v>29</v>
      </c>
      <c r="B776" s="654" t="s">
        <v>129</v>
      </c>
      <c r="C776" s="652" t="s">
        <v>420</v>
      </c>
      <c r="D776" s="643" t="s">
        <v>11</v>
      </c>
      <c r="E776" s="644">
        <f t="shared" si="23"/>
        <v>44259</v>
      </c>
      <c r="F776" s="645"/>
      <c r="G776" s="595">
        <v>44259.229166666664</v>
      </c>
      <c r="H776" s="646" t="s">
        <v>18</v>
      </c>
      <c r="I776" s="650" t="s">
        <v>808</v>
      </c>
    </row>
    <row r="777" spans="1:9" s="40" customFormat="1" hidden="1">
      <c r="A777" s="654" t="s">
        <v>29</v>
      </c>
      <c r="B777" s="654" t="s">
        <v>110</v>
      </c>
      <c r="C777" s="652" t="s">
        <v>420</v>
      </c>
      <c r="D777" s="643" t="s">
        <v>11</v>
      </c>
      <c r="E777" s="644">
        <f t="shared" si="23"/>
        <v>44266</v>
      </c>
      <c r="F777" s="645">
        <f>E777+1</f>
        <v>44267</v>
      </c>
      <c r="G777" s="595">
        <v>44268.0625</v>
      </c>
      <c r="H777" s="648" t="s">
        <v>53</v>
      </c>
      <c r="I777" s="650" t="s">
        <v>121</v>
      </c>
    </row>
    <row r="778" spans="1:9" s="40" customFormat="1" hidden="1">
      <c r="A778" s="654" t="s">
        <v>29</v>
      </c>
      <c r="B778" s="654" t="s">
        <v>147</v>
      </c>
      <c r="C778" s="652" t="s">
        <v>420</v>
      </c>
      <c r="D778" s="643" t="s">
        <v>11</v>
      </c>
      <c r="E778" s="644">
        <f t="shared" si="23"/>
        <v>44273</v>
      </c>
      <c r="F778" s="645">
        <f>E778+1</f>
        <v>44274</v>
      </c>
      <c r="G778" s="595">
        <v>44274.8125</v>
      </c>
      <c r="H778" s="648" t="s">
        <v>53</v>
      </c>
      <c r="I778" s="650" t="s">
        <v>121</v>
      </c>
    </row>
    <row r="779" spans="1:9" s="40" customFormat="1" hidden="1">
      <c r="A779" s="654" t="s">
        <v>29</v>
      </c>
      <c r="B779" s="654" t="s">
        <v>129</v>
      </c>
      <c r="C779" s="652" t="s">
        <v>423</v>
      </c>
      <c r="D779" s="643" t="s">
        <v>11</v>
      </c>
      <c r="E779" s="644">
        <f t="shared" si="23"/>
        <v>44280</v>
      </c>
      <c r="F779" s="645"/>
      <c r="G779" s="595">
        <v>44280.979166666664</v>
      </c>
      <c r="H779" s="646" t="s">
        <v>18</v>
      </c>
      <c r="I779" s="650"/>
    </row>
    <row r="780" spans="1:9" s="40" customFormat="1" hidden="1">
      <c r="A780" s="654" t="s">
        <v>29</v>
      </c>
      <c r="B780" s="654" t="s">
        <v>110</v>
      </c>
      <c r="C780" s="652" t="s">
        <v>423</v>
      </c>
      <c r="D780" s="643" t="s">
        <v>11</v>
      </c>
      <c r="E780" s="644">
        <f t="shared" si="23"/>
        <v>44287</v>
      </c>
      <c r="F780" s="645">
        <f>E780+3</f>
        <v>44290</v>
      </c>
      <c r="G780" s="595">
        <v>44290.895833333336</v>
      </c>
      <c r="H780" s="648" t="s">
        <v>73</v>
      </c>
      <c r="I780" s="650" t="s">
        <v>849</v>
      </c>
    </row>
    <row r="781" spans="1:9" s="40" customFormat="1" hidden="1">
      <c r="A781" s="605" t="s">
        <v>86</v>
      </c>
      <c r="B781" s="654" t="s">
        <v>147</v>
      </c>
      <c r="C781" s="652" t="s">
        <v>423</v>
      </c>
      <c r="D781" s="643" t="s">
        <v>11</v>
      </c>
      <c r="E781" s="644">
        <f t="shared" si="23"/>
        <v>44294</v>
      </c>
      <c r="F781" s="645">
        <f>E781+3</f>
        <v>44297</v>
      </c>
      <c r="G781" s="595">
        <v>44297.708333333336</v>
      </c>
      <c r="H781" s="648" t="s">
        <v>633</v>
      </c>
      <c r="I781" s="650" t="s">
        <v>850</v>
      </c>
    </row>
    <row r="782" spans="1:9" s="40" customFormat="1" hidden="1">
      <c r="A782" s="654" t="s">
        <v>86</v>
      </c>
      <c r="B782" s="654" t="s">
        <v>129</v>
      </c>
      <c r="C782" s="652" t="s">
        <v>427</v>
      </c>
      <c r="D782" s="643" t="s">
        <v>11</v>
      </c>
      <c r="E782" s="644">
        <f t="shared" si="23"/>
        <v>44301</v>
      </c>
      <c r="F782" s="645">
        <f>E782+3</f>
        <v>44304</v>
      </c>
      <c r="G782" s="595">
        <v>44305.145833333336</v>
      </c>
      <c r="H782" s="648" t="s">
        <v>73</v>
      </c>
      <c r="I782" s="650" t="s">
        <v>850</v>
      </c>
    </row>
    <row r="783" spans="1:9" s="40" customFormat="1" hidden="1">
      <c r="A783" s="654" t="s">
        <v>86</v>
      </c>
      <c r="B783" s="654" t="s">
        <v>12</v>
      </c>
      <c r="C783" s="652" t="s">
        <v>447</v>
      </c>
      <c r="D783" s="643" t="s">
        <v>11</v>
      </c>
      <c r="E783" s="644">
        <v>44304</v>
      </c>
      <c r="F783" s="645">
        <f>E783+1</f>
        <v>44305</v>
      </c>
      <c r="G783" s="595">
        <v>44306.0625</v>
      </c>
      <c r="H783" s="651" t="s">
        <v>18</v>
      </c>
      <c r="I783" s="650" t="s">
        <v>851</v>
      </c>
    </row>
    <row r="784" spans="1:9" s="40" customFormat="1" hidden="1">
      <c r="A784" s="654" t="s">
        <v>29</v>
      </c>
      <c r="B784" s="654" t="s">
        <v>110</v>
      </c>
      <c r="C784" s="652" t="s">
        <v>427</v>
      </c>
      <c r="D784" s="643" t="s">
        <v>11</v>
      </c>
      <c r="E784" s="644">
        <f>E782+7</f>
        <v>44308</v>
      </c>
      <c r="F784" s="645">
        <f>E784+3</f>
        <v>44311</v>
      </c>
      <c r="G784" s="595">
        <v>44311.979166666664</v>
      </c>
      <c r="H784" s="648" t="s">
        <v>73</v>
      </c>
      <c r="I784" s="650" t="s">
        <v>849</v>
      </c>
    </row>
    <row r="785" spans="1:9" s="40" customFormat="1" hidden="1">
      <c r="A785" s="654" t="s">
        <v>29</v>
      </c>
      <c r="B785" s="654" t="s">
        <v>12</v>
      </c>
      <c r="C785" s="652" t="s">
        <v>450</v>
      </c>
      <c r="D785" s="643" t="s">
        <v>11</v>
      </c>
      <c r="E785" s="644">
        <v>44314</v>
      </c>
      <c r="F785" s="645">
        <f>E785+4</f>
        <v>44318</v>
      </c>
      <c r="G785" s="595">
        <v>44319.645833333336</v>
      </c>
      <c r="H785" s="648" t="s">
        <v>519</v>
      </c>
      <c r="I785" s="650" t="s">
        <v>453</v>
      </c>
    </row>
    <row r="786" spans="1:9" s="40" customFormat="1" hidden="1">
      <c r="A786" s="654" t="s">
        <v>29</v>
      </c>
      <c r="B786" s="654" t="s">
        <v>852</v>
      </c>
      <c r="C786" s="652" t="s">
        <v>432</v>
      </c>
      <c r="D786" s="643" t="s">
        <v>11</v>
      </c>
      <c r="E786" s="644">
        <f>E784+7</f>
        <v>44315</v>
      </c>
      <c r="F786" s="645"/>
      <c r="G786" s="595">
        <v>44314.708333333336</v>
      </c>
      <c r="H786" s="651" t="s">
        <v>18</v>
      </c>
      <c r="I786" s="650"/>
    </row>
    <row r="787" spans="1:9" s="40" customFormat="1" hidden="1">
      <c r="A787" s="654" t="s">
        <v>29</v>
      </c>
      <c r="B787" s="654" t="s">
        <v>94</v>
      </c>
      <c r="C787" s="652" t="s">
        <v>430</v>
      </c>
      <c r="D787" s="643" t="s">
        <v>11</v>
      </c>
      <c r="E787" s="644">
        <f>E786+7</f>
        <v>44322</v>
      </c>
      <c r="F787" s="645">
        <f>E787+3</f>
        <v>44325</v>
      </c>
      <c r="G787" s="595">
        <v>44326.645833333336</v>
      </c>
      <c r="H787" s="648" t="s">
        <v>66</v>
      </c>
      <c r="I787" s="650" t="s">
        <v>262</v>
      </c>
    </row>
    <row r="788" spans="1:9" s="40" customFormat="1" hidden="1">
      <c r="A788" s="654" t="s">
        <v>29</v>
      </c>
      <c r="B788" s="654" t="s">
        <v>12</v>
      </c>
      <c r="C788" s="652" t="s">
        <v>454</v>
      </c>
      <c r="D788" s="643" t="s">
        <v>11</v>
      </c>
      <c r="E788" s="644">
        <v>44325</v>
      </c>
      <c r="F788" s="645">
        <f>E788+4</f>
        <v>44329</v>
      </c>
      <c r="G788" s="595">
        <v>44330.479166666664</v>
      </c>
      <c r="H788" s="648" t="s">
        <v>31</v>
      </c>
      <c r="I788" s="650" t="s">
        <v>453</v>
      </c>
    </row>
    <row r="789" spans="1:9" s="40" customFormat="1" hidden="1">
      <c r="A789" s="654" t="s">
        <v>29</v>
      </c>
      <c r="B789" s="654" t="s">
        <v>110</v>
      </c>
      <c r="C789" s="652" t="s">
        <v>430</v>
      </c>
      <c r="D789" s="643" t="s">
        <v>11</v>
      </c>
      <c r="E789" s="644">
        <f>E787+7</f>
        <v>44329</v>
      </c>
      <c r="F789" s="645">
        <f>E789+3</f>
        <v>44332</v>
      </c>
      <c r="G789" s="595">
        <v>44333.729166666664</v>
      </c>
      <c r="H789" s="648" t="s">
        <v>53</v>
      </c>
      <c r="I789" s="650" t="s">
        <v>853</v>
      </c>
    </row>
    <row r="790" spans="1:9" s="40" customFormat="1" hidden="1">
      <c r="A790" s="654" t="s">
        <v>29</v>
      </c>
      <c r="B790" s="654" t="s">
        <v>852</v>
      </c>
      <c r="C790" s="652" t="s">
        <v>434</v>
      </c>
      <c r="D790" s="643" t="s">
        <v>11</v>
      </c>
      <c r="E790" s="644">
        <f t="shared" ref="E790:E797" si="24">E789+7</f>
        <v>44336</v>
      </c>
      <c r="F790" s="645"/>
      <c r="G790" s="595">
        <v>44336.8125</v>
      </c>
      <c r="H790" s="646" t="s">
        <v>18</v>
      </c>
      <c r="I790" s="650"/>
    </row>
    <row r="791" spans="1:9" s="40" customFormat="1" hidden="1">
      <c r="A791" s="654" t="s">
        <v>29</v>
      </c>
      <c r="B791" s="654" t="s">
        <v>94</v>
      </c>
      <c r="C791" s="652" t="s">
        <v>432</v>
      </c>
      <c r="D791" s="643" t="s">
        <v>11</v>
      </c>
      <c r="E791" s="644">
        <f t="shared" si="24"/>
        <v>44343</v>
      </c>
      <c r="F791" s="645">
        <f>E791+3</f>
        <v>44346</v>
      </c>
      <c r="G791" s="595">
        <v>44346.895833333336</v>
      </c>
      <c r="H791" s="648" t="s">
        <v>73</v>
      </c>
      <c r="I791" s="650" t="s">
        <v>121</v>
      </c>
    </row>
    <row r="792" spans="1:9" s="40" customFormat="1" hidden="1">
      <c r="A792" s="654" t="s">
        <v>29</v>
      </c>
      <c r="B792" s="654" t="s">
        <v>97</v>
      </c>
      <c r="C792" s="652" t="s">
        <v>432</v>
      </c>
      <c r="D792" s="643" t="s">
        <v>11</v>
      </c>
      <c r="E792" s="644">
        <f t="shared" si="24"/>
        <v>44350</v>
      </c>
      <c r="F792" s="645"/>
      <c r="G792" s="595">
        <v>44350.8125</v>
      </c>
      <c r="H792" s="646" t="s">
        <v>18</v>
      </c>
      <c r="I792" s="650"/>
    </row>
    <row r="793" spans="1:9" s="40" customFormat="1" hidden="1">
      <c r="A793" s="654" t="s">
        <v>29</v>
      </c>
      <c r="B793" s="654" t="s">
        <v>852</v>
      </c>
      <c r="C793" s="652" t="s">
        <v>437</v>
      </c>
      <c r="D793" s="643" t="s">
        <v>11</v>
      </c>
      <c r="E793" s="644">
        <f t="shared" si="24"/>
        <v>44357</v>
      </c>
      <c r="F793" s="645">
        <f>E793+3</f>
        <v>44360</v>
      </c>
      <c r="G793" s="595">
        <v>44360.8125</v>
      </c>
      <c r="H793" s="648" t="s">
        <v>66</v>
      </c>
      <c r="I793" s="650" t="s">
        <v>455</v>
      </c>
    </row>
    <row r="794" spans="1:9" s="40" customFormat="1" hidden="1">
      <c r="A794" s="654" t="s">
        <v>29</v>
      </c>
      <c r="B794" s="654" t="s">
        <v>94</v>
      </c>
      <c r="C794" s="652" t="s">
        <v>434</v>
      </c>
      <c r="D794" s="643" t="s">
        <v>11</v>
      </c>
      <c r="E794" s="644">
        <f t="shared" si="24"/>
        <v>44364</v>
      </c>
      <c r="F794" s="645">
        <f>E794+6</f>
        <v>44370</v>
      </c>
      <c r="G794" s="595">
        <v>44370.895833333336</v>
      </c>
      <c r="H794" s="648" t="s">
        <v>37</v>
      </c>
      <c r="I794" s="650" t="s">
        <v>806</v>
      </c>
    </row>
    <row r="795" spans="1:9" s="40" customFormat="1" hidden="1">
      <c r="A795" s="654" t="s">
        <v>29</v>
      </c>
      <c r="B795" s="654" t="s">
        <v>97</v>
      </c>
      <c r="C795" s="652" t="s">
        <v>434</v>
      </c>
      <c r="D795" s="643" t="s">
        <v>11</v>
      </c>
      <c r="E795" s="644">
        <f t="shared" si="24"/>
        <v>44371</v>
      </c>
      <c r="F795" s="645">
        <f>E795+2</f>
        <v>44373</v>
      </c>
      <c r="G795" s="595">
        <v>44373.979166666664</v>
      </c>
      <c r="H795" s="648" t="s">
        <v>53</v>
      </c>
      <c r="I795" s="650" t="s">
        <v>121</v>
      </c>
    </row>
    <row r="796" spans="1:9" s="40" customFormat="1" hidden="1">
      <c r="A796" s="654" t="s">
        <v>29</v>
      </c>
      <c r="B796" s="654" t="s">
        <v>852</v>
      </c>
      <c r="C796" s="652" t="s">
        <v>440</v>
      </c>
      <c r="D796" s="643" t="s">
        <v>11</v>
      </c>
      <c r="E796" s="644">
        <f t="shared" si="24"/>
        <v>44378</v>
      </c>
      <c r="F796" s="645">
        <f>E796+5</f>
        <v>44383</v>
      </c>
      <c r="G796" s="595">
        <v>44384.479166666664</v>
      </c>
      <c r="H796" s="648" t="s">
        <v>38</v>
      </c>
      <c r="I796" s="650" t="s">
        <v>121</v>
      </c>
    </row>
    <row r="797" spans="1:9" s="40" customFormat="1" hidden="1">
      <c r="A797" s="666" t="s">
        <v>86</v>
      </c>
      <c r="B797" s="654" t="s">
        <v>94</v>
      </c>
      <c r="C797" s="652" t="s">
        <v>437</v>
      </c>
      <c r="D797" s="643" t="s">
        <v>11</v>
      </c>
      <c r="E797" s="644">
        <f t="shared" si="24"/>
        <v>44385</v>
      </c>
      <c r="F797" s="645">
        <f>E797+6</f>
        <v>44391</v>
      </c>
      <c r="G797" s="595">
        <v>44391.895833333336</v>
      </c>
      <c r="H797" s="648" t="s">
        <v>37</v>
      </c>
      <c r="I797" s="650" t="s">
        <v>121</v>
      </c>
    </row>
    <row r="798" spans="1:9" s="40" customFormat="1" hidden="1">
      <c r="A798" s="654" t="s">
        <v>29</v>
      </c>
      <c r="B798" s="654" t="s">
        <v>97</v>
      </c>
      <c r="C798" s="652" t="s">
        <v>437</v>
      </c>
      <c r="D798" s="643" t="s">
        <v>11</v>
      </c>
      <c r="E798" s="644">
        <f t="shared" ref="E798:E829" si="25">E797+7</f>
        <v>44392</v>
      </c>
      <c r="F798" s="645">
        <f>E798+5</f>
        <v>44397</v>
      </c>
      <c r="G798" s="595">
        <v>44398.395833333336</v>
      </c>
      <c r="H798" s="648" t="s">
        <v>38</v>
      </c>
      <c r="I798" s="650" t="s">
        <v>455</v>
      </c>
    </row>
    <row r="799" spans="1:9" s="40" customFormat="1" hidden="1">
      <c r="A799" s="653" t="s">
        <v>86</v>
      </c>
      <c r="B799" s="654" t="s">
        <v>129</v>
      </c>
      <c r="C799" s="652" t="s">
        <v>440</v>
      </c>
      <c r="D799" s="643" t="s">
        <v>11</v>
      </c>
      <c r="E799" s="644">
        <f t="shared" si="25"/>
        <v>44399</v>
      </c>
      <c r="F799" s="645">
        <f>E799+10</f>
        <v>44409</v>
      </c>
      <c r="G799" s="595">
        <v>44408.895833333336</v>
      </c>
      <c r="H799" s="648" t="s">
        <v>854</v>
      </c>
      <c r="I799" s="650" t="s">
        <v>855</v>
      </c>
    </row>
    <row r="800" spans="1:9" s="40" customFormat="1" hidden="1">
      <c r="A800" s="654" t="s">
        <v>29</v>
      </c>
      <c r="B800" s="654" t="s">
        <v>143</v>
      </c>
      <c r="C800" s="652" t="s">
        <v>434</v>
      </c>
      <c r="D800" s="643" t="s">
        <v>11</v>
      </c>
      <c r="E800" s="644">
        <f t="shared" si="25"/>
        <v>44406</v>
      </c>
      <c r="F800" s="645">
        <f>E800+10</f>
        <v>44416</v>
      </c>
      <c r="G800" s="595">
        <v>44416.645833333336</v>
      </c>
      <c r="H800" s="648" t="s">
        <v>268</v>
      </c>
      <c r="I800" s="650" t="s">
        <v>856</v>
      </c>
    </row>
    <row r="801" spans="1:9" s="40" customFormat="1" hidden="1">
      <c r="A801" s="654" t="s">
        <v>29</v>
      </c>
      <c r="B801" s="654" t="s">
        <v>97</v>
      </c>
      <c r="C801" s="652" t="s">
        <v>440</v>
      </c>
      <c r="D801" s="643" t="s">
        <v>11</v>
      </c>
      <c r="E801" s="644">
        <f t="shared" si="25"/>
        <v>44413</v>
      </c>
      <c r="F801" s="645">
        <f>E801+13</f>
        <v>44426</v>
      </c>
      <c r="G801" s="595">
        <v>44426.291666666664</v>
      </c>
      <c r="H801" s="648" t="s">
        <v>857</v>
      </c>
      <c r="I801" s="650" t="s">
        <v>455</v>
      </c>
    </row>
    <row r="802" spans="1:9" s="40" customFormat="1" hidden="1">
      <c r="A802" s="653" t="s">
        <v>86</v>
      </c>
      <c r="B802" s="654" t="s">
        <v>93</v>
      </c>
      <c r="C802" s="652" t="s">
        <v>440</v>
      </c>
      <c r="D802" s="643" t="s">
        <v>11</v>
      </c>
      <c r="E802" s="644">
        <f t="shared" si="25"/>
        <v>44420</v>
      </c>
      <c r="F802" s="645">
        <f>E802+5</f>
        <v>44425</v>
      </c>
      <c r="G802" s="595">
        <v>44426.479166666664</v>
      </c>
      <c r="H802" s="648" t="s">
        <v>38</v>
      </c>
      <c r="I802" s="650" t="s">
        <v>858</v>
      </c>
    </row>
    <row r="803" spans="1:9" s="40" customFormat="1" hidden="1">
      <c r="A803" s="654" t="s">
        <v>29</v>
      </c>
      <c r="B803" s="654" t="s">
        <v>143</v>
      </c>
      <c r="C803" s="652" t="s">
        <v>437</v>
      </c>
      <c r="D803" s="643" t="s">
        <v>11</v>
      </c>
      <c r="E803" s="644">
        <f t="shared" si="25"/>
        <v>44427</v>
      </c>
      <c r="F803" s="645">
        <f>E803+11</f>
        <v>44438</v>
      </c>
      <c r="G803" s="595">
        <v>44438.729166666664</v>
      </c>
      <c r="H803" s="648" t="s">
        <v>687</v>
      </c>
      <c r="I803" s="650" t="s">
        <v>856</v>
      </c>
    </row>
    <row r="804" spans="1:9" s="40" customFormat="1" hidden="1">
      <c r="A804" s="654" t="s">
        <v>29</v>
      </c>
      <c r="B804" s="663" t="s">
        <v>14</v>
      </c>
      <c r="C804" s="652"/>
      <c r="D804" s="643" t="s">
        <v>11</v>
      </c>
      <c r="E804" s="644">
        <f t="shared" si="25"/>
        <v>44434</v>
      </c>
      <c r="F804" s="645"/>
      <c r="G804" s="595"/>
      <c r="H804" s="648"/>
      <c r="I804" s="650"/>
    </row>
    <row r="805" spans="1:9" s="40" customFormat="1" hidden="1">
      <c r="A805" s="654" t="s">
        <v>29</v>
      </c>
      <c r="B805" s="654" t="s">
        <v>97</v>
      </c>
      <c r="C805" s="652" t="s">
        <v>444</v>
      </c>
      <c r="D805" s="643" t="s">
        <v>11</v>
      </c>
      <c r="E805" s="644">
        <f t="shared" si="25"/>
        <v>44441</v>
      </c>
      <c r="F805" s="645">
        <f>E805+10</f>
        <v>44451</v>
      </c>
      <c r="G805" s="595">
        <v>44451.3125</v>
      </c>
      <c r="H805" s="648" t="s">
        <v>268</v>
      </c>
      <c r="I805" s="650" t="s">
        <v>455</v>
      </c>
    </row>
    <row r="806" spans="1:9" s="40" customFormat="1" hidden="1">
      <c r="A806" s="654" t="s">
        <v>29</v>
      </c>
      <c r="B806" s="654" t="s">
        <v>92</v>
      </c>
      <c r="C806" s="652" t="s">
        <v>447</v>
      </c>
      <c r="D806" s="643" t="s">
        <v>11</v>
      </c>
      <c r="E806" s="644">
        <f t="shared" si="25"/>
        <v>44448</v>
      </c>
      <c r="F806" s="645">
        <f>E806+10</f>
        <v>44458</v>
      </c>
      <c r="G806" s="595">
        <v>44458.729166666664</v>
      </c>
      <c r="H806" s="648" t="s">
        <v>268</v>
      </c>
      <c r="I806" s="650" t="s">
        <v>121</v>
      </c>
    </row>
    <row r="807" spans="1:9" s="40" customFormat="1" hidden="1">
      <c r="A807" s="654" t="s">
        <v>29</v>
      </c>
      <c r="B807" s="664" t="s">
        <v>14</v>
      </c>
      <c r="C807" s="652"/>
      <c r="D807" s="643" t="s">
        <v>11</v>
      </c>
      <c r="E807" s="644">
        <f t="shared" si="25"/>
        <v>44455</v>
      </c>
      <c r="F807" s="645"/>
      <c r="G807" s="595"/>
      <c r="H807" s="648"/>
      <c r="I807" s="650"/>
    </row>
    <row r="808" spans="1:9" s="40" customFormat="1" hidden="1">
      <c r="A808" s="605" t="s">
        <v>86</v>
      </c>
      <c r="B808" s="654" t="s">
        <v>143</v>
      </c>
      <c r="C808" s="652" t="s">
        <v>440</v>
      </c>
      <c r="D808" s="643" t="s">
        <v>11</v>
      </c>
      <c r="E808" s="644">
        <f t="shared" si="25"/>
        <v>44462</v>
      </c>
      <c r="F808" s="645">
        <v>44461</v>
      </c>
      <c r="G808" s="595">
        <v>44461.645833333336</v>
      </c>
      <c r="H808" s="651" t="s">
        <v>18</v>
      </c>
      <c r="I808" s="650" t="s">
        <v>859</v>
      </c>
    </row>
    <row r="809" spans="1:9" s="40" customFormat="1" hidden="1">
      <c r="A809" s="654" t="s">
        <v>29</v>
      </c>
      <c r="B809" s="654" t="s">
        <v>97</v>
      </c>
      <c r="C809" s="652" t="s">
        <v>447</v>
      </c>
      <c r="D809" s="643" t="s">
        <v>11</v>
      </c>
      <c r="E809" s="644">
        <f t="shared" si="25"/>
        <v>44469</v>
      </c>
      <c r="F809" s="645">
        <f>E809+6</f>
        <v>44475</v>
      </c>
      <c r="G809" s="595">
        <v>44475.479166666664</v>
      </c>
      <c r="H809" s="648" t="s">
        <v>37</v>
      </c>
      <c r="I809" s="650" t="s">
        <v>455</v>
      </c>
    </row>
    <row r="810" spans="1:9" s="40" customFormat="1" hidden="1">
      <c r="A810" s="654" t="s">
        <v>29</v>
      </c>
      <c r="B810" s="654" t="s">
        <v>92</v>
      </c>
      <c r="C810" s="652" t="s">
        <v>450</v>
      </c>
      <c r="D810" s="643" t="s">
        <v>11</v>
      </c>
      <c r="E810" s="644">
        <f t="shared" si="25"/>
        <v>44476</v>
      </c>
      <c r="F810" s="645">
        <f>E810+8</f>
        <v>44484</v>
      </c>
      <c r="G810" s="595">
        <v>44485.479166666664</v>
      </c>
      <c r="H810" s="648" t="s">
        <v>78</v>
      </c>
      <c r="I810" s="650" t="s">
        <v>860</v>
      </c>
    </row>
    <row r="811" spans="1:9" s="40" customFormat="1" hidden="1">
      <c r="A811" s="653" t="s">
        <v>86</v>
      </c>
      <c r="B811" s="654" t="s">
        <v>146</v>
      </c>
      <c r="C811" s="652" t="s">
        <v>447</v>
      </c>
      <c r="D811" s="643" t="s">
        <v>11</v>
      </c>
      <c r="E811" s="644">
        <f t="shared" si="25"/>
        <v>44483</v>
      </c>
      <c r="F811" s="645">
        <f>E811+9</f>
        <v>44492</v>
      </c>
      <c r="G811" s="595">
        <v>44493.0625</v>
      </c>
      <c r="H811" s="648" t="s">
        <v>290</v>
      </c>
      <c r="I811" s="650" t="s">
        <v>861</v>
      </c>
    </row>
    <row r="812" spans="1:9" s="40" customFormat="1" hidden="1">
      <c r="A812" s="654" t="s">
        <v>29</v>
      </c>
      <c r="B812" s="654" t="s">
        <v>110</v>
      </c>
      <c r="C812" s="652" t="s">
        <v>454</v>
      </c>
      <c r="D812" s="643" t="s">
        <v>11</v>
      </c>
      <c r="E812" s="644">
        <f t="shared" si="25"/>
        <v>44490</v>
      </c>
      <c r="F812" s="645"/>
      <c r="G812" s="595">
        <v>44490.958333333336</v>
      </c>
      <c r="H812" s="651" t="s">
        <v>18</v>
      </c>
      <c r="I812" s="650" t="s">
        <v>862</v>
      </c>
    </row>
    <row r="813" spans="1:9" s="40" customFormat="1" hidden="1">
      <c r="A813" s="654" t="s">
        <v>29</v>
      </c>
      <c r="B813" s="654" t="s">
        <v>92</v>
      </c>
      <c r="C813" s="652" t="s">
        <v>454</v>
      </c>
      <c r="D813" s="643" t="s">
        <v>11</v>
      </c>
      <c r="E813" s="644">
        <f t="shared" si="25"/>
        <v>44497</v>
      </c>
      <c r="F813" s="645">
        <f>E813+9</f>
        <v>44506</v>
      </c>
      <c r="G813" s="595">
        <v>44507.0625</v>
      </c>
      <c r="H813" s="648" t="s">
        <v>290</v>
      </c>
      <c r="I813" s="650" t="s">
        <v>257</v>
      </c>
    </row>
    <row r="814" spans="1:9" s="40" customFormat="1" hidden="1">
      <c r="A814" s="654" t="s">
        <v>29</v>
      </c>
      <c r="B814" s="654" t="s">
        <v>14</v>
      </c>
      <c r="C814" s="652"/>
      <c r="D814" s="643" t="s">
        <v>11</v>
      </c>
      <c r="E814" s="644">
        <f t="shared" si="25"/>
        <v>44504</v>
      </c>
      <c r="F814" s="645"/>
      <c r="G814" s="595"/>
      <c r="H814" s="648"/>
      <c r="I814" s="650"/>
    </row>
    <row r="815" spans="1:9" s="40" customFormat="1" hidden="1">
      <c r="A815" s="654" t="s">
        <v>29</v>
      </c>
      <c r="B815" s="654" t="s">
        <v>110</v>
      </c>
      <c r="C815" s="652" t="s">
        <v>456</v>
      </c>
      <c r="D815" s="643" t="s">
        <v>11</v>
      </c>
      <c r="E815" s="644">
        <f t="shared" si="25"/>
        <v>44511</v>
      </c>
      <c r="F815" s="645">
        <f>E815+4</f>
        <v>44515</v>
      </c>
      <c r="G815" s="595">
        <v>44515.395833333336</v>
      </c>
      <c r="H815" s="648" t="s">
        <v>31</v>
      </c>
      <c r="I815" s="650" t="s">
        <v>262</v>
      </c>
    </row>
    <row r="816" spans="1:9" s="40" customFormat="1" hidden="1">
      <c r="A816" s="605" t="s">
        <v>86</v>
      </c>
      <c r="B816" s="654" t="s">
        <v>147</v>
      </c>
      <c r="C816" s="652" t="s">
        <v>456</v>
      </c>
      <c r="D816" s="643" t="s">
        <v>11</v>
      </c>
      <c r="E816" s="644">
        <f t="shared" si="25"/>
        <v>44518</v>
      </c>
      <c r="F816" s="645">
        <f>E816+2</f>
        <v>44520</v>
      </c>
      <c r="G816" s="595">
        <v>44521.229166666664</v>
      </c>
      <c r="H816" s="648" t="s">
        <v>66</v>
      </c>
      <c r="I816" s="650" t="s">
        <v>225</v>
      </c>
    </row>
    <row r="817" spans="1:9" s="40" customFormat="1" hidden="1">
      <c r="A817" s="654" t="s">
        <v>29</v>
      </c>
      <c r="B817" s="654" t="s">
        <v>92</v>
      </c>
      <c r="C817" s="652" t="s">
        <v>456</v>
      </c>
      <c r="D817" s="643" t="s">
        <v>11</v>
      </c>
      <c r="E817" s="644">
        <f t="shared" si="25"/>
        <v>44525</v>
      </c>
      <c r="F817" s="645">
        <f>E817+4</f>
        <v>44529</v>
      </c>
      <c r="G817" s="595">
        <v>44529.395833333336</v>
      </c>
      <c r="H817" s="648" t="s">
        <v>31</v>
      </c>
      <c r="I817" s="650" t="s">
        <v>806</v>
      </c>
    </row>
    <row r="818" spans="1:9" s="40" customFormat="1" hidden="1">
      <c r="A818" s="605" t="s">
        <v>86</v>
      </c>
      <c r="B818" s="654" t="s">
        <v>110</v>
      </c>
      <c r="C818" s="652" t="s">
        <v>460</v>
      </c>
      <c r="D818" s="643" t="s">
        <v>11</v>
      </c>
      <c r="E818" s="644">
        <f t="shared" si="25"/>
        <v>44532</v>
      </c>
      <c r="F818" s="645">
        <f>E818+4</f>
        <v>44536</v>
      </c>
      <c r="G818" s="595">
        <v>44536.395833333336</v>
      </c>
      <c r="H818" s="648" t="s">
        <v>31</v>
      </c>
      <c r="I818" s="650" t="s">
        <v>262</v>
      </c>
    </row>
    <row r="819" spans="1:9" s="40" customFormat="1" hidden="1">
      <c r="A819" s="654" t="s">
        <v>29</v>
      </c>
      <c r="B819" s="654" t="s">
        <v>147</v>
      </c>
      <c r="C819" s="652" t="s">
        <v>460</v>
      </c>
      <c r="D819" s="643" t="s">
        <v>11</v>
      </c>
      <c r="E819" s="644">
        <f t="shared" si="25"/>
        <v>44539</v>
      </c>
      <c r="F819" s="645">
        <f>E819+4</f>
        <v>44543</v>
      </c>
      <c r="G819" s="595">
        <v>44543.479166666664</v>
      </c>
      <c r="H819" s="648" t="s">
        <v>31</v>
      </c>
      <c r="I819" s="650" t="s">
        <v>262</v>
      </c>
    </row>
    <row r="820" spans="1:9" s="40" customFormat="1" hidden="1">
      <c r="A820" s="654" t="s">
        <v>29</v>
      </c>
      <c r="B820" s="654" t="s">
        <v>14</v>
      </c>
      <c r="C820" s="652"/>
      <c r="D820" s="643" t="s">
        <v>11</v>
      </c>
      <c r="E820" s="644">
        <f t="shared" si="25"/>
        <v>44546</v>
      </c>
      <c r="F820" s="645"/>
      <c r="G820" s="595"/>
      <c r="H820" s="648"/>
      <c r="I820" s="650"/>
    </row>
    <row r="821" spans="1:9" s="40" customFormat="1" hidden="1">
      <c r="A821" s="654" t="s">
        <v>29</v>
      </c>
      <c r="B821" s="654" t="s">
        <v>146</v>
      </c>
      <c r="C821" s="652" t="s">
        <v>456</v>
      </c>
      <c r="D821" s="643" t="s">
        <v>11</v>
      </c>
      <c r="E821" s="644">
        <f t="shared" si="25"/>
        <v>44553</v>
      </c>
      <c r="F821" s="645">
        <f>E821+5</f>
        <v>44558</v>
      </c>
      <c r="G821" s="595">
        <v>44558.8125</v>
      </c>
      <c r="H821" s="648" t="s">
        <v>38</v>
      </c>
      <c r="I821" s="650" t="s">
        <v>863</v>
      </c>
    </row>
    <row r="822" spans="1:9" s="40" customFormat="1" hidden="1">
      <c r="A822" s="654" t="s">
        <v>29</v>
      </c>
      <c r="B822" s="654" t="s">
        <v>864</v>
      </c>
      <c r="C822" s="652" t="s">
        <v>865</v>
      </c>
      <c r="D822" s="643" t="s">
        <v>11</v>
      </c>
      <c r="E822" s="644">
        <f t="shared" si="25"/>
        <v>44560</v>
      </c>
      <c r="F822" s="645">
        <f>E822+4</f>
        <v>44564</v>
      </c>
      <c r="G822" s="595">
        <v>44565.0625</v>
      </c>
      <c r="H822" s="648" t="s">
        <v>31</v>
      </c>
      <c r="I822" s="650" t="s">
        <v>866</v>
      </c>
    </row>
    <row r="823" spans="1:9" s="40" customFormat="1" hidden="1">
      <c r="A823" s="654" t="s">
        <v>29</v>
      </c>
      <c r="B823" s="654" t="s">
        <v>835</v>
      </c>
      <c r="C823" s="652" t="s">
        <v>867</v>
      </c>
      <c r="D823" s="643" t="s">
        <v>11</v>
      </c>
      <c r="E823" s="644">
        <f t="shared" si="25"/>
        <v>44567</v>
      </c>
      <c r="F823" s="645">
        <f>E823+2</f>
        <v>44569</v>
      </c>
      <c r="G823" s="595">
        <v>44569.645833333336</v>
      </c>
      <c r="H823" s="648" t="s">
        <v>66</v>
      </c>
      <c r="I823" s="650" t="s">
        <v>868</v>
      </c>
    </row>
    <row r="824" spans="1:9" s="40" customFormat="1" hidden="1">
      <c r="A824" s="654" t="s">
        <v>29</v>
      </c>
      <c r="B824" s="654" t="s">
        <v>146</v>
      </c>
      <c r="C824" s="652" t="s">
        <v>468</v>
      </c>
      <c r="D824" s="643" t="s">
        <v>11</v>
      </c>
      <c r="E824" s="644">
        <f t="shared" si="25"/>
        <v>44574</v>
      </c>
      <c r="F824" s="645">
        <f>E824+3</f>
        <v>44577</v>
      </c>
      <c r="G824" s="595">
        <v>44578.395833333336</v>
      </c>
      <c r="H824" s="648" t="s">
        <v>73</v>
      </c>
      <c r="I824" s="650" t="s">
        <v>461</v>
      </c>
    </row>
    <row r="825" spans="1:9" s="40" customFormat="1" hidden="1">
      <c r="A825" s="654" t="s">
        <v>29</v>
      </c>
      <c r="B825" s="654" t="s">
        <v>864</v>
      </c>
      <c r="C825" s="652" t="s">
        <v>468</v>
      </c>
      <c r="D825" s="643" t="s">
        <v>11</v>
      </c>
      <c r="E825" s="644">
        <f t="shared" si="25"/>
        <v>44581</v>
      </c>
      <c r="F825" s="645">
        <f>E825+3</f>
        <v>44584</v>
      </c>
      <c r="G825" s="595">
        <v>44586.3125</v>
      </c>
      <c r="H825" s="648" t="s">
        <v>73</v>
      </c>
      <c r="I825" s="650" t="s">
        <v>225</v>
      </c>
    </row>
    <row r="826" spans="1:9" s="40" customFormat="1" hidden="1">
      <c r="A826" s="654" t="s">
        <v>29</v>
      </c>
      <c r="B826" s="654" t="s">
        <v>835</v>
      </c>
      <c r="C826" s="652" t="s">
        <v>468</v>
      </c>
      <c r="D826" s="643" t="s">
        <v>11</v>
      </c>
      <c r="E826" s="644">
        <f t="shared" si="25"/>
        <v>44588</v>
      </c>
      <c r="F826" s="645">
        <f>E826+2</f>
        <v>44590</v>
      </c>
      <c r="G826" s="595">
        <v>44590.895833333336</v>
      </c>
      <c r="H826" s="648" t="s">
        <v>66</v>
      </c>
      <c r="I826" s="650" t="s">
        <v>225</v>
      </c>
    </row>
    <row r="827" spans="1:9" s="40" customFormat="1" hidden="1">
      <c r="A827" s="665" t="s">
        <v>86</v>
      </c>
      <c r="B827" s="654" t="s">
        <v>146</v>
      </c>
      <c r="C827" s="652" t="s">
        <v>470</v>
      </c>
      <c r="D827" s="643" t="s">
        <v>11</v>
      </c>
      <c r="E827" s="644">
        <f t="shared" si="25"/>
        <v>44595</v>
      </c>
      <c r="F827" s="645">
        <f>E827+2</f>
        <v>44597</v>
      </c>
      <c r="G827" s="595">
        <v>44600.479166666664</v>
      </c>
      <c r="H827" s="648" t="s">
        <v>66</v>
      </c>
      <c r="I827" s="650" t="s">
        <v>869</v>
      </c>
    </row>
    <row r="828" spans="1:9" s="40" customFormat="1" hidden="1">
      <c r="A828" s="654" t="s">
        <v>29</v>
      </c>
      <c r="B828" s="663" t="s">
        <v>14</v>
      </c>
      <c r="C828" s="652"/>
      <c r="D828" s="643" t="s">
        <v>11</v>
      </c>
      <c r="E828" s="644">
        <f t="shared" si="25"/>
        <v>44602</v>
      </c>
      <c r="F828" s="645"/>
      <c r="G828" s="595"/>
      <c r="H828" s="648"/>
      <c r="I828" s="650"/>
    </row>
    <row r="829" spans="1:9" s="40" customFormat="1" hidden="1">
      <c r="A829" s="654" t="s">
        <v>29</v>
      </c>
      <c r="B829" s="663" t="s">
        <v>14</v>
      </c>
      <c r="C829" s="652"/>
      <c r="D829" s="643" t="s">
        <v>11</v>
      </c>
      <c r="E829" s="644">
        <f t="shared" si="25"/>
        <v>44609</v>
      </c>
      <c r="F829" s="645"/>
      <c r="G829" s="595"/>
      <c r="H829" s="648"/>
      <c r="I829" s="650"/>
    </row>
    <row r="830" spans="1:9" s="40" customFormat="1" hidden="1">
      <c r="A830" s="654" t="s">
        <v>86</v>
      </c>
      <c r="B830" s="654" t="s">
        <v>835</v>
      </c>
      <c r="C830" s="652" t="s">
        <v>470</v>
      </c>
      <c r="D830" s="643" t="s">
        <v>11</v>
      </c>
      <c r="E830" s="644">
        <v>44613</v>
      </c>
      <c r="F830" s="645"/>
      <c r="G830" s="595">
        <v>44613.145833333336</v>
      </c>
      <c r="H830" s="651" t="s">
        <v>18</v>
      </c>
      <c r="I830" s="650" t="s">
        <v>870</v>
      </c>
    </row>
    <row r="831" spans="1:9" s="40" customFormat="1" hidden="1">
      <c r="A831" s="654" t="s">
        <v>29</v>
      </c>
      <c r="B831" s="654" t="s">
        <v>864</v>
      </c>
      <c r="C831" s="652" t="s">
        <v>474</v>
      </c>
      <c r="D831" s="643" t="s">
        <v>11</v>
      </c>
      <c r="E831" s="644">
        <f>E829+7</f>
        <v>44616</v>
      </c>
      <c r="F831" s="645"/>
      <c r="G831" s="595">
        <v>44615.979166666664</v>
      </c>
      <c r="H831" s="651" t="s">
        <v>18</v>
      </c>
      <c r="I831" s="650"/>
    </row>
    <row r="832" spans="1:9" s="40" customFormat="1" hidden="1">
      <c r="A832" s="654" t="s">
        <v>29</v>
      </c>
      <c r="B832" s="654" t="s">
        <v>824</v>
      </c>
      <c r="C832" s="652" t="s">
        <v>470</v>
      </c>
      <c r="D832" s="643" t="s">
        <v>11</v>
      </c>
      <c r="E832" s="644">
        <f t="shared" ref="E832:E868" si="26">E831+7</f>
        <v>44623</v>
      </c>
      <c r="F832" s="645"/>
      <c r="G832" s="595">
        <v>44623.145833333336</v>
      </c>
      <c r="H832" s="651" t="s">
        <v>18</v>
      </c>
      <c r="I832" s="650"/>
    </row>
    <row r="833" spans="1:9" s="40" customFormat="1" hidden="1">
      <c r="A833" s="654" t="s">
        <v>29</v>
      </c>
      <c r="B833" s="654" t="s">
        <v>129</v>
      </c>
      <c r="C833" s="652" t="s">
        <v>474</v>
      </c>
      <c r="D833" s="643" t="s">
        <v>11</v>
      </c>
      <c r="E833" s="644">
        <f t="shared" si="26"/>
        <v>44630</v>
      </c>
      <c r="F833" s="645">
        <f>E833+2</f>
        <v>44632</v>
      </c>
      <c r="G833" s="595">
        <v>44633.0625</v>
      </c>
      <c r="H833" s="648" t="s">
        <v>66</v>
      </c>
      <c r="I833" s="650" t="s">
        <v>262</v>
      </c>
    </row>
    <row r="834" spans="1:9" s="40" customFormat="1" hidden="1">
      <c r="A834" s="654" t="s">
        <v>29</v>
      </c>
      <c r="B834" s="654" t="s">
        <v>864</v>
      </c>
      <c r="C834" s="652" t="s">
        <v>475</v>
      </c>
      <c r="D834" s="643" t="s">
        <v>11</v>
      </c>
      <c r="E834" s="644">
        <f t="shared" si="26"/>
        <v>44637</v>
      </c>
      <c r="F834" s="645">
        <f>E834+7</f>
        <v>44644</v>
      </c>
      <c r="G834" s="595">
        <v>44644.8125</v>
      </c>
      <c r="H834" s="648" t="s">
        <v>41</v>
      </c>
      <c r="I834" s="650" t="s">
        <v>871</v>
      </c>
    </row>
    <row r="835" spans="1:9" s="40" customFormat="1" hidden="1">
      <c r="A835" s="654" t="s">
        <v>29</v>
      </c>
      <c r="B835" s="654" t="s">
        <v>824</v>
      </c>
      <c r="C835" s="652" t="s">
        <v>474</v>
      </c>
      <c r="D835" s="643" t="s">
        <v>11</v>
      </c>
      <c r="E835" s="644">
        <f t="shared" si="26"/>
        <v>44644</v>
      </c>
      <c r="F835" s="645">
        <f>E835+1</f>
        <v>44645</v>
      </c>
      <c r="G835" s="595">
        <v>44645.8125</v>
      </c>
      <c r="H835" s="648" t="s">
        <v>53</v>
      </c>
      <c r="I835" s="650" t="s">
        <v>872</v>
      </c>
    </row>
    <row r="836" spans="1:9" s="40" customFormat="1" hidden="1">
      <c r="A836" s="654" t="s">
        <v>29</v>
      </c>
      <c r="B836" s="654" t="s">
        <v>873</v>
      </c>
      <c r="C836" s="652" t="s">
        <v>480</v>
      </c>
      <c r="D836" s="643" t="s">
        <v>11</v>
      </c>
      <c r="E836" s="644">
        <f t="shared" si="26"/>
        <v>44651</v>
      </c>
      <c r="F836" s="645">
        <f>E836+1</f>
        <v>44652</v>
      </c>
      <c r="G836" s="595">
        <v>44652.395833333336</v>
      </c>
      <c r="H836" s="648" t="s">
        <v>53</v>
      </c>
      <c r="I836" s="650" t="s">
        <v>874</v>
      </c>
    </row>
    <row r="837" spans="1:9" s="40" customFormat="1" hidden="1">
      <c r="A837" s="654" t="s">
        <v>29</v>
      </c>
      <c r="B837" s="654" t="s">
        <v>129</v>
      </c>
      <c r="C837" s="652" t="s">
        <v>475</v>
      </c>
      <c r="D837" s="643" t="s">
        <v>11</v>
      </c>
      <c r="E837" s="644">
        <f t="shared" si="26"/>
        <v>44658</v>
      </c>
      <c r="F837" s="645">
        <f>E837+1</f>
        <v>44659</v>
      </c>
      <c r="G837" s="595">
        <v>44659.979166666664</v>
      </c>
      <c r="H837" s="648" t="s">
        <v>53</v>
      </c>
      <c r="I837" s="650" t="s">
        <v>875</v>
      </c>
    </row>
    <row r="838" spans="1:9" s="40" customFormat="1" hidden="1">
      <c r="A838" s="654" t="s">
        <v>29</v>
      </c>
      <c r="B838" s="654" t="s">
        <v>824</v>
      </c>
      <c r="C838" s="652" t="s">
        <v>475</v>
      </c>
      <c r="D838" s="643" t="s">
        <v>11</v>
      </c>
      <c r="E838" s="644">
        <f t="shared" si="26"/>
        <v>44665</v>
      </c>
      <c r="F838" s="645">
        <f>E838+2</f>
        <v>44667</v>
      </c>
      <c r="G838" s="595">
        <v>44667.5625</v>
      </c>
      <c r="H838" s="648" t="s">
        <v>66</v>
      </c>
      <c r="I838" s="650" t="s">
        <v>262</v>
      </c>
    </row>
    <row r="839" spans="1:9" s="40" customFormat="1" hidden="1">
      <c r="A839" s="654" t="s">
        <v>29</v>
      </c>
      <c r="B839" s="654" t="s">
        <v>864</v>
      </c>
      <c r="C839" s="652" t="s">
        <v>476</v>
      </c>
      <c r="D839" s="643" t="s">
        <v>11</v>
      </c>
      <c r="E839" s="644">
        <f t="shared" si="26"/>
        <v>44672</v>
      </c>
      <c r="F839" s="645">
        <f>E839+1</f>
        <v>44673</v>
      </c>
      <c r="G839" s="595">
        <v>44673.729166666664</v>
      </c>
      <c r="H839" s="648" t="s">
        <v>53</v>
      </c>
      <c r="I839" s="650" t="s">
        <v>876</v>
      </c>
    </row>
    <row r="840" spans="1:9" s="40" customFormat="1" hidden="1">
      <c r="A840" s="654" t="s">
        <v>29</v>
      </c>
      <c r="B840" s="654" t="s">
        <v>129</v>
      </c>
      <c r="C840" s="652" t="s">
        <v>476</v>
      </c>
      <c r="D840" s="643" t="s">
        <v>11</v>
      </c>
      <c r="E840" s="644">
        <f t="shared" si="26"/>
        <v>44679</v>
      </c>
      <c r="F840" s="645">
        <f>E840+3</f>
        <v>44682</v>
      </c>
      <c r="G840" s="595">
        <v>44682.645833333336</v>
      </c>
      <c r="H840" s="648" t="s">
        <v>73</v>
      </c>
      <c r="I840" s="650" t="s">
        <v>121</v>
      </c>
    </row>
    <row r="841" spans="1:9" s="40" customFormat="1" hidden="1">
      <c r="A841" s="654" t="s">
        <v>29</v>
      </c>
      <c r="B841" s="654" t="s">
        <v>824</v>
      </c>
      <c r="C841" s="652" t="s">
        <v>476</v>
      </c>
      <c r="D841" s="643" t="s">
        <v>11</v>
      </c>
      <c r="E841" s="644">
        <f t="shared" si="26"/>
        <v>44686</v>
      </c>
      <c r="F841" s="645">
        <f>E841+5</f>
        <v>44691</v>
      </c>
      <c r="G841" s="595">
        <v>44691.145833333336</v>
      </c>
      <c r="H841" s="648" t="s">
        <v>38</v>
      </c>
      <c r="I841" s="650" t="s">
        <v>806</v>
      </c>
    </row>
    <row r="842" spans="1:9" s="40" customFormat="1" hidden="1">
      <c r="A842" s="654" t="s">
        <v>29</v>
      </c>
      <c r="B842" s="654" t="s">
        <v>864</v>
      </c>
      <c r="C842" s="652" t="s">
        <v>477</v>
      </c>
      <c r="D842" s="643" t="s">
        <v>11</v>
      </c>
      <c r="E842" s="644">
        <f t="shared" si="26"/>
        <v>44693</v>
      </c>
      <c r="F842" s="645">
        <f>E842+4</f>
        <v>44697</v>
      </c>
      <c r="G842" s="595">
        <v>44698.5625</v>
      </c>
      <c r="H842" s="648" t="s">
        <v>31</v>
      </c>
      <c r="I842" s="650" t="s">
        <v>121</v>
      </c>
    </row>
    <row r="843" spans="1:9" s="40" customFormat="1" hidden="1">
      <c r="A843" s="654" t="s">
        <v>29</v>
      </c>
      <c r="B843" s="654" t="s">
        <v>129</v>
      </c>
      <c r="C843" s="652" t="s">
        <v>477</v>
      </c>
      <c r="D843" s="643" t="s">
        <v>11</v>
      </c>
      <c r="E843" s="644">
        <f t="shared" si="26"/>
        <v>44700</v>
      </c>
      <c r="F843" s="645">
        <f>E843+6</f>
        <v>44706</v>
      </c>
      <c r="G843" s="595">
        <v>44706.979166666664</v>
      </c>
      <c r="H843" s="648" t="s">
        <v>37</v>
      </c>
      <c r="I843" s="650" t="s">
        <v>806</v>
      </c>
    </row>
    <row r="844" spans="1:9" s="40" customFormat="1" hidden="1">
      <c r="A844" s="654" t="s">
        <v>29</v>
      </c>
      <c r="B844" s="654" t="s">
        <v>824</v>
      </c>
      <c r="C844" s="652" t="s">
        <v>477</v>
      </c>
      <c r="D844" s="643" t="s">
        <v>11</v>
      </c>
      <c r="E844" s="644">
        <f t="shared" si="26"/>
        <v>44707</v>
      </c>
      <c r="F844" s="645">
        <f>E844+5</f>
        <v>44712</v>
      </c>
      <c r="G844" s="595">
        <v>44712.895833333336</v>
      </c>
      <c r="H844" s="648" t="s">
        <v>38</v>
      </c>
      <c r="I844" s="650" t="s">
        <v>877</v>
      </c>
    </row>
    <row r="845" spans="1:9" s="40" customFormat="1" hidden="1">
      <c r="A845" s="654" t="s">
        <v>29</v>
      </c>
      <c r="B845" s="654" t="s">
        <v>864</v>
      </c>
      <c r="C845" s="652" t="s">
        <v>480</v>
      </c>
      <c r="D845" s="643" t="s">
        <v>11</v>
      </c>
      <c r="E845" s="644">
        <f t="shared" si="26"/>
        <v>44714</v>
      </c>
      <c r="F845" s="645">
        <f>E845+4</f>
        <v>44718</v>
      </c>
      <c r="G845" s="595">
        <v>44718.895833333336</v>
      </c>
      <c r="H845" s="648" t="s">
        <v>31</v>
      </c>
      <c r="I845" s="650" t="s">
        <v>262</v>
      </c>
    </row>
    <row r="846" spans="1:9" s="40" customFormat="1" hidden="1">
      <c r="A846" s="654" t="s">
        <v>29</v>
      </c>
      <c r="B846" s="654" t="s">
        <v>129</v>
      </c>
      <c r="C846" s="652" t="s">
        <v>480</v>
      </c>
      <c r="D846" s="643" t="s">
        <v>11</v>
      </c>
      <c r="E846" s="644">
        <f t="shared" si="26"/>
        <v>44721</v>
      </c>
      <c r="F846" s="645">
        <f>E846+8</f>
        <v>44729</v>
      </c>
      <c r="G846" s="595">
        <v>44728.979166666664</v>
      </c>
      <c r="H846" s="648" t="s">
        <v>418</v>
      </c>
      <c r="I846" s="650" t="s">
        <v>878</v>
      </c>
    </row>
    <row r="847" spans="1:9" s="40" customFormat="1" hidden="1">
      <c r="A847" s="654" t="s">
        <v>29</v>
      </c>
      <c r="B847" s="654" t="s">
        <v>824</v>
      </c>
      <c r="C847" s="652" t="s">
        <v>480</v>
      </c>
      <c r="D847" s="643" t="s">
        <v>11</v>
      </c>
      <c r="E847" s="644">
        <f t="shared" si="26"/>
        <v>44728</v>
      </c>
      <c r="F847" s="645">
        <v>44735</v>
      </c>
      <c r="G847" s="595">
        <v>44735.145833333336</v>
      </c>
      <c r="H847" s="651" t="s">
        <v>18</v>
      </c>
      <c r="I847" s="650" t="s">
        <v>879</v>
      </c>
    </row>
    <row r="848" spans="1:9" s="40" customFormat="1" hidden="1">
      <c r="A848" s="654" t="s">
        <v>29</v>
      </c>
      <c r="B848" s="663" t="s">
        <v>14</v>
      </c>
      <c r="C848" s="652"/>
      <c r="D848" s="643" t="s">
        <v>11</v>
      </c>
      <c r="E848" s="644">
        <f t="shared" si="26"/>
        <v>44735</v>
      </c>
      <c r="F848" s="645"/>
      <c r="G848" s="595"/>
      <c r="H848" s="651" t="s">
        <v>18</v>
      </c>
      <c r="I848" s="650"/>
    </row>
    <row r="849" spans="1:9" s="40" customFormat="1" hidden="1">
      <c r="A849" s="654" t="s">
        <v>29</v>
      </c>
      <c r="B849" s="654" t="s">
        <v>835</v>
      </c>
      <c r="C849" s="652" t="s">
        <v>481</v>
      </c>
      <c r="D849" s="643" t="s">
        <v>11</v>
      </c>
      <c r="E849" s="644">
        <f t="shared" si="26"/>
        <v>44742</v>
      </c>
      <c r="F849" s="645">
        <f>E849+5</f>
        <v>44747</v>
      </c>
      <c r="G849" s="595">
        <v>44748.0625</v>
      </c>
      <c r="H849" s="648" t="s">
        <v>38</v>
      </c>
      <c r="I849" s="650" t="s">
        <v>262</v>
      </c>
    </row>
    <row r="850" spans="1:9" s="40" customFormat="1" hidden="1">
      <c r="A850" s="654" t="s">
        <v>29</v>
      </c>
      <c r="B850" s="654" t="s">
        <v>129</v>
      </c>
      <c r="C850" s="652" t="s">
        <v>481</v>
      </c>
      <c r="D850" s="643" t="s">
        <v>11</v>
      </c>
      <c r="E850" s="644">
        <f t="shared" si="26"/>
        <v>44749</v>
      </c>
      <c r="F850" s="645">
        <f>E850+3</f>
        <v>44752</v>
      </c>
      <c r="G850" s="595">
        <v>44752.625</v>
      </c>
      <c r="H850" s="648" t="s">
        <v>73</v>
      </c>
      <c r="I850" s="650" t="s">
        <v>262</v>
      </c>
    </row>
    <row r="851" spans="1:9" s="40" customFormat="1" hidden="1">
      <c r="A851" s="654" t="s">
        <v>29</v>
      </c>
      <c r="B851" s="654" t="s">
        <v>880</v>
      </c>
      <c r="C851" s="652" t="s">
        <v>481</v>
      </c>
      <c r="D851" s="643" t="s">
        <v>11</v>
      </c>
      <c r="E851" s="644">
        <f t="shared" si="26"/>
        <v>44756</v>
      </c>
      <c r="F851" s="645">
        <f>E851+1</f>
        <v>44757</v>
      </c>
      <c r="G851" s="595">
        <v>44757.5625</v>
      </c>
      <c r="H851" s="648" t="s">
        <v>53</v>
      </c>
      <c r="I851" s="650" t="s">
        <v>262</v>
      </c>
    </row>
    <row r="852" spans="1:9" s="40" customFormat="1" hidden="1">
      <c r="A852" s="654" t="s">
        <v>29</v>
      </c>
      <c r="B852" s="654" t="s">
        <v>835</v>
      </c>
      <c r="C852" s="652" t="s">
        <v>484</v>
      </c>
      <c r="D852" s="643" t="s">
        <v>11</v>
      </c>
      <c r="E852" s="644">
        <f t="shared" si="26"/>
        <v>44763</v>
      </c>
      <c r="F852" s="645">
        <f>E852+10</f>
        <v>44773</v>
      </c>
      <c r="G852" s="595">
        <v>44773.645833333336</v>
      </c>
      <c r="H852" s="648" t="s">
        <v>268</v>
      </c>
      <c r="I852" s="650" t="s">
        <v>262</v>
      </c>
    </row>
    <row r="853" spans="1:9" s="40" customFormat="1" hidden="1">
      <c r="A853" s="654" t="s">
        <v>29</v>
      </c>
      <c r="B853" s="654" t="s">
        <v>129</v>
      </c>
      <c r="C853" s="652" t="s">
        <v>484</v>
      </c>
      <c r="D853" s="643" t="s">
        <v>11</v>
      </c>
      <c r="E853" s="644">
        <f t="shared" si="26"/>
        <v>44770</v>
      </c>
      <c r="F853" s="645">
        <f>E853+4</f>
        <v>44774</v>
      </c>
      <c r="G853" s="595">
        <v>44774.895833333336</v>
      </c>
      <c r="H853" s="648" t="s">
        <v>31</v>
      </c>
      <c r="I853" s="650" t="s">
        <v>262</v>
      </c>
    </row>
    <row r="854" spans="1:9" s="40" customFormat="1" hidden="1">
      <c r="A854" s="654" t="s">
        <v>29</v>
      </c>
      <c r="B854" s="654" t="s">
        <v>824</v>
      </c>
      <c r="C854" s="652" t="s">
        <v>484</v>
      </c>
      <c r="D854" s="643" t="s">
        <v>11</v>
      </c>
      <c r="E854" s="644">
        <f t="shared" si="26"/>
        <v>44777</v>
      </c>
      <c r="F854" s="645">
        <f>E854+5</f>
        <v>44782</v>
      </c>
      <c r="G854" s="595">
        <v>44782.479166666664</v>
      </c>
      <c r="H854" s="648" t="s">
        <v>38</v>
      </c>
      <c r="I854" s="650" t="s">
        <v>262</v>
      </c>
    </row>
    <row r="855" spans="1:9" s="40" customFormat="1" hidden="1">
      <c r="A855" s="654"/>
      <c r="B855" s="664" t="s">
        <v>14</v>
      </c>
      <c r="C855" s="652"/>
      <c r="D855" s="643" t="s">
        <v>11</v>
      </c>
      <c r="E855" s="644">
        <f t="shared" si="26"/>
        <v>44784</v>
      </c>
      <c r="F855" s="645"/>
      <c r="G855" s="595"/>
      <c r="H855" s="648"/>
      <c r="I855" s="650"/>
    </row>
    <row r="856" spans="1:9" s="40" customFormat="1" hidden="1">
      <c r="A856" s="654" t="s">
        <v>29</v>
      </c>
      <c r="B856" s="654" t="s">
        <v>835</v>
      </c>
      <c r="C856" s="652" t="s">
        <v>487</v>
      </c>
      <c r="D856" s="643" t="s">
        <v>11</v>
      </c>
      <c r="E856" s="644">
        <f t="shared" si="26"/>
        <v>44791</v>
      </c>
      <c r="F856" s="645">
        <f>E856+5</f>
        <v>44796</v>
      </c>
      <c r="G856" s="595">
        <v>44796.5625</v>
      </c>
      <c r="H856" s="648" t="s">
        <v>38</v>
      </c>
      <c r="I856" s="650" t="s">
        <v>881</v>
      </c>
    </row>
    <row r="857" spans="1:9" s="40" customFormat="1" hidden="1">
      <c r="A857" s="654" t="s">
        <v>29</v>
      </c>
      <c r="B857" s="654" t="s">
        <v>824</v>
      </c>
      <c r="C857" s="652" t="s">
        <v>487</v>
      </c>
      <c r="D857" s="643" t="s">
        <v>11</v>
      </c>
      <c r="E857" s="644">
        <f t="shared" si="26"/>
        <v>44798</v>
      </c>
      <c r="F857" s="645">
        <f>E857+3</f>
        <v>44801</v>
      </c>
      <c r="G857" s="595">
        <v>44802.5625</v>
      </c>
      <c r="H857" s="648" t="s">
        <v>73</v>
      </c>
      <c r="I857" s="650" t="s">
        <v>806</v>
      </c>
    </row>
    <row r="858" spans="1:9" s="40" customFormat="1" hidden="1">
      <c r="A858" s="654" t="s">
        <v>29</v>
      </c>
      <c r="B858" s="654" t="s">
        <v>129</v>
      </c>
      <c r="C858" s="652" t="s">
        <v>490</v>
      </c>
      <c r="D858" s="643" t="s">
        <v>11</v>
      </c>
      <c r="E858" s="644">
        <f t="shared" si="26"/>
        <v>44805</v>
      </c>
      <c r="F858" s="645">
        <f>E858+4</f>
        <v>44809</v>
      </c>
      <c r="G858" s="595">
        <v>44809.479166666664</v>
      </c>
      <c r="H858" s="648" t="s">
        <v>31</v>
      </c>
      <c r="I858" s="650" t="s">
        <v>882</v>
      </c>
    </row>
    <row r="859" spans="1:9" s="40" customFormat="1" hidden="1">
      <c r="A859" s="654" t="s">
        <v>29</v>
      </c>
      <c r="B859" s="654" t="s">
        <v>835</v>
      </c>
      <c r="C859" s="652" t="s">
        <v>490</v>
      </c>
      <c r="D859" s="643" t="s">
        <v>11</v>
      </c>
      <c r="E859" s="644">
        <f t="shared" si="26"/>
        <v>44812</v>
      </c>
      <c r="F859" s="645">
        <f>E859+8</f>
        <v>44820</v>
      </c>
      <c r="G859" s="595">
        <v>44820.3125</v>
      </c>
      <c r="H859" s="648" t="s">
        <v>78</v>
      </c>
      <c r="I859" s="650" t="s">
        <v>883</v>
      </c>
    </row>
    <row r="860" spans="1:9" s="40" customFormat="1" hidden="1">
      <c r="A860" s="654" t="s">
        <v>29</v>
      </c>
      <c r="B860" s="654" t="s">
        <v>824</v>
      </c>
      <c r="C860" s="652" t="s">
        <v>490</v>
      </c>
      <c r="D860" s="643" t="s">
        <v>11</v>
      </c>
      <c r="E860" s="644">
        <f t="shared" si="26"/>
        <v>44819</v>
      </c>
      <c r="F860" s="645">
        <f>E860+7</f>
        <v>44826</v>
      </c>
      <c r="G860" s="595">
        <v>44826.395833333336</v>
      </c>
      <c r="H860" s="648" t="s">
        <v>41</v>
      </c>
      <c r="I860" s="650" t="s">
        <v>840</v>
      </c>
    </row>
    <row r="861" spans="1:9" s="40" customFormat="1" hidden="1">
      <c r="A861" s="654" t="s">
        <v>29</v>
      </c>
      <c r="B861" s="654" t="s">
        <v>884</v>
      </c>
      <c r="C861" s="652" t="s">
        <v>493</v>
      </c>
      <c r="D861" s="643" t="s">
        <v>11</v>
      </c>
      <c r="E861" s="644">
        <f t="shared" si="26"/>
        <v>44826</v>
      </c>
      <c r="F861" s="645">
        <f>E861+10</f>
        <v>44836</v>
      </c>
      <c r="G861" s="595">
        <v>44836.5625</v>
      </c>
      <c r="H861" s="648" t="s">
        <v>268</v>
      </c>
      <c r="I861" s="650" t="s">
        <v>838</v>
      </c>
    </row>
    <row r="862" spans="1:9" s="40" customFormat="1" hidden="1">
      <c r="A862" s="654" t="s">
        <v>29</v>
      </c>
      <c r="B862" s="654" t="s">
        <v>835</v>
      </c>
      <c r="C862" s="652" t="s">
        <v>493</v>
      </c>
      <c r="D862" s="643" t="s">
        <v>11</v>
      </c>
      <c r="E862" s="644">
        <f t="shared" si="26"/>
        <v>44833</v>
      </c>
      <c r="F862" s="645">
        <f>E862+5</f>
        <v>44838</v>
      </c>
      <c r="G862" s="595">
        <v>44838.5625</v>
      </c>
      <c r="H862" s="648" t="s">
        <v>38</v>
      </c>
      <c r="I862" s="650" t="s">
        <v>885</v>
      </c>
    </row>
    <row r="863" spans="1:9" s="40" customFormat="1" hidden="1">
      <c r="A863" s="654" t="s">
        <v>86</v>
      </c>
      <c r="B863" s="654" t="s">
        <v>824</v>
      </c>
      <c r="C863" s="652" t="s">
        <v>493</v>
      </c>
      <c r="D863" s="643" t="s">
        <v>11</v>
      </c>
      <c r="E863" s="644">
        <f t="shared" si="26"/>
        <v>44840</v>
      </c>
      <c r="F863" s="645">
        <f>E863+5</f>
        <v>44845</v>
      </c>
      <c r="G863" s="595">
        <v>44846.145833333336</v>
      </c>
      <c r="H863" s="648" t="s">
        <v>38</v>
      </c>
      <c r="I863" s="650" t="s">
        <v>886</v>
      </c>
    </row>
    <row r="864" spans="1:9" s="40" customFormat="1" hidden="1">
      <c r="A864" s="654"/>
      <c r="B864" s="663" t="s">
        <v>14</v>
      </c>
      <c r="C864" s="652"/>
      <c r="D864" s="643" t="s">
        <v>11</v>
      </c>
      <c r="E864" s="644">
        <f t="shared" si="26"/>
        <v>44847</v>
      </c>
      <c r="F864" s="645"/>
      <c r="G864" s="595"/>
      <c r="H864" s="648"/>
      <c r="I864" s="650"/>
    </row>
    <row r="865" spans="1:18" s="40" customFormat="1" hidden="1">
      <c r="A865" s="654" t="s">
        <v>29</v>
      </c>
      <c r="B865" s="654" t="s">
        <v>887</v>
      </c>
      <c r="C865" s="652" t="s">
        <v>493</v>
      </c>
      <c r="D865" s="643" t="s">
        <v>11</v>
      </c>
      <c r="E865" s="644">
        <f t="shared" si="26"/>
        <v>44854</v>
      </c>
      <c r="F865" s="645">
        <f>E865+1</f>
        <v>44855</v>
      </c>
      <c r="G865" s="595">
        <v>44855.625</v>
      </c>
      <c r="H865" s="648" t="s">
        <v>53</v>
      </c>
      <c r="I865" s="650" t="s">
        <v>888</v>
      </c>
    </row>
    <row r="866" spans="1:18" s="40" customFormat="1" hidden="1">
      <c r="A866" s="654" t="s">
        <v>29</v>
      </c>
      <c r="B866" s="654" t="s">
        <v>889</v>
      </c>
      <c r="C866" s="652" t="s">
        <v>786</v>
      </c>
      <c r="D866" s="643" t="s">
        <v>11</v>
      </c>
      <c r="E866" s="644">
        <f t="shared" si="26"/>
        <v>44861</v>
      </c>
      <c r="F866" s="645">
        <f>E866+2</f>
        <v>44863</v>
      </c>
      <c r="G866" s="595">
        <v>44864.0625</v>
      </c>
      <c r="H866" s="648" t="s">
        <v>66</v>
      </c>
      <c r="I866" s="650" t="s">
        <v>225</v>
      </c>
    </row>
    <row r="867" spans="1:18" s="40" customFormat="1" hidden="1">
      <c r="A867" s="654" t="s">
        <v>29</v>
      </c>
      <c r="B867" s="654" t="s">
        <v>88</v>
      </c>
      <c r="C867" s="652" t="s">
        <v>212</v>
      </c>
      <c r="D867" s="643" t="s">
        <v>11</v>
      </c>
      <c r="E867" s="644">
        <f t="shared" si="26"/>
        <v>44868</v>
      </c>
      <c r="F867" s="645">
        <f>E867+3</f>
        <v>44871</v>
      </c>
      <c r="G867" s="595">
        <v>44871.479166666664</v>
      </c>
      <c r="H867" s="648" t="s">
        <v>73</v>
      </c>
      <c r="I867" s="650" t="s">
        <v>616</v>
      </c>
    </row>
    <row r="868" spans="1:18" s="40" customFormat="1" hidden="1">
      <c r="A868" s="654" t="s">
        <v>29</v>
      </c>
      <c r="B868" s="654" t="s">
        <v>887</v>
      </c>
      <c r="C868" s="652" t="s">
        <v>497</v>
      </c>
      <c r="D868" s="643" t="s">
        <v>11</v>
      </c>
      <c r="E868" s="644">
        <f t="shared" si="26"/>
        <v>44875</v>
      </c>
      <c r="F868" s="645">
        <f>E868+2</f>
        <v>44877</v>
      </c>
      <c r="G868" s="595">
        <v>44878.145833333336</v>
      </c>
      <c r="H868" s="648" t="s">
        <v>66</v>
      </c>
      <c r="I868" s="650" t="s">
        <v>225</v>
      </c>
    </row>
    <row r="869" spans="1:18" s="40" customFormat="1" hidden="1">
      <c r="A869" s="654" t="s">
        <v>86</v>
      </c>
      <c r="B869" s="654" t="s">
        <v>889</v>
      </c>
      <c r="C869" s="652" t="s">
        <v>789</v>
      </c>
      <c r="D869" s="643" t="s">
        <v>11</v>
      </c>
      <c r="E869" s="644">
        <v>44884</v>
      </c>
      <c r="F869" s="645">
        <f>E869+3</f>
        <v>44887</v>
      </c>
      <c r="G869" s="595">
        <v>44887.145833333336</v>
      </c>
      <c r="H869" s="648" t="s">
        <v>633</v>
      </c>
      <c r="I869" s="650" t="s">
        <v>890</v>
      </c>
    </row>
    <row r="870" spans="1:18" s="40" customFormat="1" hidden="1">
      <c r="A870" s="654" t="s">
        <v>29</v>
      </c>
      <c r="B870" s="654" t="s">
        <v>88</v>
      </c>
      <c r="C870" s="652" t="s">
        <v>501</v>
      </c>
      <c r="D870" s="643" t="s">
        <v>11</v>
      </c>
      <c r="E870" s="644">
        <f>E868+14</f>
        <v>44889</v>
      </c>
      <c r="F870" s="645">
        <f>E870+2</f>
        <v>44891</v>
      </c>
      <c r="G870" s="595">
        <v>44892.145833333336</v>
      </c>
      <c r="H870" s="648" t="s">
        <v>66</v>
      </c>
      <c r="I870" s="650" t="s">
        <v>891</v>
      </c>
    </row>
    <row r="871" spans="1:18" s="40" customFormat="1" hidden="1">
      <c r="A871" s="654" t="s">
        <v>29</v>
      </c>
      <c r="B871" s="654" t="s">
        <v>887</v>
      </c>
      <c r="C871" s="652" t="s">
        <v>355</v>
      </c>
      <c r="D871" s="643" t="s">
        <v>11</v>
      </c>
      <c r="E871" s="644">
        <f t="shared" ref="E871:E877" si="27">E870+7</f>
        <v>44896</v>
      </c>
      <c r="F871" s="645">
        <f>E871+6</f>
        <v>44902</v>
      </c>
      <c r="G871" s="595">
        <v>44902.3125</v>
      </c>
      <c r="H871" s="648" t="s">
        <v>37</v>
      </c>
      <c r="I871" s="650" t="s">
        <v>121</v>
      </c>
    </row>
    <row r="872" spans="1:18" s="40" customFormat="1" hidden="1">
      <c r="A872" s="654" t="s">
        <v>29</v>
      </c>
      <c r="B872" s="654" t="s">
        <v>92</v>
      </c>
      <c r="C872" s="652" t="s">
        <v>501</v>
      </c>
      <c r="D872" s="643" t="s">
        <v>11</v>
      </c>
      <c r="E872" s="644">
        <f t="shared" si="27"/>
        <v>44903</v>
      </c>
      <c r="F872" s="645">
        <f>E872+1</f>
        <v>44904</v>
      </c>
      <c r="G872" s="595">
        <v>44904.395833333336</v>
      </c>
      <c r="H872" s="648" t="s">
        <v>53</v>
      </c>
      <c r="I872" s="650" t="s">
        <v>225</v>
      </c>
    </row>
    <row r="873" spans="1:18" s="40" customFormat="1" hidden="1">
      <c r="A873" s="654"/>
      <c r="B873" s="663" t="s">
        <v>14</v>
      </c>
      <c r="C873" s="652"/>
      <c r="D873" s="643" t="s">
        <v>11</v>
      </c>
      <c r="E873" s="644">
        <f t="shared" si="27"/>
        <v>44910</v>
      </c>
      <c r="F873" s="645"/>
      <c r="G873" s="595"/>
      <c r="H873" s="646"/>
      <c r="I873" s="650"/>
    </row>
    <row r="874" spans="1:18" s="40" customFormat="1" hidden="1">
      <c r="A874" s="666" t="s">
        <v>86</v>
      </c>
      <c r="B874" s="654" t="s">
        <v>887</v>
      </c>
      <c r="C874" s="652" t="s">
        <v>212</v>
      </c>
      <c r="D874" s="643" t="s">
        <v>11</v>
      </c>
      <c r="E874" s="644">
        <f t="shared" si="27"/>
        <v>44917</v>
      </c>
      <c r="F874" s="645">
        <f>E874+4</f>
        <v>44921</v>
      </c>
      <c r="G874" s="595">
        <v>44921.229166666664</v>
      </c>
      <c r="H874" s="648" t="s">
        <v>31</v>
      </c>
      <c r="I874" s="650" t="s">
        <v>892</v>
      </c>
    </row>
    <row r="875" spans="1:18" s="40" customFormat="1" hidden="1">
      <c r="A875" s="666" t="s">
        <v>86</v>
      </c>
      <c r="B875" s="654" t="s">
        <v>92</v>
      </c>
      <c r="C875" s="652" t="s">
        <v>505</v>
      </c>
      <c r="D875" s="643" t="s">
        <v>11</v>
      </c>
      <c r="E875" s="644">
        <f t="shared" si="27"/>
        <v>44924</v>
      </c>
      <c r="F875" s="645">
        <f>E875+5</f>
        <v>44929</v>
      </c>
      <c r="G875" s="595">
        <v>44929.5625</v>
      </c>
      <c r="H875" s="648" t="s">
        <v>38</v>
      </c>
      <c r="I875" s="650" t="s">
        <v>893</v>
      </c>
    </row>
    <row r="876" spans="1:18" s="40" customFormat="1">
      <c r="A876" s="666" t="s">
        <v>86</v>
      </c>
      <c r="B876" s="654" t="s">
        <v>894</v>
      </c>
      <c r="C876" s="652" t="s">
        <v>713</v>
      </c>
      <c r="D876" s="643" t="s">
        <v>11</v>
      </c>
      <c r="E876" s="644">
        <f t="shared" si="27"/>
        <v>44931</v>
      </c>
      <c r="F876" s="645">
        <v>44935</v>
      </c>
      <c r="G876" s="595"/>
      <c r="H876" s="648" t="s">
        <v>66</v>
      </c>
      <c r="I876" s="650" t="s">
        <v>895</v>
      </c>
    </row>
    <row r="877" spans="1:18" s="40" customFormat="1">
      <c r="A877" s="666"/>
      <c r="B877" s="663" t="s">
        <v>14</v>
      </c>
      <c r="C877" s="652"/>
      <c r="D877" s="643" t="s">
        <v>11</v>
      </c>
      <c r="E877" s="644">
        <f t="shared" si="27"/>
        <v>44938</v>
      </c>
      <c r="F877" s="645"/>
      <c r="G877" s="595"/>
      <c r="H877" s="648"/>
      <c r="I877" s="650"/>
    </row>
    <row r="878" spans="1:18" s="40" customFormat="1">
      <c r="A878" s="133"/>
      <c r="B878" s="133"/>
      <c r="C878" s="152"/>
      <c r="D878" s="29"/>
      <c r="E878" s="76"/>
      <c r="F878" s="77"/>
      <c r="G878" s="25"/>
      <c r="H878" s="382"/>
      <c r="I878" s="31"/>
    </row>
    <row r="879" spans="1:18" s="6" customFormat="1" ht="20.25" customHeight="1">
      <c r="A879" s="5"/>
      <c r="B879" s="1" t="s">
        <v>126</v>
      </c>
      <c r="C879" s="5"/>
      <c r="D879" s="5"/>
      <c r="E879" s="8"/>
      <c r="F879" s="34"/>
      <c r="G879" s="5"/>
      <c r="H879" s="78"/>
      <c r="I879" s="5"/>
      <c r="N879" s="97"/>
    </row>
    <row r="880" spans="1:18" s="40" customFormat="1" ht="25.5" customHeight="1">
      <c r="A880" s="578" t="s">
        <v>214</v>
      </c>
      <c r="B880" s="578" t="s">
        <v>2</v>
      </c>
      <c r="C880" s="23" t="s">
        <v>3</v>
      </c>
      <c r="D880" s="578" t="s">
        <v>100</v>
      </c>
      <c r="E880" s="24" t="s">
        <v>215</v>
      </c>
      <c r="F880" s="578" t="s">
        <v>216</v>
      </c>
      <c r="G880" s="351" t="s">
        <v>217</v>
      </c>
      <c r="H880" s="667" t="s">
        <v>218</v>
      </c>
      <c r="I880" s="352" t="s">
        <v>219</v>
      </c>
      <c r="J880" s="27"/>
      <c r="K880" s="27"/>
      <c r="L880" s="75"/>
      <c r="M880" s="29"/>
      <c r="N880" s="76"/>
      <c r="O880" s="77"/>
      <c r="P880" s="25"/>
      <c r="Q880" s="78"/>
      <c r="R880" s="31"/>
    </row>
    <row r="881" spans="1:18" s="40" customFormat="1" ht="15" hidden="1" customHeight="1">
      <c r="A881" s="605" t="s">
        <v>86</v>
      </c>
      <c r="B881" s="652" t="s">
        <v>93</v>
      </c>
      <c r="C881" s="652" t="s">
        <v>125</v>
      </c>
      <c r="D881" s="643" t="s">
        <v>11</v>
      </c>
      <c r="E881" s="644">
        <v>44198</v>
      </c>
      <c r="F881" s="645">
        <f>E881+4</f>
        <v>44202</v>
      </c>
      <c r="G881" s="595">
        <v>44203.395833333336</v>
      </c>
      <c r="H881" s="648" t="s">
        <v>41</v>
      </c>
      <c r="I881" s="650" t="s">
        <v>896</v>
      </c>
      <c r="J881" s="27"/>
      <c r="K881" s="27"/>
      <c r="L881" s="75"/>
      <c r="M881" s="29"/>
      <c r="N881" s="76"/>
      <c r="O881" s="77"/>
      <c r="P881" s="25"/>
      <c r="Q881" s="78"/>
      <c r="R881" s="31"/>
    </row>
    <row r="882" spans="1:18" s="40" customFormat="1" ht="15" hidden="1" customHeight="1">
      <c r="A882" s="605" t="s">
        <v>86</v>
      </c>
      <c r="B882" s="652" t="s">
        <v>129</v>
      </c>
      <c r="C882" s="652" t="s">
        <v>33</v>
      </c>
      <c r="D882" s="643" t="s">
        <v>11</v>
      </c>
      <c r="E882" s="644">
        <f t="shared" ref="E882:E988" si="28">E881+7</f>
        <v>44205</v>
      </c>
      <c r="F882" s="645">
        <f>E882+8</f>
        <v>44213</v>
      </c>
      <c r="G882" s="595">
        <v>44213.229166666664</v>
      </c>
      <c r="H882" s="648" t="s">
        <v>290</v>
      </c>
      <c r="I882" s="650" t="s">
        <v>121</v>
      </c>
      <c r="J882" s="27"/>
      <c r="K882" s="27"/>
      <c r="L882" s="75"/>
      <c r="M882" s="29"/>
      <c r="N882" s="76"/>
      <c r="O882" s="77"/>
      <c r="P882" s="25"/>
      <c r="Q882" s="78"/>
      <c r="R882" s="31"/>
    </row>
    <row r="883" spans="1:18" s="40" customFormat="1" ht="15" hidden="1" customHeight="1">
      <c r="A883" s="605" t="s">
        <v>86</v>
      </c>
      <c r="B883" s="652" t="s">
        <v>119</v>
      </c>
      <c r="C883" s="652" t="s">
        <v>39</v>
      </c>
      <c r="D883" s="643" t="s">
        <v>11</v>
      </c>
      <c r="E883" s="644">
        <f t="shared" si="28"/>
        <v>44212</v>
      </c>
      <c r="F883" s="645">
        <f>E883+2</f>
        <v>44214</v>
      </c>
      <c r="G883" s="595">
        <v>44214.395833333336</v>
      </c>
      <c r="H883" s="648" t="s">
        <v>290</v>
      </c>
      <c r="I883" s="650" t="s">
        <v>121</v>
      </c>
      <c r="J883" s="27"/>
      <c r="K883" s="27"/>
      <c r="L883" s="75"/>
      <c r="M883" s="29"/>
      <c r="N883" s="76"/>
      <c r="O883" s="77"/>
      <c r="P883" s="25"/>
      <c r="Q883" s="78"/>
      <c r="R883" s="31"/>
    </row>
    <row r="884" spans="1:18" s="40" customFormat="1" ht="15" hidden="1" customHeight="1">
      <c r="A884" s="605" t="s">
        <v>86</v>
      </c>
      <c r="B884" s="652" t="s">
        <v>88</v>
      </c>
      <c r="C884" s="652" t="s">
        <v>39</v>
      </c>
      <c r="D884" s="643" t="s">
        <v>11</v>
      </c>
      <c r="E884" s="644">
        <f t="shared" si="28"/>
        <v>44219</v>
      </c>
      <c r="F884" s="645">
        <f>E884+1</f>
        <v>44220</v>
      </c>
      <c r="G884" s="595">
        <v>44220.3125</v>
      </c>
      <c r="H884" s="648"/>
      <c r="I884" s="650" t="s">
        <v>121</v>
      </c>
      <c r="J884" s="27"/>
      <c r="K884" s="27"/>
      <c r="L884" s="75"/>
      <c r="M884" s="29"/>
      <c r="N884" s="76"/>
      <c r="O884" s="77"/>
      <c r="P884" s="25"/>
      <c r="Q884" s="78"/>
      <c r="R884" s="31"/>
    </row>
    <row r="885" spans="1:18" s="40" customFormat="1" ht="15" hidden="1" customHeight="1">
      <c r="A885" s="605" t="s">
        <v>86</v>
      </c>
      <c r="B885" s="652" t="s">
        <v>107</v>
      </c>
      <c r="C885" s="652" t="s">
        <v>39</v>
      </c>
      <c r="D885" s="643" t="s">
        <v>11</v>
      </c>
      <c r="E885" s="644">
        <f t="shared" si="28"/>
        <v>44226</v>
      </c>
      <c r="F885" s="645">
        <f>E885+5</f>
        <v>44231</v>
      </c>
      <c r="G885" s="595">
        <v>44231.645833333336</v>
      </c>
      <c r="H885" s="648"/>
      <c r="I885" s="650" t="s">
        <v>121</v>
      </c>
      <c r="J885" s="27"/>
      <c r="K885" s="27"/>
      <c r="L885" s="75"/>
      <c r="M885" s="29"/>
      <c r="N885" s="76"/>
      <c r="O885" s="77"/>
      <c r="P885" s="25"/>
      <c r="Q885" s="78"/>
      <c r="R885" s="31"/>
    </row>
    <row r="886" spans="1:18" s="40" customFormat="1" ht="15" hidden="1" customHeight="1">
      <c r="A886" s="605" t="s">
        <v>86</v>
      </c>
      <c r="B886" s="652" t="s">
        <v>852</v>
      </c>
      <c r="C886" s="652" t="s">
        <v>420</v>
      </c>
      <c r="D886" s="643" t="s">
        <v>11</v>
      </c>
      <c r="E886" s="644">
        <f t="shared" si="28"/>
        <v>44233</v>
      </c>
      <c r="F886" s="645">
        <f>E886+2</f>
        <v>44235</v>
      </c>
      <c r="G886" s="595">
        <v>44238.0625</v>
      </c>
      <c r="H886" s="646" t="s">
        <v>18</v>
      </c>
      <c r="I886" s="650" t="s">
        <v>121</v>
      </c>
      <c r="J886" s="27"/>
      <c r="K886" s="27"/>
      <c r="L886" s="75"/>
      <c r="M886" s="29"/>
      <c r="N886" s="76"/>
      <c r="O886" s="77"/>
      <c r="P886" s="25"/>
      <c r="Q886" s="78"/>
      <c r="R886" s="31"/>
    </row>
    <row r="887" spans="1:18" s="40" customFormat="1" ht="15" hidden="1" customHeight="1">
      <c r="A887" s="605" t="s">
        <v>86</v>
      </c>
      <c r="B887" s="652" t="s">
        <v>88</v>
      </c>
      <c r="C887" s="652" t="s">
        <v>417</v>
      </c>
      <c r="D887" s="643" t="s">
        <v>11</v>
      </c>
      <c r="E887" s="644">
        <f t="shared" si="28"/>
        <v>44240</v>
      </c>
      <c r="F887" s="645">
        <f>E887+4</f>
        <v>44244</v>
      </c>
      <c r="G887" s="595">
        <v>44245.729166666664</v>
      </c>
      <c r="H887" s="648" t="s">
        <v>66</v>
      </c>
      <c r="I887" s="650" t="s">
        <v>121</v>
      </c>
      <c r="J887" s="27"/>
      <c r="K887" s="27"/>
      <c r="L887" s="75"/>
      <c r="M887" s="29"/>
      <c r="N887" s="76"/>
      <c r="O887" s="77"/>
      <c r="P887" s="25"/>
      <c r="Q887" s="78"/>
      <c r="R887" s="31"/>
    </row>
    <row r="888" spans="1:18" s="40" customFormat="1" ht="15" hidden="1" customHeight="1">
      <c r="A888" s="605" t="s">
        <v>86</v>
      </c>
      <c r="B888" s="652" t="s">
        <v>107</v>
      </c>
      <c r="C888" s="652" t="s">
        <v>417</v>
      </c>
      <c r="D888" s="643" t="s">
        <v>11</v>
      </c>
      <c r="E888" s="644">
        <f t="shared" si="28"/>
        <v>44247</v>
      </c>
      <c r="F888" s="645">
        <f>E888+9</f>
        <v>44256</v>
      </c>
      <c r="G888" s="595">
        <v>44256.333333333336</v>
      </c>
      <c r="H888" s="646" t="s">
        <v>18</v>
      </c>
      <c r="I888" s="650" t="s">
        <v>121</v>
      </c>
      <c r="J888" s="27"/>
      <c r="K888" s="27"/>
      <c r="L888" s="75"/>
      <c r="M888" s="29"/>
      <c r="N888" s="76"/>
      <c r="O888" s="77"/>
      <c r="P888" s="25"/>
      <c r="Q888" s="78"/>
      <c r="R888" s="31"/>
    </row>
    <row r="889" spans="1:18" s="40" customFormat="1" ht="15" hidden="1" customHeight="1">
      <c r="A889" s="605" t="s">
        <v>86</v>
      </c>
      <c r="B889" s="652" t="s">
        <v>14</v>
      </c>
      <c r="C889" s="652"/>
      <c r="D889" s="643" t="s">
        <v>11</v>
      </c>
      <c r="E889" s="644">
        <f t="shared" si="28"/>
        <v>44254</v>
      </c>
      <c r="F889" s="645"/>
      <c r="G889" s="595"/>
      <c r="H889" s="648" t="s">
        <v>66</v>
      </c>
      <c r="I889" s="650"/>
      <c r="J889" s="27"/>
      <c r="K889" s="27"/>
      <c r="L889" s="75"/>
      <c r="M889" s="29"/>
      <c r="N889" s="76"/>
      <c r="O889" s="77"/>
      <c r="P889" s="25"/>
      <c r="Q889" s="78"/>
      <c r="R889" s="31"/>
    </row>
    <row r="890" spans="1:18" s="40" customFormat="1" ht="15" hidden="1" customHeight="1">
      <c r="A890" s="605" t="s">
        <v>86</v>
      </c>
      <c r="B890" s="654" t="s">
        <v>852</v>
      </c>
      <c r="C890" s="652" t="s">
        <v>423</v>
      </c>
      <c r="D890" s="643" t="s">
        <v>11</v>
      </c>
      <c r="E890" s="644">
        <f t="shared" si="28"/>
        <v>44261</v>
      </c>
      <c r="F890" s="645"/>
      <c r="G890" s="595">
        <v>44261.395833333336</v>
      </c>
      <c r="H890" s="648" t="s">
        <v>53</v>
      </c>
      <c r="I890" s="650" t="s">
        <v>897</v>
      </c>
      <c r="J890" s="27"/>
      <c r="K890" s="27"/>
      <c r="L890" s="75"/>
      <c r="M890" s="29"/>
      <c r="N890" s="76"/>
      <c r="O890" s="77"/>
      <c r="P890" s="25"/>
      <c r="Q890" s="78"/>
      <c r="R890" s="31"/>
    </row>
    <row r="891" spans="1:18" s="40" customFormat="1" ht="15" hidden="1" customHeight="1">
      <c r="A891" s="605" t="s">
        <v>86</v>
      </c>
      <c r="B891" s="654" t="s">
        <v>88</v>
      </c>
      <c r="C891" s="652" t="s">
        <v>420</v>
      </c>
      <c r="D891" s="643" t="s">
        <v>11</v>
      </c>
      <c r="E891" s="644">
        <f t="shared" si="28"/>
        <v>44268</v>
      </c>
      <c r="F891" s="645">
        <f>E891+1</f>
        <v>44269</v>
      </c>
      <c r="G891" s="595">
        <v>44269.0625</v>
      </c>
      <c r="H891" s="648" t="s">
        <v>73</v>
      </c>
      <c r="I891" s="650" t="s">
        <v>898</v>
      </c>
      <c r="J891" s="27"/>
      <c r="K891" s="27"/>
      <c r="L891" s="75"/>
      <c r="M891" s="29"/>
      <c r="N891" s="76"/>
      <c r="O891" s="77"/>
      <c r="P891" s="25"/>
      <c r="Q891" s="78"/>
      <c r="R891" s="31"/>
    </row>
    <row r="892" spans="1:18" s="40" customFormat="1" ht="15" hidden="1" customHeight="1">
      <c r="A892" s="605" t="s">
        <v>86</v>
      </c>
      <c r="B892" s="654" t="s">
        <v>94</v>
      </c>
      <c r="C892" s="652" t="s">
        <v>423</v>
      </c>
      <c r="D892" s="643" t="s">
        <v>11</v>
      </c>
      <c r="E892" s="644">
        <f t="shared" si="28"/>
        <v>44275</v>
      </c>
      <c r="F892" s="645">
        <f>E892+3</f>
        <v>44278</v>
      </c>
      <c r="G892" s="595">
        <v>44278.0625</v>
      </c>
      <c r="H892" s="648" t="s">
        <v>237</v>
      </c>
      <c r="I892" s="650" t="s">
        <v>121</v>
      </c>
      <c r="J892" s="27"/>
      <c r="K892" s="27"/>
      <c r="L892" s="75"/>
      <c r="M892" s="29"/>
      <c r="N892" s="76"/>
      <c r="O892" s="77"/>
      <c r="P892" s="25"/>
      <c r="Q892" s="78"/>
      <c r="R892" s="31"/>
    </row>
    <row r="893" spans="1:18" s="40" customFormat="1" ht="15" hidden="1" customHeight="1">
      <c r="A893" s="605" t="s">
        <v>86</v>
      </c>
      <c r="B893" s="654" t="s">
        <v>852</v>
      </c>
      <c r="C893" s="652" t="s">
        <v>427</v>
      </c>
      <c r="D893" s="643" t="s">
        <v>11</v>
      </c>
      <c r="E893" s="644">
        <f t="shared" si="28"/>
        <v>44282</v>
      </c>
      <c r="F893" s="645"/>
      <c r="G893" s="595">
        <v>44283.0625</v>
      </c>
      <c r="H893" s="648" t="s">
        <v>31</v>
      </c>
      <c r="I893" s="650"/>
      <c r="J893" s="27"/>
      <c r="K893" s="27"/>
      <c r="L893" s="75"/>
      <c r="M893" s="29"/>
      <c r="N893" s="76"/>
      <c r="O893" s="77"/>
      <c r="P893" s="25"/>
      <c r="Q893" s="78"/>
      <c r="R893" s="31"/>
    </row>
    <row r="894" spans="1:18" s="40" customFormat="1" ht="15" hidden="1" customHeight="1">
      <c r="A894" s="605" t="s">
        <v>86</v>
      </c>
      <c r="B894" s="654" t="s">
        <v>88</v>
      </c>
      <c r="C894" s="652" t="s">
        <v>423</v>
      </c>
      <c r="D894" s="643" t="s">
        <v>11</v>
      </c>
      <c r="E894" s="644">
        <f t="shared" si="28"/>
        <v>44289</v>
      </c>
      <c r="F894" s="645">
        <f>E894+5</f>
        <v>44294</v>
      </c>
      <c r="G894" s="595">
        <v>44294.145833333336</v>
      </c>
      <c r="H894" s="648" t="s">
        <v>73</v>
      </c>
      <c r="I894" s="650" t="s">
        <v>121</v>
      </c>
      <c r="J894" s="27"/>
      <c r="K894" s="27"/>
      <c r="L894" s="75"/>
      <c r="M894" s="29"/>
      <c r="N894" s="76"/>
      <c r="O894" s="77"/>
      <c r="P894" s="25"/>
      <c r="Q894" s="78"/>
      <c r="R894" s="31"/>
    </row>
    <row r="895" spans="1:18" s="40" customFormat="1" ht="15" hidden="1" customHeight="1">
      <c r="A895" s="605" t="s">
        <v>29</v>
      </c>
      <c r="B895" s="654" t="s">
        <v>94</v>
      </c>
      <c r="C895" s="652" t="s">
        <v>427</v>
      </c>
      <c r="D895" s="643" t="s">
        <v>11</v>
      </c>
      <c r="E895" s="644">
        <f t="shared" si="28"/>
        <v>44296</v>
      </c>
      <c r="F895" s="645">
        <f>E895+6</f>
        <v>44302</v>
      </c>
      <c r="G895" s="595">
        <v>44302.8125</v>
      </c>
      <c r="H895" s="646"/>
      <c r="I895" s="650" t="s">
        <v>121</v>
      </c>
      <c r="J895" s="27"/>
      <c r="K895" s="27"/>
      <c r="L895" s="75"/>
      <c r="M895" s="29"/>
      <c r="N895" s="76"/>
      <c r="O895" s="77"/>
      <c r="P895" s="25"/>
      <c r="Q895" s="78"/>
      <c r="R895" s="31"/>
    </row>
    <row r="896" spans="1:18" s="40" customFormat="1" ht="15" hidden="1" customHeight="1">
      <c r="A896" s="605" t="s">
        <v>86</v>
      </c>
      <c r="B896" s="663" t="s">
        <v>14</v>
      </c>
      <c r="C896" s="652"/>
      <c r="D896" s="643" t="s">
        <v>11</v>
      </c>
      <c r="E896" s="644">
        <f t="shared" si="28"/>
        <v>44303</v>
      </c>
      <c r="F896" s="645"/>
      <c r="G896" s="595"/>
      <c r="H896" s="648" t="s">
        <v>37</v>
      </c>
      <c r="I896" s="650"/>
      <c r="J896" s="27"/>
      <c r="K896" s="27"/>
      <c r="L896" s="75"/>
      <c r="M896" s="29"/>
      <c r="N896" s="76"/>
      <c r="O896" s="77"/>
      <c r="P896" s="25"/>
      <c r="Q896" s="78"/>
      <c r="R896" s="31"/>
    </row>
    <row r="897" spans="1:18" s="40" customFormat="1" ht="15" hidden="1" customHeight="1">
      <c r="A897" s="605" t="s">
        <v>86</v>
      </c>
      <c r="B897" s="654" t="s">
        <v>88</v>
      </c>
      <c r="C897" s="652" t="s">
        <v>427</v>
      </c>
      <c r="D897" s="643" t="s">
        <v>11</v>
      </c>
      <c r="E897" s="644">
        <f t="shared" si="28"/>
        <v>44310</v>
      </c>
      <c r="F897" s="645">
        <f>E897+4</f>
        <v>44314</v>
      </c>
      <c r="G897" s="595">
        <v>44315.5625</v>
      </c>
      <c r="H897" s="648" t="s">
        <v>73</v>
      </c>
      <c r="I897" s="650" t="s">
        <v>899</v>
      </c>
      <c r="J897" s="27"/>
      <c r="K897" s="27"/>
      <c r="L897" s="75"/>
      <c r="M897" s="29"/>
      <c r="N897" s="76"/>
      <c r="O897" s="77"/>
      <c r="P897" s="25"/>
      <c r="Q897" s="78"/>
      <c r="R897" s="31"/>
    </row>
    <row r="898" spans="1:18" s="40" customFormat="1" ht="15" hidden="1" customHeight="1">
      <c r="A898" s="605" t="s">
        <v>86</v>
      </c>
      <c r="B898" s="654" t="s">
        <v>147</v>
      </c>
      <c r="C898" s="652" t="s">
        <v>427</v>
      </c>
      <c r="D898" s="643" t="s">
        <v>11</v>
      </c>
      <c r="E898" s="644">
        <f t="shared" si="28"/>
        <v>44317</v>
      </c>
      <c r="F898" s="645">
        <f>E898+2</f>
        <v>44319</v>
      </c>
      <c r="G898" s="595">
        <v>44320</v>
      </c>
      <c r="H898" s="648" t="s">
        <v>78</v>
      </c>
      <c r="I898" s="650" t="s">
        <v>121</v>
      </c>
      <c r="J898" s="27"/>
      <c r="K898" s="27"/>
      <c r="L898" s="75"/>
      <c r="M898" s="29"/>
      <c r="N898" s="76"/>
      <c r="O898" s="77"/>
      <c r="P898" s="25"/>
      <c r="Q898" s="78"/>
      <c r="R898" s="31"/>
    </row>
    <row r="899" spans="1:18" s="40" customFormat="1" ht="15" hidden="1" customHeight="1">
      <c r="A899" s="605" t="s">
        <v>86</v>
      </c>
      <c r="B899" s="654" t="s">
        <v>129</v>
      </c>
      <c r="C899" s="652" t="s">
        <v>430</v>
      </c>
      <c r="D899" s="643" t="s">
        <v>11</v>
      </c>
      <c r="E899" s="644">
        <f t="shared" si="28"/>
        <v>44324</v>
      </c>
      <c r="F899" s="645">
        <f>E899+4</f>
        <v>44328</v>
      </c>
      <c r="G899" s="595">
        <v>44329</v>
      </c>
      <c r="H899" s="648" t="s">
        <v>519</v>
      </c>
      <c r="I899" s="650" t="s">
        <v>121</v>
      </c>
      <c r="J899" s="27"/>
      <c r="K899" s="27"/>
      <c r="L899" s="75"/>
      <c r="M899" s="29"/>
      <c r="N899" s="76"/>
      <c r="O899" s="77"/>
      <c r="P899" s="25"/>
      <c r="Q899" s="78"/>
      <c r="R899" s="31"/>
    </row>
    <row r="900" spans="1:18" s="40" customFormat="1" ht="15" hidden="1" customHeight="1">
      <c r="A900" s="605" t="s">
        <v>86</v>
      </c>
      <c r="B900" s="663" t="s">
        <v>14</v>
      </c>
      <c r="C900" s="652"/>
      <c r="D900" s="643" t="s">
        <v>11</v>
      </c>
      <c r="E900" s="644">
        <f t="shared" si="28"/>
        <v>44331</v>
      </c>
      <c r="F900" s="645"/>
      <c r="G900" s="595"/>
      <c r="H900" s="648" t="s">
        <v>733</v>
      </c>
      <c r="I900" s="650"/>
      <c r="J900" s="27"/>
      <c r="K900" s="27"/>
      <c r="L900" s="75"/>
      <c r="M900" s="29"/>
      <c r="N900" s="76"/>
      <c r="O900" s="77"/>
      <c r="P900" s="25"/>
      <c r="Q900" s="78"/>
      <c r="R900" s="31"/>
    </row>
    <row r="901" spans="1:18" s="40" customFormat="1" ht="15" hidden="1" customHeight="1">
      <c r="A901" s="605" t="s">
        <v>86</v>
      </c>
      <c r="B901" s="654" t="s">
        <v>147</v>
      </c>
      <c r="C901" s="652" t="s">
        <v>430</v>
      </c>
      <c r="D901" s="643" t="s">
        <v>11</v>
      </c>
      <c r="E901" s="644">
        <f t="shared" si="28"/>
        <v>44338</v>
      </c>
      <c r="F901" s="645">
        <f>E901+4</f>
        <v>44342</v>
      </c>
      <c r="G901" s="595">
        <v>44342.395833333336</v>
      </c>
      <c r="H901" s="648" t="s">
        <v>31</v>
      </c>
      <c r="I901" s="650" t="s">
        <v>900</v>
      </c>
      <c r="J901" s="27"/>
      <c r="K901" s="27"/>
      <c r="L901" s="75"/>
      <c r="M901" s="29"/>
      <c r="N901" s="76"/>
      <c r="O901" s="77"/>
      <c r="P901" s="25"/>
      <c r="Q901" s="78"/>
      <c r="R901" s="31"/>
    </row>
    <row r="902" spans="1:18" s="40" customFormat="1" ht="15" hidden="1" customHeight="1">
      <c r="A902" s="605" t="s">
        <v>86</v>
      </c>
      <c r="B902" s="654" t="s">
        <v>129</v>
      </c>
      <c r="C902" s="652" t="s">
        <v>432</v>
      </c>
      <c r="D902" s="643" t="s">
        <v>11</v>
      </c>
      <c r="E902" s="644">
        <f t="shared" si="28"/>
        <v>44345</v>
      </c>
      <c r="F902" s="645">
        <f>E902+4</f>
        <v>44349</v>
      </c>
      <c r="G902" s="595">
        <v>44350</v>
      </c>
      <c r="H902" s="648" t="s">
        <v>290</v>
      </c>
      <c r="I902" s="650" t="s">
        <v>901</v>
      </c>
      <c r="J902" s="27"/>
      <c r="K902" s="27"/>
      <c r="L902" s="75"/>
      <c r="M902" s="29"/>
      <c r="N902" s="76"/>
      <c r="O902" s="77"/>
      <c r="P902" s="25"/>
      <c r="Q902" s="78"/>
      <c r="R902" s="31"/>
    </row>
    <row r="903" spans="1:18" s="40" customFormat="1" ht="15" hidden="1" customHeight="1">
      <c r="A903" s="605" t="s">
        <v>86</v>
      </c>
      <c r="B903" s="654" t="s">
        <v>146</v>
      </c>
      <c r="C903" s="652" t="s">
        <v>430</v>
      </c>
      <c r="D903" s="643" t="s">
        <v>11</v>
      </c>
      <c r="E903" s="644">
        <f t="shared" si="28"/>
        <v>44352</v>
      </c>
      <c r="F903" s="645">
        <f>E903+4</f>
        <v>44356</v>
      </c>
      <c r="G903" s="595">
        <v>44356.5625</v>
      </c>
      <c r="H903" s="648" t="s">
        <v>53</v>
      </c>
      <c r="I903" s="650" t="s">
        <v>339</v>
      </c>
      <c r="J903" s="27"/>
      <c r="K903" s="27"/>
      <c r="L903" s="75"/>
      <c r="M903" s="29"/>
      <c r="N903" s="76"/>
      <c r="O903" s="77"/>
      <c r="P903" s="25"/>
      <c r="Q903" s="78"/>
      <c r="R903" s="31"/>
    </row>
    <row r="904" spans="1:18" s="40" customFormat="1" ht="15" hidden="1" customHeight="1">
      <c r="A904" s="605" t="s">
        <v>86</v>
      </c>
      <c r="B904" s="654" t="s">
        <v>147</v>
      </c>
      <c r="C904" s="652" t="s">
        <v>432</v>
      </c>
      <c r="D904" s="643" t="s">
        <v>11</v>
      </c>
      <c r="E904" s="644">
        <f t="shared" si="28"/>
        <v>44359</v>
      </c>
      <c r="F904" s="645">
        <f>E904+5</f>
        <v>44364</v>
      </c>
      <c r="G904" s="595">
        <v>44365.229166666664</v>
      </c>
      <c r="H904" s="648" t="s">
        <v>78</v>
      </c>
      <c r="I904" s="650" t="s">
        <v>121</v>
      </c>
      <c r="J904" s="27"/>
      <c r="K904" s="27"/>
      <c r="L904" s="75"/>
      <c r="M904" s="29"/>
      <c r="N904" s="76"/>
      <c r="O904" s="77"/>
      <c r="P904" s="25"/>
      <c r="Q904" s="78"/>
      <c r="R904" s="31"/>
    </row>
    <row r="905" spans="1:18" s="40" customFormat="1" ht="15" hidden="1" customHeight="1">
      <c r="A905" s="605" t="s">
        <v>86</v>
      </c>
      <c r="B905" s="654" t="s">
        <v>129</v>
      </c>
      <c r="C905" s="652" t="s">
        <v>434</v>
      </c>
      <c r="D905" s="643" t="s">
        <v>11</v>
      </c>
      <c r="E905" s="644">
        <f t="shared" si="28"/>
        <v>44366</v>
      </c>
      <c r="F905" s="645">
        <f>E905+8</f>
        <v>44374</v>
      </c>
      <c r="G905" s="595">
        <v>44374.645833333336</v>
      </c>
      <c r="H905" s="648" t="s">
        <v>66</v>
      </c>
      <c r="I905" s="650" t="s">
        <v>121</v>
      </c>
      <c r="J905" s="27"/>
      <c r="K905" s="27"/>
      <c r="L905" s="75"/>
      <c r="M905" s="29"/>
      <c r="N905" s="76"/>
      <c r="O905" s="77"/>
      <c r="P905" s="25"/>
      <c r="Q905" s="78"/>
      <c r="R905" s="31"/>
    </row>
    <row r="906" spans="1:18" s="40" customFormat="1" ht="15" hidden="1" customHeight="1">
      <c r="A906" s="605" t="s">
        <v>86</v>
      </c>
      <c r="B906" s="654" t="s">
        <v>146</v>
      </c>
      <c r="C906" s="652" t="s">
        <v>432</v>
      </c>
      <c r="D906" s="643" t="s">
        <v>11</v>
      </c>
      <c r="E906" s="644">
        <f t="shared" si="28"/>
        <v>44373</v>
      </c>
      <c r="F906" s="645">
        <f>E906+3</f>
        <v>44376</v>
      </c>
      <c r="G906" s="595">
        <v>44376.729166666664</v>
      </c>
      <c r="H906" s="648" t="s">
        <v>740</v>
      </c>
      <c r="I906" s="650" t="s">
        <v>902</v>
      </c>
      <c r="J906" s="27"/>
      <c r="K906" s="27"/>
      <c r="L906" s="75"/>
      <c r="M906" s="29"/>
      <c r="N906" s="76"/>
      <c r="O906" s="77"/>
      <c r="P906" s="25"/>
      <c r="Q906" s="78"/>
      <c r="R906" s="31"/>
    </row>
    <row r="907" spans="1:18" s="40" customFormat="1" ht="15" hidden="1" customHeight="1">
      <c r="A907" s="605" t="s">
        <v>86</v>
      </c>
      <c r="B907" s="654" t="s">
        <v>147</v>
      </c>
      <c r="C907" s="652" t="s">
        <v>434</v>
      </c>
      <c r="D907" s="643" t="s">
        <v>11</v>
      </c>
      <c r="E907" s="644">
        <f t="shared" si="28"/>
        <v>44380</v>
      </c>
      <c r="F907" s="645">
        <f>E907+6</f>
        <v>44386</v>
      </c>
      <c r="G907" s="595">
        <v>44386.8125</v>
      </c>
      <c r="H907" s="648" t="s">
        <v>268</v>
      </c>
      <c r="I907" s="650" t="s">
        <v>121</v>
      </c>
      <c r="J907" s="27"/>
      <c r="K907" s="27"/>
      <c r="L907" s="75"/>
      <c r="M907" s="29"/>
      <c r="N907" s="76"/>
      <c r="O907" s="77"/>
      <c r="P907" s="25"/>
      <c r="Q907" s="78"/>
      <c r="R907" s="31"/>
    </row>
    <row r="908" spans="1:18" s="40" customFormat="1" ht="15" hidden="1" customHeight="1">
      <c r="A908" s="605"/>
      <c r="B908" s="668" t="s">
        <v>14</v>
      </c>
      <c r="C908" s="652"/>
      <c r="D908" s="643" t="s">
        <v>11</v>
      </c>
      <c r="E908" s="644">
        <f t="shared" si="28"/>
        <v>44387</v>
      </c>
      <c r="F908" s="645"/>
      <c r="G908" s="595"/>
      <c r="H908" s="648" t="s">
        <v>743</v>
      </c>
      <c r="I908" s="650"/>
      <c r="J908" s="27"/>
      <c r="K908" s="27"/>
      <c r="L908" s="75"/>
      <c r="M908" s="29"/>
      <c r="N908" s="76"/>
      <c r="O908" s="77"/>
      <c r="P908" s="25"/>
      <c r="Q908" s="78"/>
      <c r="R908" s="31"/>
    </row>
    <row r="909" spans="1:18" s="40" customFormat="1" ht="15" hidden="1" customHeight="1">
      <c r="A909" s="605" t="s">
        <v>86</v>
      </c>
      <c r="B909" s="654" t="s">
        <v>146</v>
      </c>
      <c r="C909" s="652" t="s">
        <v>434</v>
      </c>
      <c r="D909" s="643" t="s">
        <v>11</v>
      </c>
      <c r="E909" s="644">
        <f t="shared" si="28"/>
        <v>44394</v>
      </c>
      <c r="F909" s="645">
        <f>E909+5</f>
        <v>44399</v>
      </c>
      <c r="G909" s="595">
        <v>44399.479166666664</v>
      </c>
      <c r="H909" s="648"/>
      <c r="I909" s="650" t="s">
        <v>121</v>
      </c>
      <c r="J909" s="27"/>
      <c r="K909" s="27"/>
      <c r="L909" s="75"/>
      <c r="M909" s="29"/>
      <c r="N909" s="76"/>
      <c r="O909" s="77"/>
      <c r="P909" s="25"/>
      <c r="Q909" s="78"/>
      <c r="R909" s="31"/>
    </row>
    <row r="910" spans="1:18" s="40" customFormat="1" ht="15" hidden="1" customHeight="1">
      <c r="A910" s="605"/>
      <c r="B910" s="668" t="s">
        <v>14</v>
      </c>
      <c r="C910" s="652"/>
      <c r="D910" s="643" t="s">
        <v>11</v>
      </c>
      <c r="E910" s="644">
        <f t="shared" si="28"/>
        <v>44401</v>
      </c>
      <c r="F910" s="645"/>
      <c r="G910" s="595"/>
      <c r="H910" s="648"/>
      <c r="I910" s="650"/>
      <c r="J910" s="27"/>
      <c r="K910" s="27"/>
      <c r="L910" s="75"/>
      <c r="M910" s="29"/>
      <c r="N910" s="76"/>
      <c r="O910" s="77"/>
      <c r="P910" s="25"/>
      <c r="Q910" s="78"/>
      <c r="R910" s="31"/>
    </row>
    <row r="911" spans="1:18" s="40" customFormat="1" ht="15" hidden="1" customHeight="1">
      <c r="A911" s="605" t="s">
        <v>86</v>
      </c>
      <c r="B911" s="654" t="s">
        <v>94</v>
      </c>
      <c r="C911" s="652" t="s">
        <v>440</v>
      </c>
      <c r="D911" s="643" t="s">
        <v>11</v>
      </c>
      <c r="E911" s="644">
        <f t="shared" si="28"/>
        <v>44408</v>
      </c>
      <c r="F911" s="645">
        <f>E911+15</f>
        <v>44423</v>
      </c>
      <c r="G911" s="595">
        <v>44425.3125</v>
      </c>
      <c r="H911" s="648" t="s">
        <v>78</v>
      </c>
      <c r="I911" s="650" t="s">
        <v>461</v>
      </c>
      <c r="J911" s="27"/>
      <c r="K911" s="27"/>
      <c r="L911" s="75"/>
      <c r="M911" s="29"/>
      <c r="N911" s="76"/>
      <c r="O911" s="77"/>
      <c r="P911" s="25"/>
      <c r="Q911" s="78"/>
      <c r="R911" s="31"/>
    </row>
    <row r="912" spans="1:18" s="40" customFormat="1" ht="15" hidden="1" customHeight="1">
      <c r="A912" s="605" t="s">
        <v>86</v>
      </c>
      <c r="B912" s="654" t="s">
        <v>147</v>
      </c>
      <c r="C912" s="652" t="s">
        <v>440</v>
      </c>
      <c r="D912" s="643" t="s">
        <v>11</v>
      </c>
      <c r="E912" s="644">
        <f t="shared" si="28"/>
        <v>44415</v>
      </c>
      <c r="F912" s="645">
        <f>E912+13</f>
        <v>44428</v>
      </c>
      <c r="G912" s="595">
        <v>44428.8125</v>
      </c>
      <c r="H912" s="648" t="s">
        <v>78</v>
      </c>
      <c r="I912" s="650" t="s">
        <v>441</v>
      </c>
      <c r="J912" s="27"/>
      <c r="K912" s="27"/>
      <c r="L912" s="75"/>
      <c r="M912" s="29"/>
      <c r="N912" s="76"/>
      <c r="O912" s="77"/>
      <c r="P912" s="25"/>
      <c r="Q912" s="78"/>
      <c r="R912" s="31"/>
    </row>
    <row r="913" spans="1:18" s="40" customFormat="1" ht="15" hidden="1" customHeight="1">
      <c r="A913" s="605" t="s">
        <v>86</v>
      </c>
      <c r="B913" s="663" t="s">
        <v>14</v>
      </c>
      <c r="C913" s="652"/>
      <c r="D913" s="643" t="s">
        <v>11</v>
      </c>
      <c r="E913" s="644">
        <f t="shared" si="28"/>
        <v>44422</v>
      </c>
      <c r="F913" s="645"/>
      <c r="G913" s="595"/>
      <c r="H913" s="648" t="s">
        <v>687</v>
      </c>
      <c r="I913" s="650"/>
      <c r="J913" s="27"/>
      <c r="K913" s="27"/>
      <c r="L913" s="75"/>
      <c r="M913" s="29"/>
      <c r="N913" s="76"/>
      <c r="O913" s="77"/>
      <c r="P913" s="25"/>
      <c r="Q913" s="78"/>
      <c r="R913" s="31"/>
    </row>
    <row r="914" spans="1:18" s="40" customFormat="1" ht="15" hidden="1" customHeight="1">
      <c r="A914" s="605" t="s">
        <v>86</v>
      </c>
      <c r="B914" s="654" t="s">
        <v>129</v>
      </c>
      <c r="C914" s="652" t="s">
        <v>444</v>
      </c>
      <c r="D914" s="643" t="s">
        <v>11</v>
      </c>
      <c r="E914" s="644">
        <f t="shared" si="28"/>
        <v>44429</v>
      </c>
      <c r="F914" s="645">
        <f>E914+4</f>
        <v>44433</v>
      </c>
      <c r="G914" s="595">
        <v>44433.5625</v>
      </c>
      <c r="H914" s="648" t="s">
        <v>290</v>
      </c>
      <c r="I914" s="650" t="s">
        <v>903</v>
      </c>
      <c r="J914" s="27"/>
      <c r="K914" s="27"/>
      <c r="L914" s="75"/>
      <c r="M914" s="29"/>
      <c r="N914" s="76"/>
      <c r="O914" s="77"/>
      <c r="P914" s="25"/>
      <c r="Q914" s="78"/>
      <c r="R914" s="31"/>
    </row>
    <row r="915" spans="1:18" s="40" customFormat="1" ht="15" hidden="1" customHeight="1">
      <c r="A915" s="605" t="s">
        <v>86</v>
      </c>
      <c r="B915" s="654" t="s">
        <v>94</v>
      </c>
      <c r="C915" s="652" t="s">
        <v>444</v>
      </c>
      <c r="D915" s="643" t="s">
        <v>11</v>
      </c>
      <c r="E915" s="644">
        <f t="shared" si="28"/>
        <v>44436</v>
      </c>
      <c r="F915" s="645">
        <f>E915+10</f>
        <v>44446</v>
      </c>
      <c r="G915" s="595">
        <v>44447</v>
      </c>
      <c r="H915" s="648"/>
      <c r="I915" s="650" t="s">
        <v>904</v>
      </c>
      <c r="J915" s="27"/>
      <c r="K915" s="27"/>
      <c r="L915" s="75"/>
      <c r="M915" s="29"/>
      <c r="N915" s="76"/>
      <c r="O915" s="77"/>
      <c r="P915" s="25"/>
      <c r="Q915" s="78"/>
      <c r="R915" s="31"/>
    </row>
    <row r="916" spans="1:18" s="40" customFormat="1" ht="15" hidden="1" customHeight="1">
      <c r="A916" s="605" t="s">
        <v>86</v>
      </c>
      <c r="B916" s="663" t="s">
        <v>14</v>
      </c>
      <c r="C916" s="652"/>
      <c r="D916" s="643" t="s">
        <v>11</v>
      </c>
      <c r="E916" s="644">
        <f t="shared" si="28"/>
        <v>44443</v>
      </c>
      <c r="F916" s="645"/>
      <c r="G916" s="595"/>
      <c r="H916" s="648" t="s">
        <v>41</v>
      </c>
      <c r="I916" s="650"/>
      <c r="J916" s="27"/>
      <c r="K916" s="27"/>
      <c r="L916" s="75"/>
      <c r="M916" s="29"/>
      <c r="N916" s="76"/>
      <c r="O916" s="77"/>
      <c r="P916" s="25"/>
      <c r="Q916" s="78"/>
      <c r="R916" s="31"/>
    </row>
    <row r="917" spans="1:18" s="40" customFormat="1" ht="15" hidden="1" customHeight="1">
      <c r="A917" s="605" t="s">
        <v>86</v>
      </c>
      <c r="B917" s="654" t="s">
        <v>129</v>
      </c>
      <c r="C917" s="652" t="s">
        <v>447</v>
      </c>
      <c r="D917" s="643" t="s">
        <v>11</v>
      </c>
      <c r="E917" s="644">
        <f t="shared" si="28"/>
        <v>44450</v>
      </c>
      <c r="F917" s="645">
        <f>E917+6</f>
        <v>44456</v>
      </c>
      <c r="G917" s="595">
        <v>44456.395833333336</v>
      </c>
      <c r="H917" s="648" t="s">
        <v>31</v>
      </c>
      <c r="I917" s="650" t="s">
        <v>121</v>
      </c>
      <c r="J917" s="27"/>
      <c r="K917" s="27"/>
      <c r="L917" s="75"/>
      <c r="M917" s="29"/>
      <c r="N917" s="76"/>
      <c r="O917" s="77"/>
      <c r="P917" s="25"/>
      <c r="Q917" s="78"/>
      <c r="R917" s="31"/>
    </row>
    <row r="918" spans="1:18" s="40" customFormat="1" ht="15" hidden="1" customHeight="1">
      <c r="A918" s="605" t="s">
        <v>86</v>
      </c>
      <c r="B918" s="654" t="s">
        <v>147</v>
      </c>
      <c r="C918" s="652" t="s">
        <v>447</v>
      </c>
      <c r="D918" s="643" t="s">
        <v>11</v>
      </c>
      <c r="E918" s="644">
        <f t="shared" si="28"/>
        <v>44457</v>
      </c>
      <c r="F918" s="645">
        <f>E918+5</f>
        <v>44462</v>
      </c>
      <c r="G918" s="595">
        <v>44462.729166666664</v>
      </c>
      <c r="H918" s="648" t="s">
        <v>268</v>
      </c>
      <c r="I918" s="650" t="s">
        <v>121</v>
      </c>
      <c r="J918" s="27"/>
      <c r="K918" s="27"/>
      <c r="L918" s="75"/>
      <c r="M918" s="29"/>
      <c r="N918" s="76"/>
      <c r="O918" s="77"/>
      <c r="P918" s="25"/>
      <c r="Q918" s="78"/>
      <c r="R918" s="31"/>
    </row>
    <row r="919" spans="1:18" s="40" customFormat="1" ht="15" hidden="1" customHeight="1">
      <c r="A919" s="605" t="s">
        <v>86</v>
      </c>
      <c r="B919" s="654" t="s">
        <v>94</v>
      </c>
      <c r="C919" s="652" t="s">
        <v>447</v>
      </c>
      <c r="D919" s="643" t="s">
        <v>11</v>
      </c>
      <c r="E919" s="644">
        <f t="shared" si="28"/>
        <v>44464</v>
      </c>
      <c r="F919" s="645">
        <f>E919+7</f>
        <v>44471</v>
      </c>
      <c r="G919" s="595">
        <v>44471.5625</v>
      </c>
      <c r="H919" s="648" t="s">
        <v>38</v>
      </c>
      <c r="I919" s="650" t="s">
        <v>903</v>
      </c>
      <c r="J919" s="27"/>
      <c r="K919" s="27"/>
      <c r="L919" s="75"/>
      <c r="M919" s="29"/>
      <c r="N919" s="76"/>
      <c r="O919" s="77"/>
      <c r="P919" s="25"/>
      <c r="Q919" s="78"/>
      <c r="R919" s="31"/>
    </row>
    <row r="920" spans="1:18" s="40" customFormat="1" ht="15" hidden="1" customHeight="1">
      <c r="A920" s="605" t="s">
        <v>86</v>
      </c>
      <c r="B920" s="654" t="s">
        <v>88</v>
      </c>
      <c r="C920" s="652" t="s">
        <v>450</v>
      </c>
      <c r="D920" s="643" t="s">
        <v>11</v>
      </c>
      <c r="E920" s="644">
        <f t="shared" si="28"/>
        <v>44471</v>
      </c>
      <c r="F920" s="645">
        <f>E920+5</f>
        <v>44476</v>
      </c>
      <c r="G920" s="595">
        <v>44476.5625</v>
      </c>
      <c r="H920" s="648" t="s">
        <v>78</v>
      </c>
      <c r="I920" s="650" t="s">
        <v>121</v>
      </c>
      <c r="J920" s="27"/>
      <c r="K920" s="27"/>
      <c r="L920" s="75"/>
      <c r="M920" s="29"/>
      <c r="N920" s="76"/>
      <c r="O920" s="77"/>
      <c r="P920" s="25"/>
      <c r="Q920" s="78"/>
      <c r="R920" s="31"/>
    </row>
    <row r="921" spans="1:18" s="40" customFormat="1" ht="15" hidden="1" customHeight="1">
      <c r="A921" s="653" t="s">
        <v>29</v>
      </c>
      <c r="B921" s="654" t="s">
        <v>147</v>
      </c>
      <c r="C921" s="652" t="s">
        <v>450</v>
      </c>
      <c r="D921" s="643" t="s">
        <v>11</v>
      </c>
      <c r="E921" s="644">
        <f t="shared" si="28"/>
        <v>44478</v>
      </c>
      <c r="F921" s="645">
        <f>E921+7</f>
        <v>44485</v>
      </c>
      <c r="G921" s="595">
        <v>44486.729166666664</v>
      </c>
      <c r="H921" s="648" t="s">
        <v>38</v>
      </c>
      <c r="I921" s="650" t="s">
        <v>121</v>
      </c>
      <c r="J921" s="27"/>
      <c r="K921" s="27"/>
      <c r="L921" s="75"/>
      <c r="M921" s="29"/>
      <c r="N921" s="76"/>
      <c r="O921" s="77"/>
      <c r="P921" s="25"/>
      <c r="Q921" s="78"/>
      <c r="R921" s="31"/>
    </row>
    <row r="922" spans="1:18" s="40" customFormat="1" ht="15" hidden="1" customHeight="1">
      <c r="A922" s="605" t="s">
        <v>86</v>
      </c>
      <c r="B922" s="663" t="s">
        <v>14</v>
      </c>
      <c r="C922" s="652"/>
      <c r="D922" s="643" t="s">
        <v>11</v>
      </c>
      <c r="E922" s="644">
        <f t="shared" si="28"/>
        <v>44485</v>
      </c>
      <c r="F922" s="645"/>
      <c r="G922" s="595"/>
      <c r="H922" s="648" t="s">
        <v>290</v>
      </c>
      <c r="I922" s="650"/>
      <c r="J922" s="27"/>
      <c r="K922" s="27"/>
      <c r="L922" s="75"/>
      <c r="M922" s="29"/>
      <c r="N922" s="76"/>
      <c r="O922" s="77"/>
      <c r="P922" s="25"/>
      <c r="Q922" s="78"/>
      <c r="R922" s="31"/>
    </row>
    <row r="923" spans="1:18" s="40" customFormat="1" ht="15" hidden="1" customHeight="1">
      <c r="A923" s="605" t="s">
        <v>86</v>
      </c>
      <c r="B923" s="605" t="s">
        <v>88</v>
      </c>
      <c r="C923" s="652" t="s">
        <v>454</v>
      </c>
      <c r="D923" s="643" t="s">
        <v>11</v>
      </c>
      <c r="E923" s="644">
        <f t="shared" si="28"/>
        <v>44492</v>
      </c>
      <c r="F923" s="645">
        <f>E923+8</f>
        <v>44500</v>
      </c>
      <c r="G923" s="595">
        <v>44501.645833333336</v>
      </c>
      <c r="H923" s="648" t="s">
        <v>31</v>
      </c>
      <c r="I923" s="650" t="s">
        <v>121</v>
      </c>
      <c r="J923" s="27"/>
      <c r="K923" s="27"/>
      <c r="L923" s="75"/>
      <c r="M923" s="29"/>
      <c r="N923" s="76"/>
      <c r="O923" s="77"/>
      <c r="P923" s="25"/>
      <c r="Q923" s="78"/>
      <c r="R923" s="31"/>
    </row>
    <row r="924" spans="1:18" s="40" customFormat="1" ht="15" hidden="1" customHeight="1">
      <c r="A924" s="653" t="s">
        <v>29</v>
      </c>
      <c r="B924" s="605" t="s">
        <v>94</v>
      </c>
      <c r="C924" s="652" t="s">
        <v>454</v>
      </c>
      <c r="D924" s="643" t="s">
        <v>11</v>
      </c>
      <c r="E924" s="644">
        <f t="shared" si="28"/>
        <v>44499</v>
      </c>
      <c r="F924" s="645">
        <f>E924+3</f>
        <v>44502</v>
      </c>
      <c r="G924" s="595">
        <v>44504.395833333336</v>
      </c>
      <c r="H924" s="648" t="s">
        <v>41</v>
      </c>
      <c r="I924" s="650" t="s">
        <v>905</v>
      </c>
      <c r="J924" s="27"/>
      <c r="K924" s="27"/>
      <c r="L924" s="75"/>
      <c r="M924" s="29"/>
      <c r="N924" s="76"/>
      <c r="O924" s="77"/>
      <c r="P924" s="25"/>
      <c r="Q924" s="78"/>
      <c r="R924" s="31"/>
    </row>
    <row r="925" spans="1:18" s="40" customFormat="1" ht="15" hidden="1" customHeight="1">
      <c r="A925" s="605" t="s">
        <v>86</v>
      </c>
      <c r="B925" s="605" t="s">
        <v>146</v>
      </c>
      <c r="C925" s="652" t="s">
        <v>450</v>
      </c>
      <c r="D925" s="643" t="s">
        <v>11</v>
      </c>
      <c r="E925" s="644">
        <f t="shared" si="28"/>
        <v>44506</v>
      </c>
      <c r="F925" s="645">
        <f>E925+9</f>
        <v>44515</v>
      </c>
      <c r="G925" s="595">
        <v>44515.729166666664</v>
      </c>
      <c r="H925" s="648" t="s">
        <v>41</v>
      </c>
      <c r="I925" s="650" t="s">
        <v>235</v>
      </c>
      <c r="J925" s="27"/>
      <c r="K925" s="27"/>
      <c r="L925" s="75"/>
      <c r="M925" s="29"/>
      <c r="N925" s="76"/>
      <c r="O925" s="77"/>
      <c r="P925" s="25"/>
      <c r="Q925" s="78"/>
      <c r="R925" s="31"/>
    </row>
    <row r="926" spans="1:18" s="40" customFormat="1" ht="15" hidden="1" customHeight="1">
      <c r="A926" s="654" t="s">
        <v>29</v>
      </c>
      <c r="B926" s="605" t="s">
        <v>88</v>
      </c>
      <c r="C926" s="652" t="s">
        <v>456</v>
      </c>
      <c r="D926" s="643" t="s">
        <v>11</v>
      </c>
      <c r="E926" s="644">
        <f t="shared" si="28"/>
        <v>44513</v>
      </c>
      <c r="F926" s="645">
        <f>E926+11</f>
        <v>44524</v>
      </c>
      <c r="G926" s="595">
        <v>44524.145833333336</v>
      </c>
      <c r="H926" s="648" t="s">
        <v>687</v>
      </c>
      <c r="I926" s="650" t="s">
        <v>905</v>
      </c>
      <c r="J926" s="27"/>
      <c r="K926" s="27"/>
      <c r="L926" s="75"/>
      <c r="M926" s="29"/>
      <c r="N926" s="76"/>
      <c r="O926" s="77"/>
      <c r="P926" s="25"/>
      <c r="Q926" s="78"/>
      <c r="R926" s="31"/>
    </row>
    <row r="927" spans="1:18" s="40" customFormat="1" ht="15" hidden="1" customHeight="1">
      <c r="A927" s="605" t="s">
        <v>86</v>
      </c>
      <c r="B927" s="605" t="s">
        <v>889</v>
      </c>
      <c r="C927" s="652" t="s">
        <v>906</v>
      </c>
      <c r="D927" s="643" t="s">
        <v>11</v>
      </c>
      <c r="E927" s="644">
        <f t="shared" si="28"/>
        <v>44520</v>
      </c>
      <c r="F927" s="645">
        <f>E927+2</f>
        <v>44522</v>
      </c>
      <c r="G927" s="595">
        <v>44523.3125</v>
      </c>
      <c r="H927" s="648" t="s">
        <v>41</v>
      </c>
      <c r="I927" s="650" t="s">
        <v>907</v>
      </c>
      <c r="J927" s="27"/>
      <c r="K927" s="27"/>
      <c r="L927" s="75"/>
      <c r="M927" s="29"/>
      <c r="N927" s="76"/>
      <c r="O927" s="77"/>
      <c r="P927" s="25"/>
      <c r="Q927" s="78"/>
      <c r="R927" s="31"/>
    </row>
    <row r="928" spans="1:18" s="40" customFormat="1" ht="15" hidden="1" customHeight="1">
      <c r="A928" s="654" t="s">
        <v>29</v>
      </c>
      <c r="B928" s="605" t="s">
        <v>146</v>
      </c>
      <c r="C928" s="652" t="s">
        <v>454</v>
      </c>
      <c r="D928" s="643" t="s">
        <v>11</v>
      </c>
      <c r="E928" s="644">
        <f t="shared" si="28"/>
        <v>44527</v>
      </c>
      <c r="F928" s="645">
        <f>E928+9</f>
        <v>44536</v>
      </c>
      <c r="G928" s="595">
        <v>44535.979166666664</v>
      </c>
      <c r="H928" s="648" t="s">
        <v>290</v>
      </c>
      <c r="I928" s="650" t="s">
        <v>908</v>
      </c>
      <c r="J928" s="27"/>
      <c r="K928" s="27"/>
      <c r="L928" s="75"/>
      <c r="M928" s="29"/>
      <c r="N928" s="76"/>
      <c r="O928" s="77"/>
      <c r="P928" s="25"/>
      <c r="Q928" s="78"/>
      <c r="R928" s="31"/>
    </row>
    <row r="929" spans="1:18" s="40" customFormat="1" ht="15" hidden="1" customHeight="1">
      <c r="A929" s="605" t="s">
        <v>86</v>
      </c>
      <c r="B929" s="642" t="s">
        <v>14</v>
      </c>
      <c r="C929" s="652"/>
      <c r="D929" s="643" t="s">
        <v>11</v>
      </c>
      <c r="E929" s="644">
        <f t="shared" si="28"/>
        <v>44534</v>
      </c>
      <c r="F929" s="645"/>
      <c r="G929" s="595"/>
      <c r="H929" s="648"/>
      <c r="I929" s="650"/>
      <c r="J929" s="27"/>
      <c r="K929" s="27"/>
      <c r="L929" s="75"/>
      <c r="M929" s="29"/>
      <c r="N929" s="76"/>
      <c r="O929" s="77"/>
      <c r="P929" s="25"/>
      <c r="Q929" s="78"/>
      <c r="R929" s="31"/>
    </row>
    <row r="930" spans="1:18" s="40" customFormat="1" ht="15" hidden="1" customHeight="1">
      <c r="A930" s="605" t="s">
        <v>86</v>
      </c>
      <c r="B930" s="605" t="s">
        <v>889</v>
      </c>
      <c r="C930" s="652" t="s">
        <v>909</v>
      </c>
      <c r="D930" s="643" t="s">
        <v>11</v>
      </c>
      <c r="E930" s="644">
        <f t="shared" si="28"/>
        <v>44541</v>
      </c>
      <c r="F930" s="645">
        <f>E930+5</f>
        <v>44546</v>
      </c>
      <c r="G930" s="595">
        <v>44546.5625</v>
      </c>
      <c r="H930" s="648" t="s">
        <v>66</v>
      </c>
      <c r="I930" s="650" t="s">
        <v>121</v>
      </c>
      <c r="J930" s="27"/>
      <c r="K930" s="27"/>
      <c r="L930" s="75"/>
      <c r="M930" s="29"/>
      <c r="N930" s="76"/>
      <c r="O930" s="77"/>
      <c r="P930" s="25"/>
      <c r="Q930" s="78"/>
      <c r="R930" s="31"/>
    </row>
    <row r="931" spans="1:18" s="40" customFormat="1" ht="15" hidden="1" customHeight="1">
      <c r="A931" s="605" t="s">
        <v>86</v>
      </c>
      <c r="B931" s="605" t="s">
        <v>88</v>
      </c>
      <c r="C931" s="652" t="s">
        <v>463</v>
      </c>
      <c r="D931" s="643" t="s">
        <v>11</v>
      </c>
      <c r="E931" s="644">
        <f t="shared" si="28"/>
        <v>44548</v>
      </c>
      <c r="F931" s="645">
        <f>E931+4</f>
        <v>44552</v>
      </c>
      <c r="G931" s="595">
        <v>44553.229166666664</v>
      </c>
      <c r="H931" s="648" t="s">
        <v>31</v>
      </c>
      <c r="I931" s="650" t="s">
        <v>910</v>
      </c>
      <c r="J931" s="27"/>
      <c r="K931" s="27"/>
      <c r="L931" s="75"/>
      <c r="M931" s="29"/>
      <c r="N931" s="76"/>
      <c r="O931" s="77"/>
      <c r="P931" s="25"/>
      <c r="Q931" s="78"/>
      <c r="R931" s="31"/>
    </row>
    <row r="932" spans="1:18" s="40" customFormat="1" ht="15" hidden="1" customHeight="1">
      <c r="A932" s="605" t="s">
        <v>86</v>
      </c>
      <c r="B932" s="605" t="s">
        <v>110</v>
      </c>
      <c r="C932" s="652" t="s">
        <v>463</v>
      </c>
      <c r="D932" s="643" t="s">
        <v>11</v>
      </c>
      <c r="E932" s="644">
        <f t="shared" si="28"/>
        <v>44555</v>
      </c>
      <c r="F932" s="645">
        <f>E932+5</f>
        <v>44560</v>
      </c>
      <c r="G932" s="595">
        <v>44560.895833333336</v>
      </c>
      <c r="H932" s="648" t="s">
        <v>38</v>
      </c>
      <c r="I932" s="650" t="s">
        <v>262</v>
      </c>
      <c r="J932" s="27"/>
      <c r="K932" s="27"/>
      <c r="L932" s="75"/>
      <c r="M932" s="29"/>
      <c r="N932" s="76"/>
      <c r="O932" s="77"/>
      <c r="P932" s="25"/>
      <c r="Q932" s="78"/>
      <c r="R932" s="31"/>
    </row>
    <row r="933" spans="1:18" s="40" customFormat="1" ht="15" hidden="1" customHeight="1">
      <c r="A933" s="605" t="s">
        <v>86</v>
      </c>
      <c r="B933" s="605" t="s">
        <v>889</v>
      </c>
      <c r="C933" s="652" t="s">
        <v>911</v>
      </c>
      <c r="D933" s="643" t="s">
        <v>11</v>
      </c>
      <c r="E933" s="644">
        <f>E932+7</f>
        <v>44562</v>
      </c>
      <c r="F933" s="645">
        <f>E933+3</f>
        <v>44565</v>
      </c>
      <c r="G933" s="595">
        <v>44566.0625</v>
      </c>
      <c r="H933" s="648" t="s">
        <v>73</v>
      </c>
      <c r="I933" s="650" t="s">
        <v>905</v>
      </c>
      <c r="J933" s="27"/>
      <c r="K933" s="27"/>
      <c r="L933" s="75"/>
      <c r="M933" s="29"/>
      <c r="N933" s="76"/>
      <c r="O933" s="77"/>
      <c r="P933" s="25"/>
      <c r="Q933" s="78"/>
      <c r="R933" s="31"/>
    </row>
    <row r="934" spans="1:18" s="40" customFormat="1" ht="15" hidden="1" customHeight="1">
      <c r="A934" s="605" t="s">
        <v>86</v>
      </c>
      <c r="B934" s="605" t="s">
        <v>88</v>
      </c>
      <c r="C934" s="652" t="s">
        <v>466</v>
      </c>
      <c r="D934" s="643" t="s">
        <v>11</v>
      </c>
      <c r="E934" s="644">
        <f t="shared" si="28"/>
        <v>44569</v>
      </c>
      <c r="F934" s="645">
        <f>E934+7</f>
        <v>44576</v>
      </c>
      <c r="G934" s="595">
        <v>44576.979166666664</v>
      </c>
      <c r="H934" s="648" t="s">
        <v>41</v>
      </c>
      <c r="I934" s="650" t="s">
        <v>121</v>
      </c>
      <c r="J934" s="27"/>
      <c r="K934" s="27"/>
      <c r="L934" s="75"/>
      <c r="M934" s="29"/>
      <c r="N934" s="76"/>
      <c r="O934" s="77"/>
      <c r="P934" s="25"/>
      <c r="Q934" s="78"/>
      <c r="R934" s="31"/>
    </row>
    <row r="935" spans="1:18" s="40" customFormat="1" ht="15" hidden="1" customHeight="1">
      <c r="A935" s="605" t="s">
        <v>86</v>
      </c>
      <c r="B935" s="605" t="s">
        <v>110</v>
      </c>
      <c r="C935" s="652" t="s">
        <v>468</v>
      </c>
      <c r="D935" s="643" t="s">
        <v>11</v>
      </c>
      <c r="E935" s="644">
        <f t="shared" si="28"/>
        <v>44576</v>
      </c>
      <c r="F935" s="645">
        <f>E935+5</f>
        <v>44581</v>
      </c>
      <c r="G935" s="595">
        <v>44581.479166666664</v>
      </c>
      <c r="H935" s="648" t="s">
        <v>38</v>
      </c>
      <c r="I935" s="650" t="s">
        <v>262</v>
      </c>
      <c r="J935" s="27"/>
      <c r="K935" s="27"/>
      <c r="L935" s="75"/>
      <c r="M935" s="29"/>
      <c r="N935" s="76"/>
      <c r="O935" s="77"/>
      <c r="P935" s="25"/>
      <c r="Q935" s="78"/>
      <c r="R935" s="31"/>
    </row>
    <row r="936" spans="1:18" s="40" customFormat="1" ht="15" hidden="1" customHeight="1">
      <c r="A936" s="605" t="s">
        <v>86</v>
      </c>
      <c r="B936" s="605" t="s">
        <v>889</v>
      </c>
      <c r="C936" s="652" t="s">
        <v>468</v>
      </c>
      <c r="D936" s="643" t="s">
        <v>11</v>
      </c>
      <c r="E936" s="644">
        <f t="shared" si="28"/>
        <v>44583</v>
      </c>
      <c r="F936" s="645">
        <f>E936+5</f>
        <v>44588</v>
      </c>
      <c r="G936" s="595">
        <v>44588.8125</v>
      </c>
      <c r="H936" s="648" t="s">
        <v>38</v>
      </c>
      <c r="I936" s="650" t="s">
        <v>121</v>
      </c>
      <c r="J936" s="27"/>
      <c r="K936" s="27"/>
      <c r="L936" s="75"/>
      <c r="M936" s="29"/>
      <c r="N936" s="76"/>
      <c r="O936" s="77"/>
      <c r="P936" s="25"/>
      <c r="Q936" s="78"/>
      <c r="R936" s="31"/>
    </row>
    <row r="937" spans="1:18" s="40" customFormat="1" ht="15" hidden="1" customHeight="1">
      <c r="A937" s="605" t="s">
        <v>86</v>
      </c>
      <c r="B937" s="605" t="s">
        <v>88</v>
      </c>
      <c r="C937" s="652" t="s">
        <v>468</v>
      </c>
      <c r="D937" s="643" t="s">
        <v>11</v>
      </c>
      <c r="E937" s="644">
        <f t="shared" si="28"/>
        <v>44590</v>
      </c>
      <c r="F937" s="645">
        <f>E937+8</f>
        <v>44598</v>
      </c>
      <c r="G937" s="595">
        <v>44599.5625</v>
      </c>
      <c r="H937" s="648" t="s">
        <v>78</v>
      </c>
      <c r="I937" s="650" t="s">
        <v>121</v>
      </c>
      <c r="J937" s="27"/>
      <c r="K937" s="27"/>
      <c r="L937" s="75"/>
      <c r="M937" s="29"/>
      <c r="N937" s="76"/>
      <c r="O937" s="77"/>
      <c r="P937" s="25"/>
      <c r="Q937" s="78"/>
      <c r="R937" s="31"/>
    </row>
    <row r="938" spans="1:18" s="40" customFormat="1" ht="15" hidden="1" customHeight="1">
      <c r="A938" s="605" t="s">
        <v>86</v>
      </c>
      <c r="B938" s="605" t="s">
        <v>110</v>
      </c>
      <c r="C938" s="652" t="s">
        <v>470</v>
      </c>
      <c r="D938" s="643" t="s">
        <v>11</v>
      </c>
      <c r="E938" s="644">
        <f t="shared" si="28"/>
        <v>44597</v>
      </c>
      <c r="F938" s="645">
        <f>E938+5</f>
        <v>44602</v>
      </c>
      <c r="G938" s="595">
        <v>44603.0625</v>
      </c>
      <c r="H938" s="648" t="s">
        <v>38</v>
      </c>
      <c r="I938" s="650" t="s">
        <v>262</v>
      </c>
      <c r="J938" s="27"/>
      <c r="K938" s="27"/>
      <c r="L938" s="75"/>
      <c r="M938" s="29"/>
      <c r="N938" s="76"/>
      <c r="O938" s="77"/>
      <c r="P938" s="25"/>
      <c r="Q938" s="78"/>
      <c r="R938" s="31"/>
    </row>
    <row r="939" spans="1:18" s="40" customFormat="1" ht="15" hidden="1" customHeight="1">
      <c r="A939" s="605" t="s">
        <v>86</v>
      </c>
      <c r="B939" s="659" t="s">
        <v>14</v>
      </c>
      <c r="C939" s="652"/>
      <c r="D939" s="643" t="s">
        <v>11</v>
      </c>
      <c r="E939" s="644">
        <f t="shared" si="28"/>
        <v>44604</v>
      </c>
      <c r="F939" s="645"/>
      <c r="G939" s="595"/>
      <c r="H939" s="648"/>
      <c r="I939" s="650"/>
      <c r="J939" s="27"/>
      <c r="K939" s="27"/>
      <c r="L939" s="75"/>
      <c r="M939" s="29"/>
      <c r="N939" s="76"/>
      <c r="O939" s="77"/>
      <c r="P939" s="25"/>
      <c r="Q939" s="78"/>
      <c r="R939" s="31"/>
    </row>
    <row r="940" spans="1:18" s="40" customFormat="1" ht="15" hidden="1" customHeight="1">
      <c r="A940" s="605" t="s">
        <v>86</v>
      </c>
      <c r="B940" s="659" t="s">
        <v>14</v>
      </c>
      <c r="C940" s="652"/>
      <c r="D940" s="643" t="s">
        <v>11</v>
      </c>
      <c r="E940" s="644">
        <f t="shared" si="28"/>
        <v>44611</v>
      </c>
      <c r="F940" s="645"/>
      <c r="G940" s="595"/>
      <c r="H940" s="648"/>
      <c r="I940" s="650"/>
      <c r="J940" s="27"/>
      <c r="K940" s="27"/>
      <c r="L940" s="75"/>
      <c r="M940" s="29"/>
      <c r="N940" s="76"/>
      <c r="O940" s="77"/>
      <c r="P940" s="25"/>
      <c r="Q940" s="78"/>
      <c r="R940" s="31"/>
    </row>
    <row r="941" spans="1:18" s="40" customFormat="1" ht="15" hidden="1" customHeight="1">
      <c r="A941" s="605" t="s">
        <v>86</v>
      </c>
      <c r="B941" s="605" t="s">
        <v>88</v>
      </c>
      <c r="C941" s="652" t="s">
        <v>470</v>
      </c>
      <c r="D941" s="643" t="s">
        <v>11</v>
      </c>
      <c r="E941" s="644">
        <f t="shared" si="28"/>
        <v>44618</v>
      </c>
      <c r="F941" s="645"/>
      <c r="G941" s="595">
        <v>44618.8125</v>
      </c>
      <c r="H941" s="651" t="s">
        <v>18</v>
      </c>
      <c r="I941" s="650"/>
      <c r="J941" s="27"/>
      <c r="K941" s="27"/>
      <c r="L941" s="75"/>
      <c r="M941" s="29"/>
      <c r="N941" s="76"/>
      <c r="O941" s="77"/>
      <c r="P941" s="25"/>
      <c r="Q941" s="78"/>
      <c r="R941" s="31"/>
    </row>
    <row r="942" spans="1:18" s="40" customFormat="1" ht="15" hidden="1" customHeight="1">
      <c r="A942" s="605" t="s">
        <v>86</v>
      </c>
      <c r="B942" s="605" t="s">
        <v>110</v>
      </c>
      <c r="C942" s="652" t="s">
        <v>474</v>
      </c>
      <c r="D942" s="643" t="s">
        <v>11</v>
      </c>
      <c r="E942" s="644">
        <f t="shared" si="28"/>
        <v>44625</v>
      </c>
      <c r="F942" s="645"/>
      <c r="G942" s="595">
        <v>44626.395833333336</v>
      </c>
      <c r="H942" s="651" t="s">
        <v>18</v>
      </c>
      <c r="I942" s="650"/>
      <c r="J942" s="27"/>
      <c r="K942" s="27"/>
      <c r="L942" s="75"/>
      <c r="M942" s="29"/>
      <c r="N942" s="76"/>
      <c r="O942" s="77"/>
      <c r="P942" s="25"/>
      <c r="Q942" s="78"/>
      <c r="R942" s="31"/>
    </row>
    <row r="943" spans="1:18" s="40" customFormat="1" ht="15" hidden="1" customHeight="1">
      <c r="A943" s="605" t="s">
        <v>86</v>
      </c>
      <c r="B943" s="605" t="s">
        <v>94</v>
      </c>
      <c r="C943" s="652" t="s">
        <v>480</v>
      </c>
      <c r="D943" s="643" t="s">
        <v>11</v>
      </c>
      <c r="E943" s="644">
        <f t="shared" si="28"/>
        <v>44632</v>
      </c>
      <c r="F943" s="645">
        <f>E943+2</f>
        <v>44634</v>
      </c>
      <c r="G943" s="595">
        <v>44634.979166666664</v>
      </c>
      <c r="H943" s="648" t="s">
        <v>66</v>
      </c>
      <c r="I943" s="650" t="s">
        <v>912</v>
      </c>
      <c r="J943" s="27"/>
      <c r="K943" s="27"/>
      <c r="L943" s="75"/>
      <c r="M943" s="29"/>
      <c r="N943" s="76"/>
      <c r="O943" s="77"/>
      <c r="P943" s="25"/>
      <c r="Q943" s="78"/>
      <c r="R943" s="31"/>
    </row>
    <row r="944" spans="1:18" s="40" customFormat="1" ht="15" hidden="1" customHeight="1">
      <c r="A944" s="605" t="s">
        <v>86</v>
      </c>
      <c r="B944" s="659" t="s">
        <v>14</v>
      </c>
      <c r="C944" s="652"/>
      <c r="D944" s="643" t="s">
        <v>11</v>
      </c>
      <c r="E944" s="644">
        <f t="shared" si="28"/>
        <v>44639</v>
      </c>
      <c r="F944" s="645"/>
      <c r="G944" s="595"/>
      <c r="H944" s="648"/>
      <c r="I944" s="650"/>
      <c r="J944" s="27"/>
      <c r="K944" s="27"/>
      <c r="L944" s="75"/>
      <c r="M944" s="29"/>
      <c r="N944" s="76"/>
      <c r="O944" s="77"/>
      <c r="P944" s="25"/>
      <c r="Q944" s="78"/>
      <c r="R944" s="31"/>
    </row>
    <row r="945" spans="1:18" s="40" customFormat="1" ht="15" hidden="1" customHeight="1">
      <c r="A945" s="605" t="s">
        <v>86</v>
      </c>
      <c r="B945" s="605" t="s">
        <v>110</v>
      </c>
      <c r="C945" s="652" t="s">
        <v>475</v>
      </c>
      <c r="D945" s="643" t="s">
        <v>11</v>
      </c>
      <c r="E945" s="644">
        <f t="shared" si="28"/>
        <v>44646</v>
      </c>
      <c r="F945" s="645">
        <f>E945+2</f>
        <v>44648</v>
      </c>
      <c r="G945" s="595">
        <v>44649.979166666664</v>
      </c>
      <c r="H945" s="648" t="s">
        <v>66</v>
      </c>
      <c r="I945" s="650" t="s">
        <v>121</v>
      </c>
      <c r="J945" s="27"/>
      <c r="K945" s="27"/>
      <c r="L945" s="75"/>
      <c r="M945" s="29"/>
      <c r="N945" s="76"/>
      <c r="O945" s="77"/>
      <c r="P945" s="25"/>
      <c r="Q945" s="78"/>
      <c r="R945" s="31"/>
    </row>
    <row r="946" spans="1:18" s="40" customFormat="1" ht="15" hidden="1" customHeight="1">
      <c r="A946" s="605" t="s">
        <v>86</v>
      </c>
      <c r="B946" s="605" t="s">
        <v>88</v>
      </c>
      <c r="C946" s="652" t="s">
        <v>475</v>
      </c>
      <c r="D946" s="643" t="s">
        <v>11</v>
      </c>
      <c r="E946" s="644">
        <f t="shared" si="28"/>
        <v>44653</v>
      </c>
      <c r="F946" s="645">
        <f>E946+1</f>
        <v>44654</v>
      </c>
      <c r="G946" s="595">
        <v>44654.5625</v>
      </c>
      <c r="H946" s="648" t="s">
        <v>53</v>
      </c>
      <c r="I946" s="650" t="s">
        <v>121</v>
      </c>
      <c r="J946" s="27"/>
      <c r="K946" s="27"/>
      <c r="L946" s="75"/>
      <c r="M946" s="29"/>
      <c r="N946" s="76"/>
      <c r="O946" s="77"/>
      <c r="P946" s="25"/>
      <c r="Q946" s="78"/>
      <c r="R946" s="31"/>
    </row>
    <row r="947" spans="1:18" s="40" customFormat="1" ht="15" hidden="1" customHeight="1">
      <c r="A947" s="605" t="s">
        <v>86</v>
      </c>
      <c r="B947" s="605" t="s">
        <v>94</v>
      </c>
      <c r="C947" s="652" t="s">
        <v>484</v>
      </c>
      <c r="D947" s="643" t="s">
        <v>11</v>
      </c>
      <c r="E947" s="644">
        <f t="shared" si="28"/>
        <v>44660</v>
      </c>
      <c r="F947" s="645">
        <f>E947+7</f>
        <v>44667</v>
      </c>
      <c r="G947" s="595">
        <v>44667.479166666664</v>
      </c>
      <c r="H947" s="648" t="s">
        <v>37</v>
      </c>
      <c r="I947" s="650" t="s">
        <v>233</v>
      </c>
      <c r="J947" s="27"/>
      <c r="K947" s="27"/>
      <c r="L947" s="75"/>
      <c r="M947" s="29"/>
      <c r="N947" s="76"/>
      <c r="O947" s="77"/>
      <c r="P947" s="25"/>
      <c r="Q947" s="78"/>
      <c r="R947" s="31"/>
    </row>
    <row r="948" spans="1:18" s="40" customFormat="1" ht="15" hidden="1" customHeight="1">
      <c r="A948" s="605" t="s">
        <v>86</v>
      </c>
      <c r="B948" s="605" t="s">
        <v>94</v>
      </c>
      <c r="C948" s="652" t="s">
        <v>698</v>
      </c>
      <c r="D948" s="643" t="s">
        <v>11</v>
      </c>
      <c r="E948" s="644">
        <v>44663</v>
      </c>
      <c r="F948" s="645">
        <f>E948+8</f>
        <v>44671</v>
      </c>
      <c r="G948" s="595">
        <v>44672.5625</v>
      </c>
      <c r="H948" s="648" t="s">
        <v>78</v>
      </c>
      <c r="I948" s="650" t="s">
        <v>913</v>
      </c>
      <c r="J948" s="27"/>
      <c r="K948" s="27"/>
      <c r="L948" s="75"/>
      <c r="M948" s="29"/>
      <c r="N948" s="76"/>
      <c r="O948" s="77"/>
      <c r="P948" s="25"/>
      <c r="Q948" s="78"/>
      <c r="R948" s="31"/>
    </row>
    <row r="949" spans="1:18" s="40" customFormat="1" ht="15" hidden="1" customHeight="1">
      <c r="A949" s="605" t="s">
        <v>86</v>
      </c>
      <c r="B949" s="652" t="s">
        <v>14</v>
      </c>
      <c r="C949" s="652"/>
      <c r="D949" s="643" t="s">
        <v>11</v>
      </c>
      <c r="E949" s="644">
        <f>E947+7</f>
        <v>44667</v>
      </c>
      <c r="F949" s="645"/>
      <c r="G949" s="595"/>
      <c r="H949" s="648"/>
      <c r="I949" s="650"/>
      <c r="J949" s="27"/>
      <c r="K949" s="27"/>
      <c r="L949" s="75"/>
      <c r="M949" s="29"/>
      <c r="N949" s="76"/>
      <c r="O949" s="77"/>
      <c r="P949" s="25"/>
      <c r="Q949" s="78"/>
      <c r="R949" s="31"/>
    </row>
    <row r="950" spans="1:18" s="40" customFormat="1" ht="15" hidden="1" customHeight="1">
      <c r="A950" s="605" t="s">
        <v>86</v>
      </c>
      <c r="B950" s="652" t="s">
        <v>14</v>
      </c>
      <c r="C950" s="652"/>
      <c r="D950" s="643" t="s">
        <v>11</v>
      </c>
      <c r="E950" s="644">
        <f t="shared" si="28"/>
        <v>44674</v>
      </c>
      <c r="F950" s="645"/>
      <c r="G950" s="595"/>
      <c r="H950" s="651"/>
      <c r="I950" s="650"/>
      <c r="J950" s="27"/>
      <c r="K950" s="27"/>
      <c r="L950" s="75"/>
      <c r="M950" s="29"/>
      <c r="N950" s="76"/>
      <c r="O950" s="77"/>
      <c r="P950" s="25"/>
      <c r="Q950" s="78"/>
      <c r="R950" s="31"/>
    </row>
    <row r="951" spans="1:18" s="40" customFormat="1" ht="15" hidden="1" customHeight="1">
      <c r="A951" s="605" t="s">
        <v>86</v>
      </c>
      <c r="B951" s="605" t="s">
        <v>94</v>
      </c>
      <c r="C951" s="652" t="s">
        <v>487</v>
      </c>
      <c r="D951" s="643" t="s">
        <v>11</v>
      </c>
      <c r="E951" s="644">
        <f t="shared" si="28"/>
        <v>44681</v>
      </c>
      <c r="F951" s="645">
        <f>E951+8</f>
        <v>44689</v>
      </c>
      <c r="G951" s="595">
        <v>44690.979166666664</v>
      </c>
      <c r="H951" s="648" t="s">
        <v>41</v>
      </c>
      <c r="I951" s="650" t="s">
        <v>235</v>
      </c>
      <c r="J951" s="27"/>
      <c r="K951" s="27"/>
      <c r="L951" s="75"/>
      <c r="M951" s="29"/>
      <c r="N951" s="76"/>
      <c r="O951" s="77"/>
      <c r="P951" s="25"/>
      <c r="Q951" s="78"/>
      <c r="R951" s="31"/>
    </row>
    <row r="952" spans="1:18" s="40" customFormat="1" hidden="1">
      <c r="A952" s="605" t="s">
        <v>86</v>
      </c>
      <c r="B952" s="605" t="s">
        <v>88</v>
      </c>
      <c r="C952" s="652" t="s">
        <v>477</v>
      </c>
      <c r="D952" s="643" t="s">
        <v>11</v>
      </c>
      <c r="E952" s="644">
        <f t="shared" si="28"/>
        <v>44688</v>
      </c>
      <c r="F952" s="645">
        <f>E952+1</f>
        <v>44689</v>
      </c>
      <c r="G952" s="595">
        <v>44689.8125</v>
      </c>
      <c r="H952" s="648" t="s">
        <v>53</v>
      </c>
      <c r="I952" s="650" t="s">
        <v>914</v>
      </c>
      <c r="J952" s="27"/>
      <c r="K952" s="27"/>
      <c r="L952" s="75"/>
      <c r="M952" s="29"/>
      <c r="N952" s="76"/>
      <c r="O952" s="77"/>
      <c r="P952" s="25"/>
      <c r="Q952" s="78"/>
      <c r="R952" s="31"/>
    </row>
    <row r="953" spans="1:18" s="40" customFormat="1" hidden="1">
      <c r="A953" s="605" t="s">
        <v>86</v>
      </c>
      <c r="B953" s="605" t="s">
        <v>889</v>
      </c>
      <c r="C953" s="652" t="s">
        <v>490</v>
      </c>
      <c r="D953" s="643" t="s">
        <v>11</v>
      </c>
      <c r="E953" s="644">
        <f t="shared" si="28"/>
        <v>44695</v>
      </c>
      <c r="F953" s="645"/>
      <c r="G953" s="595">
        <v>44695.5625</v>
      </c>
      <c r="H953" s="651" t="s">
        <v>18</v>
      </c>
      <c r="I953" s="650"/>
      <c r="J953" s="27"/>
      <c r="K953" s="27"/>
      <c r="L953" s="75"/>
      <c r="M953" s="29"/>
      <c r="N953" s="76"/>
      <c r="O953" s="77"/>
      <c r="P953" s="25"/>
      <c r="Q953" s="78"/>
      <c r="R953" s="31"/>
    </row>
    <row r="954" spans="1:18" s="40" customFormat="1" hidden="1">
      <c r="A954" s="605" t="s">
        <v>86</v>
      </c>
      <c r="B954" s="605" t="s">
        <v>110</v>
      </c>
      <c r="C954" s="652" t="s">
        <v>477</v>
      </c>
      <c r="D954" s="643" t="s">
        <v>11</v>
      </c>
      <c r="E954" s="644">
        <f t="shared" si="28"/>
        <v>44702</v>
      </c>
      <c r="F954" s="645">
        <f>E954+2</f>
        <v>44704</v>
      </c>
      <c r="G954" s="595">
        <v>44705.8125</v>
      </c>
      <c r="H954" s="648" t="s">
        <v>73</v>
      </c>
      <c r="I954" s="650" t="s">
        <v>915</v>
      </c>
      <c r="J954" s="27"/>
      <c r="K954" s="27"/>
      <c r="L954" s="75"/>
      <c r="M954" s="29"/>
      <c r="N954" s="76"/>
      <c r="O954" s="77"/>
      <c r="P954" s="25"/>
      <c r="Q954" s="78"/>
      <c r="R954" s="31"/>
    </row>
    <row r="955" spans="1:18" s="40" customFormat="1" hidden="1">
      <c r="A955" s="605" t="s">
        <v>86</v>
      </c>
      <c r="B955" s="605" t="s">
        <v>88</v>
      </c>
      <c r="C955" s="652" t="s">
        <v>480</v>
      </c>
      <c r="D955" s="643" t="s">
        <v>11</v>
      </c>
      <c r="E955" s="644">
        <f t="shared" si="28"/>
        <v>44709</v>
      </c>
      <c r="F955" s="645">
        <f>E955+5</f>
        <v>44714</v>
      </c>
      <c r="G955" s="595">
        <v>44714.729166666664</v>
      </c>
      <c r="H955" s="648" t="s">
        <v>38</v>
      </c>
      <c r="I955" s="650" t="s">
        <v>819</v>
      </c>
      <c r="J955" s="27"/>
      <c r="K955" s="27"/>
      <c r="L955" s="75"/>
      <c r="M955" s="29"/>
      <c r="N955" s="76"/>
      <c r="O955" s="77"/>
      <c r="P955" s="25"/>
      <c r="Q955" s="78"/>
      <c r="R955" s="31"/>
    </row>
    <row r="956" spans="1:18" s="40" customFormat="1" hidden="1">
      <c r="A956" s="605" t="s">
        <v>86</v>
      </c>
      <c r="B956" s="605" t="s">
        <v>889</v>
      </c>
      <c r="C956" s="652" t="s">
        <v>493</v>
      </c>
      <c r="D956" s="643" t="s">
        <v>11</v>
      </c>
      <c r="E956" s="644">
        <f t="shared" si="28"/>
        <v>44716</v>
      </c>
      <c r="F956" s="645">
        <f>E956+2</f>
        <v>44718</v>
      </c>
      <c r="G956" s="595">
        <v>44719.729166666664</v>
      </c>
      <c r="H956" s="648" t="s">
        <v>66</v>
      </c>
      <c r="I956" s="650" t="s">
        <v>121</v>
      </c>
      <c r="J956" s="27"/>
      <c r="K956" s="27"/>
      <c r="L956" s="75"/>
      <c r="M956" s="29"/>
      <c r="N956" s="76"/>
      <c r="O956" s="77"/>
      <c r="P956" s="25"/>
      <c r="Q956" s="78"/>
      <c r="R956" s="31"/>
    </row>
    <row r="957" spans="1:18" s="40" customFormat="1" hidden="1">
      <c r="A957" s="605" t="s">
        <v>86</v>
      </c>
      <c r="B957" s="605" t="s">
        <v>110</v>
      </c>
      <c r="C957" s="652" t="s">
        <v>480</v>
      </c>
      <c r="D957" s="643" t="s">
        <v>11</v>
      </c>
      <c r="E957" s="644">
        <f t="shared" si="28"/>
        <v>44723</v>
      </c>
      <c r="F957" s="645">
        <f>E957+4</f>
        <v>44727</v>
      </c>
      <c r="G957" s="595">
        <v>44727.645833333336</v>
      </c>
      <c r="H957" s="648" t="s">
        <v>73</v>
      </c>
      <c r="I957" s="650" t="s">
        <v>594</v>
      </c>
      <c r="J957" s="27"/>
      <c r="K957" s="27"/>
      <c r="L957" s="75"/>
      <c r="M957" s="29"/>
      <c r="N957" s="76"/>
      <c r="O957" s="77"/>
      <c r="P957" s="25"/>
      <c r="Q957" s="78"/>
      <c r="R957" s="31"/>
    </row>
    <row r="958" spans="1:18" s="40" customFormat="1" hidden="1">
      <c r="A958" s="605" t="s">
        <v>86</v>
      </c>
      <c r="B958" s="605" t="s">
        <v>88</v>
      </c>
      <c r="C958" s="652" t="s">
        <v>481</v>
      </c>
      <c r="D958" s="643" t="s">
        <v>11</v>
      </c>
      <c r="E958" s="644">
        <f t="shared" si="28"/>
        <v>44730</v>
      </c>
      <c r="F958" s="645">
        <f>E958+7</f>
        <v>44737</v>
      </c>
      <c r="G958" s="595">
        <v>44737.5625</v>
      </c>
      <c r="H958" s="648" t="s">
        <v>41</v>
      </c>
      <c r="I958" s="650" t="s">
        <v>262</v>
      </c>
      <c r="J958" s="27"/>
      <c r="K958" s="27"/>
      <c r="L958" s="75"/>
      <c r="M958" s="29"/>
      <c r="N958" s="76"/>
      <c r="O958" s="77"/>
      <c r="P958" s="25"/>
      <c r="Q958" s="78"/>
      <c r="R958" s="31"/>
    </row>
    <row r="959" spans="1:18" s="40" customFormat="1" hidden="1">
      <c r="A959" s="605" t="s">
        <v>86</v>
      </c>
      <c r="B959" s="605" t="s">
        <v>889</v>
      </c>
      <c r="C959" s="652" t="s">
        <v>497</v>
      </c>
      <c r="D959" s="643" t="s">
        <v>11</v>
      </c>
      <c r="E959" s="644">
        <f t="shared" si="28"/>
        <v>44737</v>
      </c>
      <c r="F959" s="645">
        <f>E959+5</f>
        <v>44742</v>
      </c>
      <c r="G959" s="595">
        <v>44742.645833333336</v>
      </c>
      <c r="H959" s="648" t="s">
        <v>38</v>
      </c>
      <c r="I959" s="650" t="s">
        <v>121</v>
      </c>
      <c r="J959" s="27"/>
      <c r="K959" s="27"/>
      <c r="L959" s="75"/>
      <c r="M959" s="29"/>
      <c r="N959" s="76"/>
      <c r="O959" s="77"/>
      <c r="P959" s="25"/>
      <c r="Q959" s="78"/>
      <c r="R959" s="31"/>
    </row>
    <row r="960" spans="1:18" s="40" customFormat="1" hidden="1">
      <c r="A960" s="605" t="s">
        <v>86</v>
      </c>
      <c r="B960" s="605" t="s">
        <v>110</v>
      </c>
      <c r="C960" s="652" t="s">
        <v>481</v>
      </c>
      <c r="D960" s="643" t="s">
        <v>11</v>
      </c>
      <c r="E960" s="644">
        <f t="shared" si="28"/>
        <v>44744</v>
      </c>
      <c r="F960" s="645">
        <f>E960+5</f>
        <v>44749</v>
      </c>
      <c r="G960" s="595">
        <v>44749.0625</v>
      </c>
      <c r="H960" s="648" t="s">
        <v>38</v>
      </c>
      <c r="I960" s="650" t="s">
        <v>594</v>
      </c>
      <c r="J960" s="27"/>
      <c r="K960" s="27"/>
      <c r="L960" s="75"/>
      <c r="M960" s="29"/>
      <c r="N960" s="76"/>
      <c r="O960" s="77"/>
      <c r="P960" s="25"/>
      <c r="Q960" s="78"/>
      <c r="R960" s="31"/>
    </row>
    <row r="961" spans="1:18" s="40" customFormat="1" hidden="1">
      <c r="A961" s="605" t="s">
        <v>86</v>
      </c>
      <c r="B961" s="605" t="s">
        <v>88</v>
      </c>
      <c r="C961" s="652" t="s">
        <v>484</v>
      </c>
      <c r="D961" s="643" t="s">
        <v>11</v>
      </c>
      <c r="E961" s="644">
        <f t="shared" si="28"/>
        <v>44751</v>
      </c>
      <c r="F961" s="645">
        <f>E961+5</f>
        <v>44756</v>
      </c>
      <c r="G961" s="595">
        <v>44755.8125</v>
      </c>
      <c r="H961" s="648" t="s">
        <v>38</v>
      </c>
      <c r="I961" s="650" t="s">
        <v>916</v>
      </c>
      <c r="J961" s="27"/>
      <c r="K961" s="27"/>
      <c r="L961" s="75"/>
      <c r="M961" s="29"/>
      <c r="N961" s="76"/>
      <c r="O961" s="77"/>
      <c r="P961" s="25"/>
      <c r="Q961" s="78"/>
      <c r="R961" s="31"/>
    </row>
    <row r="962" spans="1:18" s="40" customFormat="1" hidden="1">
      <c r="A962" s="605" t="s">
        <v>86</v>
      </c>
      <c r="B962" s="605" t="s">
        <v>889</v>
      </c>
      <c r="C962" s="652" t="s">
        <v>355</v>
      </c>
      <c r="D962" s="643" t="s">
        <v>11</v>
      </c>
      <c r="E962" s="644">
        <f t="shared" si="28"/>
        <v>44758</v>
      </c>
      <c r="F962" s="645">
        <f>E962+5</f>
        <v>44763</v>
      </c>
      <c r="G962" s="595">
        <v>44763.729166666664</v>
      </c>
      <c r="H962" s="648" t="s">
        <v>38</v>
      </c>
      <c r="I962" s="650" t="s">
        <v>121</v>
      </c>
      <c r="J962" s="27"/>
      <c r="K962" s="27"/>
      <c r="L962" s="75"/>
      <c r="M962" s="29"/>
      <c r="N962" s="76"/>
      <c r="O962" s="77"/>
      <c r="P962" s="25"/>
      <c r="Q962" s="78"/>
      <c r="R962" s="31"/>
    </row>
    <row r="963" spans="1:18" s="40" customFormat="1" hidden="1">
      <c r="A963" s="605" t="s">
        <v>86</v>
      </c>
      <c r="B963" s="605" t="s">
        <v>110</v>
      </c>
      <c r="C963" s="652" t="s">
        <v>484</v>
      </c>
      <c r="D963" s="643" t="s">
        <v>11</v>
      </c>
      <c r="E963" s="644">
        <f t="shared" si="28"/>
        <v>44765</v>
      </c>
      <c r="F963" s="645">
        <f>E963+2</f>
        <v>44767</v>
      </c>
      <c r="G963" s="595">
        <v>44767.645833333336</v>
      </c>
      <c r="H963" s="648" t="s">
        <v>66</v>
      </c>
      <c r="I963" s="650" t="s">
        <v>902</v>
      </c>
      <c r="J963" s="27"/>
      <c r="K963" s="27"/>
      <c r="L963" s="75"/>
      <c r="M963" s="29"/>
      <c r="N963" s="76"/>
      <c r="O963" s="77"/>
      <c r="P963" s="25"/>
      <c r="Q963" s="78"/>
      <c r="R963" s="31"/>
    </row>
    <row r="964" spans="1:18" s="40" customFormat="1" hidden="1">
      <c r="A964" s="605" t="s">
        <v>86</v>
      </c>
      <c r="B964" s="605" t="s">
        <v>88</v>
      </c>
      <c r="C964" s="652" t="s">
        <v>487</v>
      </c>
      <c r="D964" s="643" t="s">
        <v>11</v>
      </c>
      <c r="E964" s="644">
        <f t="shared" si="28"/>
        <v>44772</v>
      </c>
      <c r="F964" s="645">
        <f>E964+4</f>
        <v>44776</v>
      </c>
      <c r="G964" s="595">
        <v>44776.895833333336</v>
      </c>
      <c r="H964" s="648" t="s">
        <v>31</v>
      </c>
      <c r="I964" s="650" t="s">
        <v>807</v>
      </c>
      <c r="J964" s="27"/>
      <c r="K964" s="27"/>
      <c r="L964" s="75"/>
      <c r="M964" s="29"/>
      <c r="N964" s="76"/>
      <c r="O964" s="77"/>
      <c r="P964" s="25"/>
      <c r="Q964" s="78"/>
      <c r="R964" s="31"/>
    </row>
    <row r="965" spans="1:18" s="40" customFormat="1" hidden="1">
      <c r="A965" s="605" t="s">
        <v>86</v>
      </c>
      <c r="B965" s="605" t="s">
        <v>889</v>
      </c>
      <c r="C965" s="652" t="s">
        <v>212</v>
      </c>
      <c r="D965" s="643" t="s">
        <v>11</v>
      </c>
      <c r="E965" s="644">
        <f t="shared" si="28"/>
        <v>44779</v>
      </c>
      <c r="F965" s="645">
        <f>E965+6</f>
        <v>44785</v>
      </c>
      <c r="G965" s="595">
        <v>44786.729166666664</v>
      </c>
      <c r="H965" s="648" t="s">
        <v>37</v>
      </c>
      <c r="I965" s="650" t="s">
        <v>121</v>
      </c>
      <c r="J965" s="27"/>
      <c r="K965" s="27"/>
      <c r="L965" s="75"/>
      <c r="M965" s="29"/>
      <c r="N965" s="76"/>
      <c r="O965" s="77"/>
      <c r="P965" s="25"/>
      <c r="Q965" s="78"/>
      <c r="R965" s="31"/>
    </row>
    <row r="966" spans="1:18" s="40" customFormat="1" hidden="1">
      <c r="A966" s="605" t="s">
        <v>86</v>
      </c>
      <c r="B966" s="605" t="s">
        <v>110</v>
      </c>
      <c r="C966" s="652" t="s">
        <v>487</v>
      </c>
      <c r="D966" s="643" t="s">
        <v>11</v>
      </c>
      <c r="E966" s="644">
        <f t="shared" si="28"/>
        <v>44786</v>
      </c>
      <c r="F966" s="645">
        <f>E966+2</f>
        <v>44788</v>
      </c>
      <c r="G966" s="595">
        <v>44788.729166666664</v>
      </c>
      <c r="H966" s="648" t="s">
        <v>66</v>
      </c>
      <c r="I966" s="650" t="s">
        <v>121</v>
      </c>
      <c r="J966" s="27"/>
      <c r="K966" s="27"/>
      <c r="L966" s="75"/>
      <c r="M966" s="29"/>
      <c r="N966" s="76"/>
      <c r="O966" s="77"/>
      <c r="P966" s="25"/>
      <c r="Q966" s="78"/>
      <c r="R966" s="31"/>
    </row>
    <row r="967" spans="1:18" s="40" customFormat="1" hidden="1">
      <c r="A967" s="605" t="s">
        <v>86</v>
      </c>
      <c r="B967" s="605" t="s">
        <v>88</v>
      </c>
      <c r="C967" s="652" t="s">
        <v>490</v>
      </c>
      <c r="D967" s="643" t="s">
        <v>11</v>
      </c>
      <c r="E967" s="644">
        <f t="shared" si="28"/>
        <v>44793</v>
      </c>
      <c r="F967" s="645">
        <f>E967+3</f>
        <v>44796</v>
      </c>
      <c r="G967" s="595">
        <v>44796.8125</v>
      </c>
      <c r="H967" s="648" t="s">
        <v>73</v>
      </c>
      <c r="I967" s="650" t="s">
        <v>917</v>
      </c>
      <c r="J967" s="27"/>
      <c r="K967" s="27"/>
      <c r="L967" s="75"/>
      <c r="M967" s="29"/>
      <c r="N967" s="76"/>
      <c r="O967" s="77"/>
      <c r="P967" s="25"/>
      <c r="Q967" s="78"/>
      <c r="R967" s="31"/>
    </row>
    <row r="968" spans="1:18" s="40" customFormat="1" hidden="1">
      <c r="A968" s="605"/>
      <c r="B968" s="652" t="s">
        <v>14</v>
      </c>
      <c r="C968" s="652"/>
      <c r="D968" s="643" t="s">
        <v>11</v>
      </c>
      <c r="E968" s="644">
        <f t="shared" si="28"/>
        <v>44800</v>
      </c>
      <c r="F968" s="645"/>
      <c r="G968" s="595"/>
      <c r="H968" s="648"/>
      <c r="I968" s="650"/>
      <c r="J968" s="27"/>
      <c r="K968" s="27"/>
      <c r="L968" s="75"/>
      <c r="M968" s="29"/>
      <c r="N968" s="76"/>
      <c r="O968" s="77"/>
      <c r="P968" s="25"/>
      <c r="Q968" s="78"/>
      <c r="R968" s="31"/>
    </row>
    <row r="969" spans="1:18" s="40" customFormat="1" hidden="1">
      <c r="A969" s="605" t="s">
        <v>86</v>
      </c>
      <c r="B969" s="605" t="s">
        <v>110</v>
      </c>
      <c r="C969" s="652" t="s">
        <v>490</v>
      </c>
      <c r="D969" s="643" t="s">
        <v>11</v>
      </c>
      <c r="E969" s="644">
        <f t="shared" si="28"/>
        <v>44807</v>
      </c>
      <c r="F969" s="645">
        <f>E969+1</f>
        <v>44808</v>
      </c>
      <c r="G969" s="595">
        <v>44808.479166666664</v>
      </c>
      <c r="H969" s="648" t="s">
        <v>53</v>
      </c>
      <c r="I969" s="650" t="s">
        <v>121</v>
      </c>
      <c r="J969" s="27"/>
      <c r="K969" s="27"/>
      <c r="L969" s="75"/>
      <c r="M969" s="29"/>
      <c r="N969" s="76"/>
      <c r="O969" s="77"/>
      <c r="P969" s="25"/>
      <c r="Q969" s="78"/>
      <c r="R969" s="31"/>
    </row>
    <row r="970" spans="1:18" s="40" customFormat="1" hidden="1">
      <c r="A970" s="605" t="s">
        <v>86</v>
      </c>
      <c r="B970" s="605" t="s">
        <v>889</v>
      </c>
      <c r="C970" s="652" t="s">
        <v>505</v>
      </c>
      <c r="D970" s="643" t="s">
        <v>11</v>
      </c>
      <c r="E970" s="644">
        <f t="shared" si="28"/>
        <v>44814</v>
      </c>
      <c r="F970" s="645">
        <f>E970+5</f>
        <v>44819</v>
      </c>
      <c r="G970" s="595">
        <v>44819.3125</v>
      </c>
      <c r="H970" s="648" t="s">
        <v>38</v>
      </c>
      <c r="I970" s="650" t="s">
        <v>616</v>
      </c>
      <c r="J970" s="27"/>
      <c r="K970" s="27"/>
      <c r="L970" s="75"/>
      <c r="M970" s="29"/>
      <c r="N970" s="76"/>
      <c r="O970" s="77"/>
      <c r="P970" s="25"/>
      <c r="Q970" s="78"/>
      <c r="R970" s="31"/>
    </row>
    <row r="971" spans="1:18" s="40" customFormat="1" hidden="1">
      <c r="A971" s="605" t="s">
        <v>86</v>
      </c>
      <c r="B971" s="605" t="s">
        <v>97</v>
      </c>
      <c r="C971" s="652" t="s">
        <v>793</v>
      </c>
      <c r="D971" s="643" t="s">
        <v>11</v>
      </c>
      <c r="E971" s="644">
        <f t="shared" si="28"/>
        <v>44821</v>
      </c>
      <c r="F971" s="645">
        <f>E971+5</f>
        <v>44826</v>
      </c>
      <c r="G971" s="595">
        <v>44827.395833333336</v>
      </c>
      <c r="H971" s="648" t="s">
        <v>38</v>
      </c>
      <c r="I971" s="650" t="s">
        <v>918</v>
      </c>
      <c r="J971" s="27"/>
      <c r="K971" s="27"/>
      <c r="L971" s="75"/>
      <c r="M971" s="29"/>
      <c r="N971" s="76"/>
      <c r="O971" s="77"/>
      <c r="P971" s="25"/>
      <c r="Q971" s="78"/>
      <c r="R971" s="31"/>
    </row>
    <row r="972" spans="1:18" s="40" customFormat="1" hidden="1">
      <c r="A972" s="605" t="s">
        <v>86</v>
      </c>
      <c r="B972" s="605" t="s">
        <v>110</v>
      </c>
      <c r="C972" s="652" t="s">
        <v>493</v>
      </c>
      <c r="D972" s="643" t="s">
        <v>11</v>
      </c>
      <c r="E972" s="644">
        <f t="shared" si="28"/>
        <v>44828</v>
      </c>
      <c r="F972" s="645">
        <f>E972+5</f>
        <v>44833</v>
      </c>
      <c r="G972" s="595">
        <v>44834.0625</v>
      </c>
      <c r="H972" s="648" t="s">
        <v>38</v>
      </c>
      <c r="I972" s="650" t="s">
        <v>121</v>
      </c>
      <c r="J972" s="27"/>
      <c r="K972" s="27"/>
      <c r="L972" s="75"/>
      <c r="M972" s="29"/>
      <c r="N972" s="76"/>
      <c r="O972" s="77"/>
      <c r="P972" s="25"/>
      <c r="Q972" s="78"/>
      <c r="R972" s="31"/>
    </row>
    <row r="973" spans="1:18" s="40" customFormat="1" hidden="1">
      <c r="A973" s="654" t="s">
        <v>29</v>
      </c>
      <c r="B973" s="605" t="s">
        <v>889</v>
      </c>
      <c r="C973" s="652" t="s">
        <v>713</v>
      </c>
      <c r="D973" s="643" t="s">
        <v>11</v>
      </c>
      <c r="E973" s="644">
        <f t="shared" si="28"/>
        <v>44835</v>
      </c>
      <c r="F973" s="645">
        <v>44840</v>
      </c>
      <c r="G973" s="595">
        <v>44841.395833333336</v>
      </c>
      <c r="H973" s="648" t="s">
        <v>38</v>
      </c>
      <c r="I973" s="650" t="s">
        <v>919</v>
      </c>
      <c r="J973" s="27"/>
      <c r="K973" s="27"/>
      <c r="L973" s="75"/>
      <c r="M973" s="29"/>
      <c r="N973" s="76"/>
      <c r="O973" s="77"/>
      <c r="P973" s="25"/>
      <c r="Q973" s="78"/>
      <c r="R973" s="31"/>
    </row>
    <row r="974" spans="1:18" s="40" customFormat="1" hidden="1">
      <c r="A974" s="605" t="s">
        <v>86</v>
      </c>
      <c r="B974" s="605" t="s">
        <v>97</v>
      </c>
      <c r="C974" s="652" t="s">
        <v>795</v>
      </c>
      <c r="D974" s="643" t="s">
        <v>11</v>
      </c>
      <c r="E974" s="644">
        <f t="shared" si="28"/>
        <v>44842</v>
      </c>
      <c r="F974" s="645">
        <f>E974+5</f>
        <v>44847</v>
      </c>
      <c r="G974" s="595">
        <v>44847.395833333336</v>
      </c>
      <c r="H974" s="648" t="s">
        <v>38</v>
      </c>
      <c r="I974" s="650" t="s">
        <v>840</v>
      </c>
      <c r="J974" s="27"/>
      <c r="K974" s="27"/>
      <c r="L974" s="75"/>
      <c r="M974" s="29"/>
      <c r="N974" s="76"/>
      <c r="O974" s="77"/>
      <c r="P974" s="25"/>
      <c r="Q974" s="78"/>
      <c r="R974" s="31"/>
    </row>
    <row r="975" spans="1:18" s="40" customFormat="1" hidden="1">
      <c r="A975" s="605" t="s">
        <v>86</v>
      </c>
      <c r="B975" s="605" t="s">
        <v>110</v>
      </c>
      <c r="C975" s="652" t="s">
        <v>497</v>
      </c>
      <c r="D975" s="643" t="s">
        <v>11</v>
      </c>
      <c r="E975" s="644">
        <v>44851</v>
      </c>
      <c r="F975" s="645">
        <f>E975+4</f>
        <v>44855</v>
      </c>
      <c r="G975" s="595">
        <v>44855.5625</v>
      </c>
      <c r="H975" s="648" t="s">
        <v>31</v>
      </c>
      <c r="I975" s="650" t="s">
        <v>920</v>
      </c>
      <c r="J975" s="27"/>
      <c r="K975" s="27"/>
      <c r="L975" s="75"/>
      <c r="M975" s="29"/>
      <c r="N975" s="76"/>
      <c r="O975" s="77"/>
      <c r="P975" s="25"/>
      <c r="Q975" s="78"/>
      <c r="R975" s="31"/>
    </row>
    <row r="976" spans="1:18" s="40" customFormat="1" hidden="1">
      <c r="A976" s="605"/>
      <c r="B976" s="659" t="s">
        <v>14</v>
      </c>
      <c r="C976" s="652"/>
      <c r="D976" s="643" t="s">
        <v>11</v>
      </c>
      <c r="E976" s="644">
        <v>44856</v>
      </c>
      <c r="F976" s="645"/>
      <c r="G976" s="595"/>
      <c r="H976" s="648"/>
      <c r="I976" s="650"/>
      <c r="J976" s="27"/>
      <c r="K976" s="27"/>
      <c r="L976" s="75"/>
      <c r="M976" s="29"/>
      <c r="N976" s="76"/>
      <c r="O976" s="77"/>
      <c r="P976" s="25"/>
      <c r="Q976" s="78"/>
      <c r="R976" s="31"/>
    </row>
    <row r="977" spans="1:18" s="40" customFormat="1" hidden="1">
      <c r="A977" s="605" t="s">
        <v>86</v>
      </c>
      <c r="B977" s="605" t="s">
        <v>824</v>
      </c>
      <c r="C977" s="652" t="s">
        <v>497</v>
      </c>
      <c r="D977" s="643" t="s">
        <v>11</v>
      </c>
      <c r="E977" s="644">
        <f t="shared" si="28"/>
        <v>44863</v>
      </c>
      <c r="F977" s="645">
        <f>E977+4</f>
        <v>44867</v>
      </c>
      <c r="G977" s="595">
        <v>44867.479166666664</v>
      </c>
      <c r="H977" s="648" t="s">
        <v>31</v>
      </c>
      <c r="I977" s="650" t="s">
        <v>225</v>
      </c>
      <c r="J977" s="27"/>
      <c r="K977" s="27"/>
      <c r="L977" s="75"/>
      <c r="M977" s="29"/>
      <c r="N977" s="76"/>
      <c r="O977" s="77"/>
      <c r="P977" s="25"/>
      <c r="Q977" s="78"/>
      <c r="R977" s="31"/>
    </row>
    <row r="978" spans="1:18" s="40" customFormat="1" hidden="1">
      <c r="A978" s="605" t="s">
        <v>86</v>
      </c>
      <c r="B978" s="605" t="s">
        <v>92</v>
      </c>
      <c r="C978" s="652" t="s">
        <v>355</v>
      </c>
      <c r="D978" s="643" t="s">
        <v>11</v>
      </c>
      <c r="E978" s="644">
        <f t="shared" si="28"/>
        <v>44870</v>
      </c>
      <c r="F978" s="645">
        <f>E978+4</f>
        <v>44874</v>
      </c>
      <c r="G978" s="595">
        <v>44874.979166666664</v>
      </c>
      <c r="H978" s="648" t="s">
        <v>31</v>
      </c>
      <c r="I978" s="650" t="s">
        <v>225</v>
      </c>
      <c r="J978" s="27"/>
      <c r="K978" s="27"/>
      <c r="L978" s="75"/>
      <c r="M978" s="29"/>
      <c r="N978" s="76"/>
      <c r="O978" s="77"/>
      <c r="P978" s="25"/>
      <c r="Q978" s="78"/>
      <c r="R978" s="31"/>
    </row>
    <row r="979" spans="1:18" s="40" customFormat="1" ht="14.25" hidden="1" customHeight="1">
      <c r="A979" s="605" t="s">
        <v>86</v>
      </c>
      <c r="B979" s="605" t="s">
        <v>835</v>
      </c>
      <c r="C979" s="652" t="s">
        <v>497</v>
      </c>
      <c r="D979" s="643" t="s">
        <v>11</v>
      </c>
      <c r="E979" s="644">
        <f t="shared" si="28"/>
        <v>44877</v>
      </c>
      <c r="F979" s="645">
        <f>E979+3</f>
        <v>44880</v>
      </c>
      <c r="G979" s="595">
        <v>44880.5625</v>
      </c>
      <c r="H979" s="648" t="s">
        <v>73</v>
      </c>
      <c r="I979" s="650" t="s">
        <v>262</v>
      </c>
      <c r="J979" s="27"/>
      <c r="K979" s="27"/>
      <c r="L979" s="75"/>
      <c r="M979" s="29"/>
      <c r="N979" s="76"/>
      <c r="O979" s="77"/>
      <c r="P979" s="25"/>
      <c r="Q979" s="78"/>
      <c r="R979" s="31"/>
    </row>
    <row r="980" spans="1:18" s="40" customFormat="1" ht="15" hidden="1" customHeight="1">
      <c r="A980" s="605" t="s">
        <v>86</v>
      </c>
      <c r="B980" s="605" t="s">
        <v>824</v>
      </c>
      <c r="C980" s="652" t="s">
        <v>355</v>
      </c>
      <c r="D980" s="643" t="s">
        <v>11</v>
      </c>
      <c r="E980" s="644">
        <f t="shared" si="28"/>
        <v>44884</v>
      </c>
      <c r="F980" s="645">
        <f>E980+5</f>
        <v>44889</v>
      </c>
      <c r="G980" s="595">
        <v>44889.395833333336</v>
      </c>
      <c r="H980" s="648" t="s">
        <v>38</v>
      </c>
      <c r="I980" s="650" t="s">
        <v>506</v>
      </c>
      <c r="J980" s="27"/>
      <c r="K980" s="27"/>
      <c r="L980" s="75"/>
      <c r="M980" s="29"/>
      <c r="N980" s="76"/>
      <c r="O980" s="77"/>
      <c r="P980" s="25"/>
      <c r="Q980" s="78"/>
      <c r="R980" s="31"/>
    </row>
    <row r="981" spans="1:18" s="40" customFormat="1" ht="15" hidden="1" customHeight="1">
      <c r="A981" s="605"/>
      <c r="B981" s="659" t="s">
        <v>14</v>
      </c>
      <c r="C981" s="652"/>
      <c r="D981" s="643" t="s">
        <v>11</v>
      </c>
      <c r="E981" s="644">
        <f t="shared" si="28"/>
        <v>44891</v>
      </c>
      <c r="F981" s="645"/>
      <c r="G981" s="595"/>
      <c r="H981" s="648"/>
      <c r="I981" s="650"/>
      <c r="J981" s="27"/>
      <c r="K981" s="27"/>
      <c r="L981" s="75"/>
      <c r="M981" s="29"/>
      <c r="N981" s="76"/>
      <c r="O981" s="77"/>
      <c r="P981" s="25"/>
      <c r="Q981" s="78"/>
      <c r="R981" s="31"/>
    </row>
    <row r="982" spans="1:18" s="40" customFormat="1" ht="15" hidden="1" customHeight="1">
      <c r="A982" s="605" t="s">
        <v>86</v>
      </c>
      <c r="B982" s="605" t="s">
        <v>835</v>
      </c>
      <c r="C982" s="652" t="s">
        <v>355</v>
      </c>
      <c r="D982" s="643" t="s">
        <v>11</v>
      </c>
      <c r="E982" s="644">
        <f t="shared" si="28"/>
        <v>44898</v>
      </c>
      <c r="F982" s="645">
        <f>E982+4</f>
        <v>44902</v>
      </c>
      <c r="G982" s="595">
        <v>44902.395833333336</v>
      </c>
      <c r="H982" s="648" t="s">
        <v>31</v>
      </c>
      <c r="I982" s="650" t="s">
        <v>262</v>
      </c>
      <c r="J982" s="27"/>
      <c r="K982" s="27"/>
      <c r="L982" s="75"/>
      <c r="M982" s="29"/>
      <c r="N982" s="76"/>
      <c r="O982" s="77"/>
      <c r="P982" s="25"/>
      <c r="Q982" s="78"/>
      <c r="R982" s="31"/>
    </row>
    <row r="983" spans="1:18" s="40" customFormat="1" ht="15" hidden="1" customHeight="1">
      <c r="A983" s="605" t="s">
        <v>86</v>
      </c>
      <c r="B983" s="605" t="s">
        <v>889</v>
      </c>
      <c r="C983" s="652" t="s">
        <v>791</v>
      </c>
      <c r="D983" s="643" t="s">
        <v>11</v>
      </c>
      <c r="E983" s="644">
        <f t="shared" si="28"/>
        <v>44905</v>
      </c>
      <c r="F983" s="645">
        <f>E983+4</f>
        <v>44909</v>
      </c>
      <c r="G983" s="595">
        <v>44909.5625</v>
      </c>
      <c r="H983" s="648" t="s">
        <v>31</v>
      </c>
      <c r="I983" s="650" t="s">
        <v>225</v>
      </c>
      <c r="J983" s="27"/>
      <c r="K983" s="27"/>
      <c r="L983" s="75"/>
      <c r="M983" s="29"/>
      <c r="N983" s="76"/>
      <c r="O983" s="77"/>
      <c r="P983" s="25"/>
      <c r="Q983" s="78"/>
      <c r="R983" s="31"/>
    </row>
    <row r="984" spans="1:18" s="40" customFormat="1" ht="15" hidden="1" customHeight="1">
      <c r="A984" s="605" t="s">
        <v>86</v>
      </c>
      <c r="B984" s="605" t="s">
        <v>97</v>
      </c>
      <c r="C984" s="652" t="s">
        <v>921</v>
      </c>
      <c r="D984" s="643" t="s">
        <v>11</v>
      </c>
      <c r="E984" s="644">
        <f t="shared" si="28"/>
        <v>44912</v>
      </c>
      <c r="F984" s="645">
        <f>E984+3</f>
        <v>44915</v>
      </c>
      <c r="G984" s="595">
        <v>44915.895833333336</v>
      </c>
      <c r="H984" s="648" t="s">
        <v>73</v>
      </c>
      <c r="I984" s="650" t="s">
        <v>225</v>
      </c>
      <c r="J984" s="27"/>
      <c r="K984" s="27"/>
      <c r="L984" s="75"/>
      <c r="M984" s="29"/>
      <c r="N984" s="76"/>
      <c r="O984" s="77"/>
      <c r="P984" s="25"/>
      <c r="Q984" s="78"/>
      <c r="R984" s="31"/>
    </row>
    <row r="985" spans="1:18" s="40" customFormat="1" ht="15" hidden="1" customHeight="1">
      <c r="A985" s="605" t="s">
        <v>86</v>
      </c>
      <c r="B985" s="605" t="s">
        <v>835</v>
      </c>
      <c r="C985" s="652" t="s">
        <v>212</v>
      </c>
      <c r="D985" s="643" t="s">
        <v>11</v>
      </c>
      <c r="E985" s="644">
        <f t="shared" si="28"/>
        <v>44919</v>
      </c>
      <c r="F985" s="645">
        <f>E985+8</f>
        <v>44927</v>
      </c>
      <c r="G985" s="595" t="s">
        <v>922</v>
      </c>
      <c r="H985" s="648" t="s">
        <v>78</v>
      </c>
      <c r="I985" s="650" t="s">
        <v>923</v>
      </c>
      <c r="J985" s="27"/>
      <c r="K985" s="27"/>
      <c r="L985" s="75"/>
      <c r="M985" s="29"/>
      <c r="N985" s="76"/>
      <c r="O985" s="77"/>
      <c r="P985" s="25"/>
      <c r="Q985" s="78"/>
      <c r="R985" s="31"/>
    </row>
    <row r="986" spans="1:18" s="40" customFormat="1" ht="15" customHeight="1">
      <c r="A986" s="653" t="s">
        <v>29</v>
      </c>
      <c r="B986" s="605" t="s">
        <v>889</v>
      </c>
      <c r="C986" s="652" t="s">
        <v>793</v>
      </c>
      <c r="D986" s="643" t="s">
        <v>11</v>
      </c>
      <c r="E986" s="644">
        <f t="shared" si="28"/>
        <v>44926</v>
      </c>
      <c r="F986" s="645">
        <v>44566</v>
      </c>
      <c r="G986" s="595">
        <v>44931.979166666664</v>
      </c>
      <c r="H986" s="646" t="s">
        <v>18</v>
      </c>
      <c r="I986" s="650" t="s">
        <v>924</v>
      </c>
      <c r="J986" s="27"/>
      <c r="K986" s="27"/>
      <c r="L986" s="75"/>
      <c r="M986" s="29"/>
      <c r="N986" s="76"/>
      <c r="O986" s="77"/>
      <c r="P986" s="25"/>
      <c r="Q986" s="78"/>
      <c r="R986" s="31"/>
    </row>
    <row r="987" spans="1:18" s="40" customFormat="1" ht="15" customHeight="1">
      <c r="A987" s="653" t="s">
        <v>29</v>
      </c>
      <c r="B987" s="605" t="s">
        <v>97</v>
      </c>
      <c r="C987" s="652" t="s">
        <v>925</v>
      </c>
      <c r="D987" s="643" t="s">
        <v>11</v>
      </c>
      <c r="E987" s="644">
        <f t="shared" si="28"/>
        <v>44933</v>
      </c>
      <c r="F987" s="645">
        <v>44939</v>
      </c>
      <c r="G987" s="595"/>
      <c r="H987" s="648" t="s">
        <v>53</v>
      </c>
      <c r="I987" s="650" t="s">
        <v>926</v>
      </c>
      <c r="J987" s="27"/>
      <c r="K987" s="27"/>
      <c r="L987" s="75"/>
      <c r="M987" s="29"/>
      <c r="N987" s="76"/>
      <c r="O987" s="77"/>
      <c r="P987" s="25"/>
      <c r="Q987" s="78"/>
      <c r="R987" s="31"/>
    </row>
    <row r="988" spans="1:18" s="40" customFormat="1" ht="15" customHeight="1">
      <c r="A988" s="653" t="s">
        <v>29</v>
      </c>
      <c r="B988" s="605" t="s">
        <v>887</v>
      </c>
      <c r="C988" s="652" t="s">
        <v>802</v>
      </c>
      <c r="D988" s="643" t="s">
        <v>11</v>
      </c>
      <c r="E988" s="644">
        <f t="shared" si="28"/>
        <v>44940</v>
      </c>
      <c r="F988" s="645">
        <f>E988+1</f>
        <v>44941</v>
      </c>
      <c r="G988" s="595"/>
      <c r="H988" s="648" t="s">
        <v>53</v>
      </c>
      <c r="I988" s="650" t="s">
        <v>927</v>
      </c>
      <c r="J988" s="27"/>
      <c r="K988" s="27"/>
      <c r="L988" s="75"/>
      <c r="M988" s="29"/>
      <c r="N988" s="76"/>
      <c r="O988" s="77"/>
      <c r="P988" s="25"/>
      <c r="Q988" s="78"/>
      <c r="R988" s="31"/>
    </row>
    <row r="989" spans="1:18" s="5" customFormat="1" ht="15.75" customHeight="1">
      <c r="A989" s="27"/>
      <c r="B989" s="152"/>
      <c r="C989" s="29"/>
      <c r="D989" s="29"/>
      <c r="E989" s="76"/>
      <c r="F989" s="77"/>
      <c r="G989" s="25"/>
      <c r="H989" s="25"/>
      <c r="I989" s="31"/>
      <c r="N989" s="98"/>
    </row>
    <row r="990" spans="1:18" s="6" customFormat="1" ht="17.25" customHeight="1">
      <c r="A990" s="5"/>
      <c r="B990" s="1" t="s">
        <v>928</v>
      </c>
      <c r="C990" s="5"/>
      <c r="D990" s="5"/>
      <c r="E990" s="8"/>
      <c r="F990" s="34"/>
      <c r="G990" s="5"/>
      <c r="H990" s="5"/>
      <c r="I990" s="5"/>
      <c r="N990" s="97"/>
    </row>
    <row r="991" spans="1:18" s="40" customFormat="1" ht="25.5">
      <c r="A991" s="578" t="s">
        <v>214</v>
      </c>
      <c r="B991" s="578" t="s">
        <v>2</v>
      </c>
      <c r="C991" s="23" t="s">
        <v>3</v>
      </c>
      <c r="D991" s="578" t="s">
        <v>100</v>
      </c>
      <c r="E991" s="24" t="s">
        <v>215</v>
      </c>
      <c r="F991" s="578" t="s">
        <v>216</v>
      </c>
      <c r="G991" s="87" t="s">
        <v>217</v>
      </c>
      <c r="H991" s="37" t="s">
        <v>218</v>
      </c>
      <c r="I991" s="2" t="s">
        <v>219</v>
      </c>
    </row>
    <row r="992" spans="1:18" s="5" customFormat="1" ht="15" hidden="1" customHeight="1">
      <c r="A992" s="605" t="s">
        <v>29</v>
      </c>
      <c r="B992" s="652" t="s">
        <v>87</v>
      </c>
      <c r="C992" s="669" t="s">
        <v>28</v>
      </c>
      <c r="D992" s="643" t="s">
        <v>11</v>
      </c>
      <c r="E992" s="644">
        <v>44198</v>
      </c>
      <c r="F992" s="645">
        <f>E992+5</f>
        <v>44203</v>
      </c>
      <c r="G992" s="595">
        <v>44203.625</v>
      </c>
      <c r="H992" s="648" t="s">
        <v>38</v>
      </c>
      <c r="I992" s="650" t="s">
        <v>929</v>
      </c>
    </row>
    <row r="993" spans="1:9" s="5" customFormat="1" ht="15" hidden="1" customHeight="1">
      <c r="A993" s="605" t="s">
        <v>29</v>
      </c>
      <c r="B993" s="652" t="s">
        <v>143</v>
      </c>
      <c r="C993" s="669" t="s">
        <v>90</v>
      </c>
      <c r="D993" s="643" t="s">
        <v>11</v>
      </c>
      <c r="E993" s="644">
        <f t="shared" ref="E993:E1024" si="29">E992+7</f>
        <v>44205</v>
      </c>
      <c r="F993" s="645"/>
      <c r="G993" s="595">
        <v>44205.895833333336</v>
      </c>
      <c r="H993" s="646" t="s">
        <v>18</v>
      </c>
      <c r="I993" s="650" t="s">
        <v>930</v>
      </c>
    </row>
    <row r="994" spans="1:9" s="5" customFormat="1" ht="15" hidden="1" customHeight="1">
      <c r="A994" s="605" t="s">
        <v>29</v>
      </c>
      <c r="B994" s="652" t="s">
        <v>147</v>
      </c>
      <c r="C994" s="669" t="s">
        <v>39</v>
      </c>
      <c r="D994" s="643" t="s">
        <v>11</v>
      </c>
      <c r="E994" s="644">
        <f t="shared" si="29"/>
        <v>44212</v>
      </c>
      <c r="F994" s="645">
        <f>E994+2</f>
        <v>44214</v>
      </c>
      <c r="G994" s="595">
        <v>44214.479166666664</v>
      </c>
      <c r="H994" s="648" t="s">
        <v>66</v>
      </c>
      <c r="I994" s="650" t="s">
        <v>931</v>
      </c>
    </row>
    <row r="995" spans="1:9" s="5" customFormat="1" ht="15" hidden="1" customHeight="1">
      <c r="A995" s="605" t="s">
        <v>29</v>
      </c>
      <c r="B995" s="652" t="s">
        <v>146</v>
      </c>
      <c r="C995" s="669" t="s">
        <v>39</v>
      </c>
      <c r="D995" s="643" t="s">
        <v>11</v>
      </c>
      <c r="E995" s="644">
        <f t="shared" si="29"/>
        <v>44219</v>
      </c>
      <c r="F995" s="645">
        <f>E995+1</f>
        <v>44220</v>
      </c>
      <c r="G995" s="595">
        <v>44220.041666666664</v>
      </c>
      <c r="H995" s="648" t="s">
        <v>53</v>
      </c>
      <c r="I995" s="650" t="s">
        <v>499</v>
      </c>
    </row>
    <row r="996" spans="1:9" s="5" customFormat="1" ht="15" hidden="1" customHeight="1">
      <c r="A996" s="605" t="s">
        <v>29</v>
      </c>
      <c r="B996" s="652" t="s">
        <v>143</v>
      </c>
      <c r="C996" s="669" t="s">
        <v>39</v>
      </c>
      <c r="D996" s="643" t="s">
        <v>11</v>
      </c>
      <c r="E996" s="644">
        <f t="shared" si="29"/>
        <v>44226</v>
      </c>
      <c r="F996" s="645">
        <f>E996+2</f>
        <v>44228</v>
      </c>
      <c r="G996" s="595">
        <v>44228.208333333336</v>
      </c>
      <c r="H996" s="648" t="s">
        <v>237</v>
      </c>
      <c r="I996" s="650" t="s">
        <v>932</v>
      </c>
    </row>
    <row r="997" spans="1:9" s="5" customFormat="1" ht="15" hidden="1" customHeight="1">
      <c r="A997" s="605" t="s">
        <v>29</v>
      </c>
      <c r="B997" s="652" t="s">
        <v>87</v>
      </c>
      <c r="C997" s="669" t="s">
        <v>39</v>
      </c>
      <c r="D997" s="643" t="s">
        <v>11</v>
      </c>
      <c r="E997" s="644">
        <f t="shared" si="29"/>
        <v>44233</v>
      </c>
      <c r="F997" s="645">
        <f>E997+1</f>
        <v>44234</v>
      </c>
      <c r="G997" s="595">
        <v>44234.25</v>
      </c>
      <c r="H997" s="648" t="s">
        <v>53</v>
      </c>
      <c r="I997" s="650" t="s">
        <v>339</v>
      </c>
    </row>
    <row r="998" spans="1:9" s="5" customFormat="1" ht="15" hidden="1" customHeight="1">
      <c r="A998" s="605" t="s">
        <v>29</v>
      </c>
      <c r="B998" s="652" t="s">
        <v>147</v>
      </c>
      <c r="C998" s="669" t="s">
        <v>417</v>
      </c>
      <c r="D998" s="643" t="s">
        <v>11</v>
      </c>
      <c r="E998" s="644">
        <f t="shared" si="29"/>
        <v>44240</v>
      </c>
      <c r="F998" s="645">
        <f>E998+1</f>
        <v>44241</v>
      </c>
      <c r="G998" s="595">
        <v>44241.291666666664</v>
      </c>
      <c r="H998" s="648" t="s">
        <v>53</v>
      </c>
      <c r="I998" s="650" t="s">
        <v>339</v>
      </c>
    </row>
    <row r="999" spans="1:9" s="5" customFormat="1" ht="15" hidden="1" customHeight="1">
      <c r="A999" s="605" t="s">
        <v>29</v>
      </c>
      <c r="B999" s="652" t="s">
        <v>146</v>
      </c>
      <c r="C999" s="669" t="s">
        <v>417</v>
      </c>
      <c r="D999" s="643" t="s">
        <v>11</v>
      </c>
      <c r="E999" s="644">
        <f t="shared" si="29"/>
        <v>44247</v>
      </c>
      <c r="F999" s="645"/>
      <c r="G999" s="595">
        <v>44247.145833333336</v>
      </c>
      <c r="H999" s="646" t="s">
        <v>18</v>
      </c>
      <c r="I999" s="650"/>
    </row>
    <row r="1000" spans="1:9" s="5" customFormat="1" ht="15" hidden="1" customHeight="1">
      <c r="A1000" s="605" t="s">
        <v>29</v>
      </c>
      <c r="B1000" s="652" t="s">
        <v>14</v>
      </c>
      <c r="C1000" s="669"/>
      <c r="D1000" s="643" t="s">
        <v>11</v>
      </c>
      <c r="E1000" s="644">
        <f t="shared" si="29"/>
        <v>44254</v>
      </c>
      <c r="F1000" s="645"/>
      <c r="G1000" s="595"/>
      <c r="H1000" s="646"/>
      <c r="I1000" s="650"/>
    </row>
    <row r="1001" spans="1:9" s="5" customFormat="1" ht="13.5" hidden="1" customHeight="1">
      <c r="A1001" s="605" t="s">
        <v>29</v>
      </c>
      <c r="B1001" s="654" t="s">
        <v>143</v>
      </c>
      <c r="C1001" s="669" t="s">
        <v>417</v>
      </c>
      <c r="D1001" s="643" t="s">
        <v>11</v>
      </c>
      <c r="E1001" s="644">
        <f t="shared" si="29"/>
        <v>44261</v>
      </c>
      <c r="F1001" s="645"/>
      <c r="G1001" s="595">
        <v>44261.791666666664</v>
      </c>
      <c r="H1001" s="646" t="s">
        <v>18</v>
      </c>
      <c r="I1001" s="650" t="s">
        <v>933</v>
      </c>
    </row>
    <row r="1002" spans="1:9" s="5" customFormat="1" ht="15" hidden="1" customHeight="1">
      <c r="A1002" s="605" t="s">
        <v>29</v>
      </c>
      <c r="B1002" s="654" t="s">
        <v>87</v>
      </c>
      <c r="C1002" s="669" t="s">
        <v>417</v>
      </c>
      <c r="D1002" s="643" t="s">
        <v>11</v>
      </c>
      <c r="E1002" s="644">
        <f t="shared" si="29"/>
        <v>44268</v>
      </c>
      <c r="F1002" s="645"/>
      <c r="G1002" s="595">
        <v>44268.3125</v>
      </c>
      <c r="H1002" s="646" t="s">
        <v>18</v>
      </c>
      <c r="I1002" s="650" t="s">
        <v>934</v>
      </c>
    </row>
    <row r="1003" spans="1:9" s="5" customFormat="1" ht="15" hidden="1" customHeight="1">
      <c r="A1003" s="605" t="s">
        <v>29</v>
      </c>
      <c r="B1003" s="654" t="s">
        <v>146</v>
      </c>
      <c r="C1003" s="669" t="s">
        <v>420</v>
      </c>
      <c r="D1003" s="643" t="s">
        <v>11</v>
      </c>
      <c r="E1003" s="644">
        <f t="shared" si="29"/>
        <v>44275</v>
      </c>
      <c r="F1003" s="645"/>
      <c r="G1003" s="595">
        <v>44275.791666666664</v>
      </c>
      <c r="H1003" s="646" t="s">
        <v>18</v>
      </c>
      <c r="I1003" s="650"/>
    </row>
    <row r="1004" spans="1:9" s="5" customFormat="1" ht="15" hidden="1" customHeight="1">
      <c r="A1004" s="605" t="s">
        <v>29</v>
      </c>
      <c r="B1004" s="654" t="s">
        <v>107</v>
      </c>
      <c r="C1004" s="669" t="s">
        <v>420</v>
      </c>
      <c r="D1004" s="643" t="s">
        <v>11</v>
      </c>
      <c r="E1004" s="644">
        <f t="shared" si="29"/>
        <v>44282</v>
      </c>
      <c r="F1004" s="645">
        <f>E1004+1</f>
        <v>44283</v>
      </c>
      <c r="G1004" s="595">
        <v>44283.395833333336</v>
      </c>
      <c r="H1004" s="648" t="s">
        <v>53</v>
      </c>
      <c r="I1004" s="650" t="s">
        <v>935</v>
      </c>
    </row>
    <row r="1005" spans="1:9" s="5" customFormat="1" ht="15" hidden="1" customHeight="1">
      <c r="A1005" s="605" t="s">
        <v>29</v>
      </c>
      <c r="B1005" s="654" t="s">
        <v>143</v>
      </c>
      <c r="C1005" s="669" t="s">
        <v>420</v>
      </c>
      <c r="D1005" s="643" t="s">
        <v>11</v>
      </c>
      <c r="E1005" s="644">
        <f t="shared" si="29"/>
        <v>44289</v>
      </c>
      <c r="F1005" s="645">
        <f>E1005+4</f>
        <v>44293</v>
      </c>
      <c r="G1005" s="595">
        <v>44293.895833333336</v>
      </c>
      <c r="H1005" s="648" t="s">
        <v>31</v>
      </c>
      <c r="I1005" s="650" t="s">
        <v>339</v>
      </c>
    </row>
    <row r="1006" spans="1:9" s="5" customFormat="1" ht="15" hidden="1" customHeight="1">
      <c r="A1006" s="605" t="s">
        <v>29</v>
      </c>
      <c r="B1006" s="654" t="s">
        <v>87</v>
      </c>
      <c r="C1006" s="669" t="s">
        <v>420</v>
      </c>
      <c r="D1006" s="643" t="s">
        <v>11</v>
      </c>
      <c r="E1006" s="644">
        <f t="shared" si="29"/>
        <v>44296</v>
      </c>
      <c r="F1006" s="645">
        <f>E1006+1</f>
        <v>44297</v>
      </c>
      <c r="G1006" s="595">
        <v>44297.645833333336</v>
      </c>
      <c r="H1006" s="648" t="s">
        <v>53</v>
      </c>
      <c r="I1006" s="650" t="s">
        <v>339</v>
      </c>
    </row>
    <row r="1007" spans="1:9" s="5" customFormat="1" ht="15" hidden="1" customHeight="1">
      <c r="A1007" s="605" t="s">
        <v>29</v>
      </c>
      <c r="B1007" s="654" t="s">
        <v>146</v>
      </c>
      <c r="C1007" s="669" t="s">
        <v>423</v>
      </c>
      <c r="D1007" s="643" t="s">
        <v>11</v>
      </c>
      <c r="E1007" s="644">
        <f t="shared" si="29"/>
        <v>44303</v>
      </c>
      <c r="F1007" s="645">
        <f>E1007+1</f>
        <v>44304</v>
      </c>
      <c r="G1007" s="595">
        <v>44304.708333333336</v>
      </c>
      <c r="H1007" s="648" t="s">
        <v>53</v>
      </c>
      <c r="I1007" s="648" t="s">
        <v>339</v>
      </c>
    </row>
    <row r="1008" spans="1:9" s="5" customFormat="1" ht="15" hidden="1" customHeight="1">
      <c r="A1008" s="605" t="s">
        <v>29</v>
      </c>
      <c r="B1008" s="654" t="s">
        <v>107</v>
      </c>
      <c r="C1008" s="669" t="s">
        <v>423</v>
      </c>
      <c r="D1008" s="643" t="s">
        <v>11</v>
      </c>
      <c r="E1008" s="644">
        <f t="shared" si="29"/>
        <v>44310</v>
      </c>
      <c r="F1008" s="645">
        <f>E1008+2</f>
        <v>44312</v>
      </c>
      <c r="G1008" s="595">
        <v>44312.625</v>
      </c>
      <c r="H1008" s="648" t="s">
        <v>66</v>
      </c>
      <c r="I1008" s="648" t="s">
        <v>339</v>
      </c>
    </row>
    <row r="1009" spans="1:9" s="5" customFormat="1" ht="15" hidden="1" customHeight="1">
      <c r="A1009" s="605" t="s">
        <v>29</v>
      </c>
      <c r="B1009" s="654" t="s">
        <v>143</v>
      </c>
      <c r="C1009" s="669" t="s">
        <v>423</v>
      </c>
      <c r="D1009" s="643" t="s">
        <v>11</v>
      </c>
      <c r="E1009" s="644">
        <f t="shared" si="29"/>
        <v>44317</v>
      </c>
      <c r="F1009" s="645">
        <f>E1009+4</f>
        <v>44321</v>
      </c>
      <c r="G1009" s="595">
        <v>44321.8125</v>
      </c>
      <c r="H1009" s="648" t="s">
        <v>73</v>
      </c>
      <c r="I1009" s="648" t="s">
        <v>339</v>
      </c>
    </row>
    <row r="1010" spans="1:9" s="5" customFormat="1" ht="15" hidden="1" customHeight="1">
      <c r="A1010" s="605" t="s">
        <v>29</v>
      </c>
      <c r="B1010" s="654" t="s">
        <v>87</v>
      </c>
      <c r="C1010" s="669" t="s">
        <v>427</v>
      </c>
      <c r="D1010" s="643" t="s">
        <v>11</v>
      </c>
      <c r="E1010" s="644">
        <f t="shared" si="29"/>
        <v>44324</v>
      </c>
      <c r="F1010" s="645">
        <f>E1010+2</f>
        <v>44326</v>
      </c>
      <c r="G1010" s="595">
        <v>44327.395833333336</v>
      </c>
      <c r="H1010" s="648" t="s">
        <v>66</v>
      </c>
      <c r="I1010" s="650" t="s">
        <v>936</v>
      </c>
    </row>
    <row r="1011" spans="1:9" s="5" customFormat="1" ht="15" hidden="1" customHeight="1">
      <c r="A1011" s="653" t="s">
        <v>86</v>
      </c>
      <c r="B1011" s="654" t="s">
        <v>146</v>
      </c>
      <c r="C1011" s="669" t="s">
        <v>427</v>
      </c>
      <c r="D1011" s="643" t="s">
        <v>11</v>
      </c>
      <c r="E1011" s="644">
        <f t="shared" si="29"/>
        <v>44331</v>
      </c>
      <c r="F1011" s="645">
        <f>E1011+4</f>
        <v>44335</v>
      </c>
      <c r="G1011" s="595">
        <v>44335.729166666664</v>
      </c>
      <c r="H1011" s="648" t="s">
        <v>31</v>
      </c>
      <c r="I1011" s="650" t="s">
        <v>937</v>
      </c>
    </row>
    <row r="1012" spans="1:9" s="5" customFormat="1" ht="15" hidden="1" customHeight="1">
      <c r="A1012" s="605" t="s">
        <v>29</v>
      </c>
      <c r="B1012" s="654" t="s">
        <v>143</v>
      </c>
      <c r="C1012" s="669" t="s">
        <v>427</v>
      </c>
      <c r="D1012" s="643" t="s">
        <v>11</v>
      </c>
      <c r="E1012" s="644">
        <f t="shared" si="29"/>
        <v>44338</v>
      </c>
      <c r="F1012" s="645">
        <f>E1012+4</f>
        <v>44342</v>
      </c>
      <c r="G1012" s="595">
        <v>44342.541666666664</v>
      </c>
      <c r="H1012" s="648" t="s">
        <v>31</v>
      </c>
      <c r="I1012" s="650" t="s">
        <v>938</v>
      </c>
    </row>
    <row r="1013" spans="1:9" s="5" customFormat="1" ht="15" hidden="1" customHeight="1">
      <c r="A1013" s="605" t="s">
        <v>29</v>
      </c>
      <c r="B1013" s="654" t="s">
        <v>107</v>
      </c>
      <c r="C1013" s="669" t="s">
        <v>427</v>
      </c>
      <c r="D1013" s="643" t="s">
        <v>11</v>
      </c>
      <c r="E1013" s="644">
        <f t="shared" si="29"/>
        <v>44345</v>
      </c>
      <c r="F1013" s="645"/>
      <c r="G1013" s="595">
        <v>44344.791666666664</v>
      </c>
      <c r="H1013" s="646" t="s">
        <v>18</v>
      </c>
      <c r="I1013" s="650"/>
    </row>
    <row r="1014" spans="1:9" s="5" customFormat="1" ht="15" hidden="1" customHeight="1">
      <c r="A1014" s="605" t="s">
        <v>29</v>
      </c>
      <c r="B1014" s="654" t="s">
        <v>87</v>
      </c>
      <c r="C1014" s="669" t="s">
        <v>430</v>
      </c>
      <c r="D1014" s="643" t="s">
        <v>11</v>
      </c>
      <c r="E1014" s="644">
        <f t="shared" si="29"/>
        <v>44352</v>
      </c>
      <c r="F1014" s="645">
        <f>E1014+2</f>
        <v>44354</v>
      </c>
      <c r="G1014" s="595">
        <v>44354.895833333336</v>
      </c>
      <c r="H1014" s="648" t="s">
        <v>66</v>
      </c>
      <c r="I1014" s="650" t="s">
        <v>339</v>
      </c>
    </row>
    <row r="1015" spans="1:9" s="5" customFormat="1" ht="15" hidden="1" customHeight="1">
      <c r="A1015" s="605" t="s">
        <v>29</v>
      </c>
      <c r="B1015" s="654" t="s">
        <v>110</v>
      </c>
      <c r="C1015" s="669" t="s">
        <v>432</v>
      </c>
      <c r="D1015" s="643" t="s">
        <v>11</v>
      </c>
      <c r="E1015" s="644">
        <f t="shared" si="29"/>
        <v>44359</v>
      </c>
      <c r="F1015" s="645">
        <f>E1015+4</f>
        <v>44363</v>
      </c>
      <c r="G1015" s="595">
        <v>44363.729166666664</v>
      </c>
      <c r="H1015" s="648" t="s">
        <v>31</v>
      </c>
      <c r="I1015" s="650" t="s">
        <v>339</v>
      </c>
    </row>
    <row r="1016" spans="1:9" s="5" customFormat="1" ht="15" hidden="1" customHeight="1">
      <c r="A1016" s="605" t="s">
        <v>29</v>
      </c>
      <c r="B1016" s="654" t="s">
        <v>143</v>
      </c>
      <c r="C1016" s="669">
        <v>2112</v>
      </c>
      <c r="D1016" s="643" t="s">
        <v>11</v>
      </c>
      <c r="E1016" s="644">
        <f t="shared" si="29"/>
        <v>44366</v>
      </c>
      <c r="F1016" s="645">
        <f>E1016+5</f>
        <v>44371</v>
      </c>
      <c r="G1016" s="595">
        <v>44371.645833333336</v>
      </c>
      <c r="H1016" s="648" t="s">
        <v>38</v>
      </c>
      <c r="I1016" s="650" t="s">
        <v>939</v>
      </c>
    </row>
    <row r="1017" spans="1:9" s="5" customFormat="1" ht="15" hidden="1" customHeight="1">
      <c r="A1017" s="605" t="s">
        <v>29</v>
      </c>
      <c r="B1017" s="654" t="s">
        <v>107</v>
      </c>
      <c r="C1017" s="669">
        <v>2112</v>
      </c>
      <c r="D1017" s="643" t="s">
        <v>11</v>
      </c>
      <c r="E1017" s="644">
        <f t="shared" si="29"/>
        <v>44373</v>
      </c>
      <c r="F1017" s="645">
        <f>E1017+3</f>
        <v>44376</v>
      </c>
      <c r="G1017" s="595">
        <v>44375.979166666664</v>
      </c>
      <c r="H1017" s="648" t="s">
        <v>633</v>
      </c>
      <c r="I1017" s="650" t="s">
        <v>940</v>
      </c>
    </row>
    <row r="1018" spans="1:9" s="5" customFormat="1" ht="15" hidden="1" customHeight="1">
      <c r="A1018" s="605" t="s">
        <v>29</v>
      </c>
      <c r="B1018" s="654" t="s">
        <v>87</v>
      </c>
      <c r="C1018" s="669">
        <v>2114</v>
      </c>
      <c r="D1018" s="643" t="s">
        <v>11</v>
      </c>
      <c r="E1018" s="644">
        <f t="shared" si="29"/>
        <v>44380</v>
      </c>
      <c r="F1018" s="645">
        <f>E1018+2</f>
        <v>44382</v>
      </c>
      <c r="G1018" s="595">
        <v>44382.479166666664</v>
      </c>
      <c r="H1018" s="648" t="s">
        <v>66</v>
      </c>
      <c r="I1018" s="650" t="s">
        <v>941</v>
      </c>
    </row>
    <row r="1019" spans="1:9" s="5" customFormat="1" ht="15" hidden="1" customHeight="1">
      <c r="A1019" s="605" t="s">
        <v>29</v>
      </c>
      <c r="B1019" s="654" t="s">
        <v>143</v>
      </c>
      <c r="C1019" s="669">
        <v>2114</v>
      </c>
      <c r="D1019" s="643" t="s">
        <v>11</v>
      </c>
      <c r="E1019" s="644">
        <f t="shared" si="29"/>
        <v>44387</v>
      </c>
      <c r="F1019" s="645">
        <f>E1019+4</f>
        <v>44391</v>
      </c>
      <c r="G1019" s="595">
        <v>44391.8125</v>
      </c>
      <c r="H1019" s="648" t="s">
        <v>31</v>
      </c>
      <c r="I1019" s="650" t="s">
        <v>942</v>
      </c>
    </row>
    <row r="1020" spans="1:9" s="5" customFormat="1" ht="15" hidden="1" customHeight="1">
      <c r="A1020" s="605" t="s">
        <v>29</v>
      </c>
      <c r="B1020" s="654" t="s">
        <v>110</v>
      </c>
      <c r="C1020" s="669">
        <v>2116</v>
      </c>
      <c r="D1020" s="643" t="s">
        <v>11</v>
      </c>
      <c r="E1020" s="644">
        <f t="shared" si="29"/>
        <v>44394</v>
      </c>
      <c r="F1020" s="645"/>
      <c r="G1020" s="595">
        <v>44394</v>
      </c>
      <c r="H1020" s="646" t="s">
        <v>18</v>
      </c>
      <c r="I1020" s="650"/>
    </row>
    <row r="1021" spans="1:9" s="5" customFormat="1" ht="15" hidden="1" customHeight="1">
      <c r="A1021" s="605" t="s">
        <v>29</v>
      </c>
      <c r="B1021" s="654" t="s">
        <v>107</v>
      </c>
      <c r="C1021" s="669">
        <v>2114</v>
      </c>
      <c r="D1021" s="643" t="s">
        <v>11</v>
      </c>
      <c r="E1021" s="644">
        <f t="shared" si="29"/>
        <v>44401</v>
      </c>
      <c r="F1021" s="645">
        <f>E1021+9</f>
        <v>44410</v>
      </c>
      <c r="G1021" s="595">
        <v>44410.395833333336</v>
      </c>
      <c r="H1021" s="648" t="s">
        <v>290</v>
      </c>
      <c r="I1021" s="650" t="s">
        <v>943</v>
      </c>
    </row>
    <row r="1022" spans="1:9" s="5" customFormat="1" ht="15" hidden="1" customHeight="1">
      <c r="A1022" s="605" t="s">
        <v>29</v>
      </c>
      <c r="B1022" s="654" t="s">
        <v>87</v>
      </c>
      <c r="C1022" s="669">
        <v>2116</v>
      </c>
      <c r="D1022" s="643" t="s">
        <v>11</v>
      </c>
      <c r="E1022" s="644">
        <f t="shared" si="29"/>
        <v>44408</v>
      </c>
      <c r="F1022" s="645">
        <f>E1022+4</f>
        <v>44412</v>
      </c>
      <c r="G1022" s="595">
        <v>44412.395833333336</v>
      </c>
      <c r="H1022" s="648" t="s">
        <v>31</v>
      </c>
      <c r="I1022" s="650" t="s">
        <v>944</v>
      </c>
    </row>
    <row r="1023" spans="1:9" s="5" customFormat="1" ht="15" hidden="1" customHeight="1">
      <c r="A1023" s="605" t="s">
        <v>29</v>
      </c>
      <c r="B1023" s="654" t="s">
        <v>110</v>
      </c>
      <c r="C1023" s="669">
        <v>2118</v>
      </c>
      <c r="D1023" s="643" t="s">
        <v>11</v>
      </c>
      <c r="E1023" s="644">
        <f t="shared" si="29"/>
        <v>44415</v>
      </c>
      <c r="F1023" s="645">
        <f>E1023+5</f>
        <v>44420</v>
      </c>
      <c r="G1023" s="595">
        <v>44420.875</v>
      </c>
      <c r="H1023" s="648" t="s">
        <v>38</v>
      </c>
      <c r="I1023" s="650" t="s">
        <v>945</v>
      </c>
    </row>
    <row r="1024" spans="1:9" s="5" customFormat="1" ht="15" hidden="1" customHeight="1">
      <c r="A1024" s="605" t="s">
        <v>29</v>
      </c>
      <c r="B1024" s="654" t="s">
        <v>889</v>
      </c>
      <c r="C1024" s="669">
        <v>2142</v>
      </c>
      <c r="D1024" s="643" t="s">
        <v>11</v>
      </c>
      <c r="E1024" s="644">
        <f t="shared" si="29"/>
        <v>44422</v>
      </c>
      <c r="F1024" s="645">
        <f>E1024+9</f>
        <v>44431</v>
      </c>
      <c r="G1024" s="595">
        <v>44431.479166666664</v>
      </c>
      <c r="H1024" s="648" t="s">
        <v>290</v>
      </c>
      <c r="I1024" s="650" t="s">
        <v>225</v>
      </c>
    </row>
    <row r="1025" spans="1:9" s="5" customFormat="1" ht="15" hidden="1" customHeight="1">
      <c r="A1025" s="605" t="s">
        <v>29</v>
      </c>
      <c r="B1025" s="654" t="s">
        <v>74</v>
      </c>
      <c r="C1025" s="669" t="s">
        <v>456</v>
      </c>
      <c r="D1025" s="643" t="s">
        <v>11</v>
      </c>
      <c r="E1025" s="644">
        <v>44423</v>
      </c>
      <c r="F1025" s="645">
        <f>E1025+6</f>
        <v>44429</v>
      </c>
      <c r="G1025" s="595">
        <v>44429.708333333336</v>
      </c>
      <c r="H1025" s="648" t="s">
        <v>37</v>
      </c>
      <c r="I1025" s="650" t="s">
        <v>946</v>
      </c>
    </row>
    <row r="1026" spans="1:9" s="5" customFormat="1" ht="15" hidden="1" customHeight="1">
      <c r="A1026" s="605" t="s">
        <v>29</v>
      </c>
      <c r="B1026" s="664" t="s">
        <v>14</v>
      </c>
      <c r="C1026" s="669"/>
      <c r="D1026" s="643" t="s">
        <v>11</v>
      </c>
      <c r="E1026" s="644">
        <f>E1024+7</f>
        <v>44429</v>
      </c>
      <c r="F1026" s="645"/>
      <c r="G1026" s="595"/>
      <c r="H1026" s="648"/>
      <c r="I1026" s="650"/>
    </row>
    <row r="1027" spans="1:9" s="5" customFormat="1" ht="15" hidden="1" customHeight="1">
      <c r="A1027" s="605" t="s">
        <v>29</v>
      </c>
      <c r="B1027" s="654" t="s">
        <v>107</v>
      </c>
      <c r="C1027" s="669">
        <v>2116</v>
      </c>
      <c r="D1027" s="643" t="s">
        <v>11</v>
      </c>
      <c r="E1027" s="644">
        <f t="shared" ref="E1027:E1046" si="30">E1026+7</f>
        <v>44436</v>
      </c>
      <c r="F1027" s="645">
        <f>E1027+3</f>
        <v>44439</v>
      </c>
      <c r="G1027" s="595">
        <v>44439.3125</v>
      </c>
      <c r="H1027" s="648" t="s">
        <v>73</v>
      </c>
      <c r="I1027" s="650" t="s">
        <v>947</v>
      </c>
    </row>
    <row r="1028" spans="1:9" s="5" customFormat="1" ht="15" hidden="1" customHeight="1">
      <c r="A1028" s="605" t="s">
        <v>29</v>
      </c>
      <c r="B1028" s="654" t="s">
        <v>87</v>
      </c>
      <c r="C1028" s="669">
        <v>2122</v>
      </c>
      <c r="D1028" s="643" t="s">
        <v>11</v>
      </c>
      <c r="E1028" s="644">
        <f t="shared" si="30"/>
        <v>44443</v>
      </c>
      <c r="F1028" s="645">
        <f>E1028+2</f>
        <v>44445</v>
      </c>
      <c r="G1028" s="595">
        <v>44445.8125</v>
      </c>
      <c r="H1028" s="648" t="s">
        <v>66</v>
      </c>
      <c r="I1028" s="650" t="s">
        <v>948</v>
      </c>
    </row>
    <row r="1029" spans="1:9" s="5" customFormat="1" ht="15" hidden="1" customHeight="1">
      <c r="A1029" s="605" t="s">
        <v>29</v>
      </c>
      <c r="B1029" s="654" t="s">
        <v>110</v>
      </c>
      <c r="C1029" s="669">
        <v>2120</v>
      </c>
      <c r="D1029" s="643" t="s">
        <v>11</v>
      </c>
      <c r="E1029" s="644">
        <f t="shared" si="30"/>
        <v>44450</v>
      </c>
      <c r="F1029" s="645"/>
      <c r="G1029" s="595">
        <v>44450.458333333336</v>
      </c>
      <c r="H1029" s="651" t="s">
        <v>18</v>
      </c>
      <c r="I1029" s="650"/>
    </row>
    <row r="1030" spans="1:9" s="5" customFormat="1" ht="15" hidden="1" customHeight="1">
      <c r="A1030" s="605" t="s">
        <v>29</v>
      </c>
      <c r="B1030" s="654" t="s">
        <v>889</v>
      </c>
      <c r="C1030" s="669">
        <v>2144</v>
      </c>
      <c r="D1030" s="643" t="s">
        <v>11</v>
      </c>
      <c r="E1030" s="644">
        <f t="shared" si="30"/>
        <v>44457</v>
      </c>
      <c r="F1030" s="645">
        <f>E1030+8</f>
        <v>44465</v>
      </c>
      <c r="G1030" s="595">
        <v>44465.229166666664</v>
      </c>
      <c r="H1030" s="648" t="s">
        <v>78</v>
      </c>
      <c r="I1030" s="650" t="s">
        <v>949</v>
      </c>
    </row>
    <row r="1031" spans="1:9" s="5" customFormat="1" ht="15" hidden="1" customHeight="1">
      <c r="A1031" s="605" t="s">
        <v>29</v>
      </c>
      <c r="B1031" s="654" t="s">
        <v>107</v>
      </c>
      <c r="C1031" s="669">
        <v>2118</v>
      </c>
      <c r="D1031" s="643" t="s">
        <v>11</v>
      </c>
      <c r="E1031" s="644">
        <f t="shared" si="30"/>
        <v>44464</v>
      </c>
      <c r="F1031" s="645">
        <f>E1031+5</f>
        <v>44469</v>
      </c>
      <c r="G1031" s="595">
        <v>44469.145833333336</v>
      </c>
      <c r="H1031" s="648" t="s">
        <v>38</v>
      </c>
      <c r="I1031" s="650" t="s">
        <v>339</v>
      </c>
    </row>
    <row r="1032" spans="1:9" s="5" customFormat="1" ht="15" hidden="1" customHeight="1">
      <c r="A1032" s="605" t="s">
        <v>29</v>
      </c>
      <c r="B1032" s="654" t="s">
        <v>87</v>
      </c>
      <c r="C1032" s="669">
        <v>2124</v>
      </c>
      <c r="D1032" s="643" t="s">
        <v>11</v>
      </c>
      <c r="E1032" s="644">
        <f t="shared" si="30"/>
        <v>44471</v>
      </c>
      <c r="F1032" s="645">
        <f>E1032+3</f>
        <v>44474</v>
      </c>
      <c r="G1032" s="595">
        <v>44475.0625</v>
      </c>
      <c r="H1032" s="648" t="s">
        <v>73</v>
      </c>
      <c r="I1032" s="650" t="s">
        <v>339</v>
      </c>
    </row>
    <row r="1033" spans="1:9" s="5" customFormat="1" ht="15" hidden="1" customHeight="1">
      <c r="A1033" s="605" t="s">
        <v>29</v>
      </c>
      <c r="B1033" s="654" t="s">
        <v>889</v>
      </c>
      <c r="C1033" s="669">
        <v>2146</v>
      </c>
      <c r="D1033" s="643" t="s">
        <v>11</v>
      </c>
      <c r="E1033" s="644">
        <f t="shared" si="30"/>
        <v>44478</v>
      </c>
      <c r="F1033" s="645">
        <f>E1033+3</f>
        <v>44481</v>
      </c>
      <c r="G1033" s="595">
        <v>44481.895833333336</v>
      </c>
      <c r="H1033" s="648" t="s">
        <v>73</v>
      </c>
      <c r="I1033" s="650" t="s">
        <v>950</v>
      </c>
    </row>
    <row r="1034" spans="1:9" s="5" customFormat="1" ht="15" hidden="1" customHeight="1">
      <c r="A1034" s="605" t="s">
        <v>29</v>
      </c>
      <c r="B1034" s="654" t="s">
        <v>107</v>
      </c>
      <c r="C1034" s="669">
        <v>2120</v>
      </c>
      <c r="D1034" s="643" t="s">
        <v>11</v>
      </c>
      <c r="E1034" s="644">
        <f t="shared" si="30"/>
        <v>44485</v>
      </c>
      <c r="F1034" s="645">
        <f>E1034+5</f>
        <v>44490</v>
      </c>
      <c r="G1034" s="595">
        <v>44490.8125</v>
      </c>
      <c r="H1034" s="648" t="s">
        <v>31</v>
      </c>
      <c r="I1034" s="650" t="s">
        <v>951</v>
      </c>
    </row>
    <row r="1035" spans="1:9" s="5" customFormat="1" ht="15" hidden="1" customHeight="1">
      <c r="A1035" s="605" t="s">
        <v>29</v>
      </c>
      <c r="B1035" s="654" t="s">
        <v>87</v>
      </c>
      <c r="C1035" s="669">
        <v>2126</v>
      </c>
      <c r="D1035" s="643" t="s">
        <v>11</v>
      </c>
      <c r="E1035" s="644">
        <f t="shared" si="30"/>
        <v>44492</v>
      </c>
      <c r="F1035" s="645"/>
      <c r="G1035" s="595">
        <v>44492.479166666664</v>
      </c>
      <c r="H1035" s="651" t="s">
        <v>18</v>
      </c>
      <c r="I1035" s="650"/>
    </row>
    <row r="1036" spans="1:9" s="5" customFormat="1" ht="15" hidden="1" customHeight="1">
      <c r="A1036" s="653" t="s">
        <v>86</v>
      </c>
      <c r="B1036" s="654" t="s">
        <v>889</v>
      </c>
      <c r="C1036" s="669">
        <v>2148</v>
      </c>
      <c r="D1036" s="643" t="s">
        <v>11</v>
      </c>
      <c r="E1036" s="644">
        <f t="shared" si="30"/>
        <v>44499</v>
      </c>
      <c r="F1036" s="645">
        <f>E1036+1</f>
        <v>44500</v>
      </c>
      <c r="G1036" s="595">
        <v>44500.729166666664</v>
      </c>
      <c r="H1036" s="648" t="s">
        <v>53</v>
      </c>
      <c r="I1036" s="650" t="s">
        <v>594</v>
      </c>
    </row>
    <row r="1037" spans="1:9" s="5" customFormat="1" ht="15" hidden="1" customHeight="1">
      <c r="A1037" s="605" t="s">
        <v>29</v>
      </c>
      <c r="B1037" s="654" t="s">
        <v>107</v>
      </c>
      <c r="C1037" s="669">
        <v>2122</v>
      </c>
      <c r="D1037" s="643" t="s">
        <v>11</v>
      </c>
      <c r="E1037" s="644">
        <f t="shared" si="30"/>
        <v>44506</v>
      </c>
      <c r="F1037" s="645">
        <f>E1037+3</f>
        <v>44509</v>
      </c>
      <c r="G1037" s="595">
        <v>44510.395833333336</v>
      </c>
      <c r="H1037" s="648" t="s">
        <v>73</v>
      </c>
      <c r="I1037" s="650" t="s">
        <v>952</v>
      </c>
    </row>
    <row r="1038" spans="1:9" s="5" customFormat="1" ht="15" hidden="1" customHeight="1">
      <c r="A1038" s="605" t="s">
        <v>29</v>
      </c>
      <c r="B1038" s="654" t="s">
        <v>87</v>
      </c>
      <c r="C1038" s="669">
        <v>2128</v>
      </c>
      <c r="D1038" s="643" t="s">
        <v>11</v>
      </c>
      <c r="E1038" s="644">
        <f>E1037+7</f>
        <v>44513</v>
      </c>
      <c r="F1038" s="645">
        <f>E1038+1</f>
        <v>44514</v>
      </c>
      <c r="G1038" s="595">
        <v>44514.395833333336</v>
      </c>
      <c r="H1038" s="648" t="s">
        <v>53</v>
      </c>
      <c r="I1038" s="650" t="s">
        <v>339</v>
      </c>
    </row>
    <row r="1039" spans="1:9" s="5" customFormat="1" ht="15" hidden="1" customHeight="1">
      <c r="A1039" s="605" t="s">
        <v>29</v>
      </c>
      <c r="B1039" s="654" t="s">
        <v>94</v>
      </c>
      <c r="C1039" s="669">
        <v>2130</v>
      </c>
      <c r="D1039" s="643" t="s">
        <v>11</v>
      </c>
      <c r="E1039" s="644">
        <f t="shared" si="30"/>
        <v>44520</v>
      </c>
      <c r="F1039" s="645">
        <f>E1039+3</f>
        <v>44523</v>
      </c>
      <c r="G1039" s="595">
        <v>44524.145833333336</v>
      </c>
      <c r="H1039" s="648" t="s">
        <v>73</v>
      </c>
      <c r="I1039" s="650" t="s">
        <v>339</v>
      </c>
    </row>
    <row r="1040" spans="1:9" s="5" customFormat="1" ht="15" hidden="1" customHeight="1">
      <c r="A1040" s="605" t="s">
        <v>29</v>
      </c>
      <c r="B1040" s="654" t="s">
        <v>107</v>
      </c>
      <c r="C1040" s="669">
        <v>2124</v>
      </c>
      <c r="D1040" s="643" t="s">
        <v>11</v>
      </c>
      <c r="E1040" s="644">
        <f t="shared" si="30"/>
        <v>44527</v>
      </c>
      <c r="F1040" s="645">
        <f>E1040+3</f>
        <v>44530</v>
      </c>
      <c r="G1040" s="595">
        <v>44530.395833333336</v>
      </c>
      <c r="H1040" s="648" t="s">
        <v>73</v>
      </c>
      <c r="I1040" s="650" t="s">
        <v>339</v>
      </c>
    </row>
    <row r="1041" spans="1:9" s="5" customFormat="1" ht="15" hidden="1" customHeight="1">
      <c r="A1041" s="605" t="s">
        <v>29</v>
      </c>
      <c r="B1041" s="654" t="s">
        <v>87</v>
      </c>
      <c r="C1041" s="669">
        <v>2130</v>
      </c>
      <c r="D1041" s="643" t="s">
        <v>11</v>
      </c>
      <c r="E1041" s="644">
        <f t="shared" si="30"/>
        <v>44534</v>
      </c>
      <c r="F1041" s="645"/>
      <c r="G1041" s="595">
        <v>44533.979166666664</v>
      </c>
      <c r="H1041" s="651" t="s">
        <v>18</v>
      </c>
      <c r="I1041" s="650"/>
    </row>
    <row r="1042" spans="1:9" s="5" customFormat="1" ht="15" hidden="1" customHeight="1">
      <c r="A1042" s="605" t="s">
        <v>29</v>
      </c>
      <c r="B1042" s="654" t="s">
        <v>94</v>
      </c>
      <c r="C1042" s="669">
        <v>2132</v>
      </c>
      <c r="D1042" s="643" t="s">
        <v>11</v>
      </c>
      <c r="E1042" s="644">
        <f t="shared" si="30"/>
        <v>44541</v>
      </c>
      <c r="F1042" s="645">
        <f>E1042+5</f>
        <v>44546</v>
      </c>
      <c r="G1042" s="595">
        <v>44546.3125</v>
      </c>
      <c r="H1042" s="648" t="s">
        <v>38</v>
      </c>
      <c r="I1042" s="650" t="s">
        <v>339</v>
      </c>
    </row>
    <row r="1043" spans="1:9" s="5" customFormat="1" ht="15" hidden="1" customHeight="1">
      <c r="A1043" s="605" t="s">
        <v>29</v>
      </c>
      <c r="B1043" s="654" t="s">
        <v>87</v>
      </c>
      <c r="C1043" s="669">
        <v>2132</v>
      </c>
      <c r="D1043" s="643" t="s">
        <v>11</v>
      </c>
      <c r="E1043" s="644">
        <f t="shared" si="30"/>
        <v>44548</v>
      </c>
      <c r="F1043" s="645">
        <f>E1043+6</f>
        <v>44554</v>
      </c>
      <c r="G1043" s="595">
        <v>44555.145833333336</v>
      </c>
      <c r="H1043" s="648" t="s">
        <v>37</v>
      </c>
      <c r="I1043" s="650" t="s">
        <v>953</v>
      </c>
    </row>
    <row r="1044" spans="1:9" s="5" customFormat="1" ht="15" hidden="1" customHeight="1">
      <c r="A1044" s="605" t="s">
        <v>29</v>
      </c>
      <c r="B1044" s="654" t="s">
        <v>107</v>
      </c>
      <c r="C1044" s="669">
        <v>2126</v>
      </c>
      <c r="D1044" s="643" t="s">
        <v>11</v>
      </c>
      <c r="E1044" s="644">
        <f t="shared" si="30"/>
        <v>44555</v>
      </c>
      <c r="F1044" s="645"/>
      <c r="G1044" s="595">
        <v>44555.3125</v>
      </c>
      <c r="H1044" s="651" t="s">
        <v>18</v>
      </c>
      <c r="I1044" s="650" t="s">
        <v>954</v>
      </c>
    </row>
    <row r="1045" spans="1:9" s="5" customFormat="1" ht="15" hidden="1" customHeight="1">
      <c r="A1045" s="605" t="s">
        <v>29</v>
      </c>
      <c r="B1045" s="654" t="s">
        <v>205</v>
      </c>
      <c r="C1045" s="669" t="s">
        <v>955</v>
      </c>
      <c r="D1045" s="643" t="s">
        <v>11</v>
      </c>
      <c r="E1045" s="644">
        <f t="shared" si="30"/>
        <v>44562</v>
      </c>
      <c r="F1045" s="645">
        <f>E1045+9</f>
        <v>44571</v>
      </c>
      <c r="G1045" s="595">
        <v>44572.229166666664</v>
      </c>
      <c r="H1045" s="648" t="s">
        <v>290</v>
      </c>
      <c r="I1045" s="650" t="s">
        <v>956</v>
      </c>
    </row>
    <row r="1046" spans="1:9" s="5" customFormat="1" ht="15" hidden="1" customHeight="1">
      <c r="A1046" s="605" t="s">
        <v>29</v>
      </c>
      <c r="B1046" s="654" t="s">
        <v>87</v>
      </c>
      <c r="C1046" s="669">
        <v>2134</v>
      </c>
      <c r="D1046" s="643" t="s">
        <v>11</v>
      </c>
      <c r="E1046" s="644">
        <f t="shared" si="30"/>
        <v>44569</v>
      </c>
      <c r="F1046" s="645">
        <f>E1046+6</f>
        <v>44575</v>
      </c>
      <c r="G1046" s="595">
        <v>44575.895833333336</v>
      </c>
      <c r="H1046" s="648" t="s">
        <v>37</v>
      </c>
      <c r="I1046" s="650" t="s">
        <v>957</v>
      </c>
    </row>
    <row r="1047" spans="1:9" s="5" customFormat="1" ht="15" hidden="1" customHeight="1">
      <c r="A1047" s="653" t="s">
        <v>86</v>
      </c>
      <c r="B1047" s="654" t="s">
        <v>112</v>
      </c>
      <c r="C1047" s="669" t="s">
        <v>468</v>
      </c>
      <c r="D1047" s="643" t="s">
        <v>11</v>
      </c>
      <c r="E1047" s="644">
        <v>44574</v>
      </c>
      <c r="F1047" s="645"/>
      <c r="G1047" s="595">
        <v>44573.979166666664</v>
      </c>
      <c r="H1047" s="651" t="s">
        <v>18</v>
      </c>
      <c r="I1047" s="650" t="s">
        <v>958</v>
      </c>
    </row>
    <row r="1048" spans="1:9" s="5" customFormat="1" ht="15" hidden="1" customHeight="1">
      <c r="A1048" s="605" t="s">
        <v>29</v>
      </c>
      <c r="B1048" s="654" t="s">
        <v>107</v>
      </c>
      <c r="C1048" s="669">
        <v>2202</v>
      </c>
      <c r="D1048" s="643" t="s">
        <v>11</v>
      </c>
      <c r="E1048" s="644">
        <f>E1046+7</f>
        <v>44576</v>
      </c>
      <c r="F1048" s="645">
        <f>E1048+1</f>
        <v>44577</v>
      </c>
      <c r="G1048" s="595">
        <v>44578.479166666664</v>
      </c>
      <c r="H1048" s="648" t="s">
        <v>53</v>
      </c>
      <c r="I1048" s="650" t="s">
        <v>959</v>
      </c>
    </row>
    <row r="1049" spans="1:9" s="5" customFormat="1" ht="15" hidden="1" customHeight="1">
      <c r="A1049" s="605" t="s">
        <v>29</v>
      </c>
      <c r="B1049" s="654" t="s">
        <v>205</v>
      </c>
      <c r="C1049" s="669">
        <v>2202</v>
      </c>
      <c r="D1049" s="643" t="s">
        <v>11</v>
      </c>
      <c r="E1049" s="644">
        <f t="shared" ref="E1049:E1063" si="31">E1048+7</f>
        <v>44583</v>
      </c>
      <c r="F1049" s="645">
        <f>E1049+5</f>
        <v>44588</v>
      </c>
      <c r="G1049" s="595">
        <v>44588.479166666664</v>
      </c>
      <c r="H1049" s="648" t="s">
        <v>38</v>
      </c>
      <c r="I1049" s="650" t="s">
        <v>235</v>
      </c>
    </row>
    <row r="1050" spans="1:9" s="5" customFormat="1" ht="15" hidden="1" customHeight="1">
      <c r="A1050" s="605" t="s">
        <v>29</v>
      </c>
      <c r="B1050" s="654" t="s">
        <v>87</v>
      </c>
      <c r="C1050" s="669">
        <v>2202</v>
      </c>
      <c r="D1050" s="643" t="s">
        <v>11</v>
      </c>
      <c r="E1050" s="644">
        <f t="shared" si="31"/>
        <v>44590</v>
      </c>
      <c r="F1050" s="645">
        <f>E1050+5</f>
        <v>44595</v>
      </c>
      <c r="G1050" s="595">
        <v>44597.145833333336</v>
      </c>
      <c r="H1050" s="648" t="s">
        <v>38</v>
      </c>
      <c r="I1050" s="650" t="s">
        <v>235</v>
      </c>
    </row>
    <row r="1051" spans="1:9" s="5" customFormat="1" ht="15" hidden="1" customHeight="1">
      <c r="A1051" s="605" t="s">
        <v>86</v>
      </c>
      <c r="B1051" s="654" t="s">
        <v>107</v>
      </c>
      <c r="C1051" s="669">
        <v>2204</v>
      </c>
      <c r="D1051" s="643" t="s">
        <v>11</v>
      </c>
      <c r="E1051" s="644">
        <f t="shared" si="31"/>
        <v>44597</v>
      </c>
      <c r="F1051" s="645"/>
      <c r="G1051" s="595">
        <v>44599.145833333336</v>
      </c>
      <c r="H1051" s="648" t="s">
        <v>66</v>
      </c>
      <c r="I1051" s="650" t="s">
        <v>960</v>
      </c>
    </row>
    <row r="1052" spans="1:9" s="5" customFormat="1" ht="15" hidden="1" customHeight="1">
      <c r="A1052" s="605" t="s">
        <v>29</v>
      </c>
      <c r="B1052" s="663" t="s">
        <v>14</v>
      </c>
      <c r="C1052" s="669"/>
      <c r="D1052" s="643" t="s">
        <v>11</v>
      </c>
      <c r="E1052" s="644">
        <f t="shared" si="31"/>
        <v>44604</v>
      </c>
      <c r="F1052" s="645"/>
      <c r="G1052" s="595"/>
      <c r="H1052" s="651"/>
      <c r="I1052" s="650"/>
    </row>
    <row r="1053" spans="1:9" s="5" customFormat="1" ht="15" hidden="1" customHeight="1">
      <c r="A1053" s="605" t="s">
        <v>29</v>
      </c>
      <c r="B1053" s="654" t="s">
        <v>887</v>
      </c>
      <c r="C1053" s="669">
        <v>2206</v>
      </c>
      <c r="D1053" s="643" t="s">
        <v>11</v>
      </c>
      <c r="E1053" s="644">
        <f t="shared" si="31"/>
        <v>44611</v>
      </c>
      <c r="F1053" s="645"/>
      <c r="G1053" s="595">
        <v>44611.5625</v>
      </c>
      <c r="H1053" s="651" t="s">
        <v>18</v>
      </c>
      <c r="I1053" s="650"/>
    </row>
    <row r="1054" spans="1:9" s="5" customFormat="1" ht="15" hidden="1" customHeight="1">
      <c r="A1054" s="605" t="s">
        <v>29</v>
      </c>
      <c r="B1054" s="654" t="s">
        <v>107</v>
      </c>
      <c r="C1054" s="669">
        <v>2206</v>
      </c>
      <c r="D1054" s="643" t="s">
        <v>11</v>
      </c>
      <c r="E1054" s="644">
        <f t="shared" si="31"/>
        <v>44618</v>
      </c>
      <c r="F1054" s="645"/>
      <c r="G1054" s="595">
        <v>44618.895833333336</v>
      </c>
      <c r="H1054" s="651" t="s">
        <v>18</v>
      </c>
      <c r="I1054" s="650"/>
    </row>
    <row r="1055" spans="1:9" s="5" customFormat="1" ht="15" hidden="1" customHeight="1">
      <c r="A1055" s="605" t="s">
        <v>29</v>
      </c>
      <c r="B1055" s="654" t="s">
        <v>87</v>
      </c>
      <c r="C1055" s="669">
        <v>2204</v>
      </c>
      <c r="D1055" s="643" t="s">
        <v>11</v>
      </c>
      <c r="E1055" s="644">
        <f t="shared" si="31"/>
        <v>44625</v>
      </c>
      <c r="F1055" s="645">
        <f>E1055+3</f>
        <v>44628</v>
      </c>
      <c r="G1055" s="595">
        <v>44628.729166666664</v>
      </c>
      <c r="H1055" s="648" t="s">
        <v>73</v>
      </c>
      <c r="I1055" s="650" t="s">
        <v>339</v>
      </c>
    </row>
    <row r="1056" spans="1:9" s="5" customFormat="1" ht="15" hidden="1" customHeight="1">
      <c r="A1056" s="605" t="s">
        <v>29</v>
      </c>
      <c r="B1056" s="654" t="s">
        <v>887</v>
      </c>
      <c r="C1056" s="669">
        <v>2208</v>
      </c>
      <c r="D1056" s="643" t="s">
        <v>11</v>
      </c>
      <c r="E1056" s="644">
        <f t="shared" si="31"/>
        <v>44632</v>
      </c>
      <c r="F1056" s="645"/>
      <c r="G1056" s="595">
        <v>44632.0625</v>
      </c>
      <c r="H1056" s="651" t="s">
        <v>18</v>
      </c>
      <c r="I1056" s="650"/>
    </row>
    <row r="1057" spans="1:9" s="5" customFormat="1" ht="15" hidden="1" customHeight="1">
      <c r="A1057" s="605" t="s">
        <v>29</v>
      </c>
      <c r="B1057" s="654" t="s">
        <v>92</v>
      </c>
      <c r="C1057" s="669">
        <v>2208</v>
      </c>
      <c r="D1057" s="643" t="s">
        <v>11</v>
      </c>
      <c r="E1057" s="644">
        <f t="shared" si="31"/>
        <v>44639</v>
      </c>
      <c r="F1057" s="645"/>
      <c r="G1057" s="595">
        <v>44640.229166666664</v>
      </c>
      <c r="H1057" s="651" t="s">
        <v>18</v>
      </c>
      <c r="I1057" s="650"/>
    </row>
    <row r="1058" spans="1:9" s="5" customFormat="1" ht="15" hidden="1" customHeight="1">
      <c r="A1058" s="605" t="s">
        <v>29</v>
      </c>
      <c r="B1058" s="654" t="s">
        <v>107</v>
      </c>
      <c r="C1058" s="669">
        <v>2208</v>
      </c>
      <c r="D1058" s="643" t="s">
        <v>11</v>
      </c>
      <c r="E1058" s="644">
        <f t="shared" si="31"/>
        <v>44646</v>
      </c>
      <c r="F1058" s="645">
        <f>E1058+6</f>
        <v>44652</v>
      </c>
      <c r="G1058" s="595">
        <v>44652.479166666664</v>
      </c>
      <c r="H1058" s="648" t="s">
        <v>37</v>
      </c>
      <c r="I1058" s="650" t="s">
        <v>961</v>
      </c>
    </row>
    <row r="1059" spans="1:9" s="5" customFormat="1" ht="15" hidden="1" customHeight="1">
      <c r="A1059" s="605" t="s">
        <v>29</v>
      </c>
      <c r="B1059" s="654" t="s">
        <v>962</v>
      </c>
      <c r="C1059" s="669">
        <v>2218</v>
      </c>
      <c r="D1059" s="643" t="s">
        <v>11</v>
      </c>
      <c r="E1059" s="644">
        <f t="shared" si="31"/>
        <v>44653</v>
      </c>
      <c r="F1059" s="645">
        <f>E1059+4</f>
        <v>44657</v>
      </c>
      <c r="G1059" s="595">
        <v>44657.8125</v>
      </c>
      <c r="H1059" s="648" t="s">
        <v>38</v>
      </c>
      <c r="I1059" s="650" t="s">
        <v>339</v>
      </c>
    </row>
    <row r="1060" spans="1:9" s="5" customFormat="1" ht="15" hidden="1" customHeight="1">
      <c r="A1060" s="605" t="s">
        <v>29</v>
      </c>
      <c r="B1060" s="654" t="s">
        <v>887</v>
      </c>
      <c r="C1060" s="669">
        <v>2210</v>
      </c>
      <c r="D1060" s="643" t="s">
        <v>11</v>
      </c>
      <c r="E1060" s="644">
        <f t="shared" si="31"/>
        <v>44660</v>
      </c>
      <c r="F1060" s="645"/>
      <c r="G1060" s="595">
        <v>44660.895833333336</v>
      </c>
      <c r="H1060" s="651" t="s">
        <v>18</v>
      </c>
      <c r="I1060" s="650"/>
    </row>
    <row r="1061" spans="1:9" s="5" customFormat="1" ht="15" hidden="1" customHeight="1">
      <c r="A1061" s="605" t="s">
        <v>29</v>
      </c>
      <c r="B1061" s="654" t="s">
        <v>92</v>
      </c>
      <c r="C1061" s="669">
        <v>2210</v>
      </c>
      <c r="D1061" s="643" t="s">
        <v>11</v>
      </c>
      <c r="E1061" s="644">
        <f t="shared" si="31"/>
        <v>44667</v>
      </c>
      <c r="F1061" s="645">
        <f>E1061+3</f>
        <v>44670</v>
      </c>
      <c r="G1061" s="595">
        <v>44670.5625</v>
      </c>
      <c r="H1061" s="648" t="s">
        <v>73</v>
      </c>
      <c r="I1061" s="650" t="s">
        <v>339</v>
      </c>
    </row>
    <row r="1062" spans="1:9" s="5" customFormat="1" ht="15" hidden="1" customHeight="1">
      <c r="A1062" s="605" t="s">
        <v>29</v>
      </c>
      <c r="B1062" s="654" t="s">
        <v>107</v>
      </c>
      <c r="C1062" s="669">
        <v>2210</v>
      </c>
      <c r="D1062" s="643" t="s">
        <v>11</v>
      </c>
      <c r="E1062" s="644">
        <f t="shared" si="31"/>
        <v>44674</v>
      </c>
      <c r="F1062" s="645">
        <f>E1062+2</f>
        <v>44676</v>
      </c>
      <c r="G1062" s="595">
        <v>44678.145833333336</v>
      </c>
      <c r="H1062" s="648" t="s">
        <v>519</v>
      </c>
      <c r="I1062" s="650" t="s">
        <v>963</v>
      </c>
    </row>
    <row r="1063" spans="1:9" s="5" customFormat="1" ht="15" hidden="1" customHeight="1">
      <c r="A1063" s="605" t="s">
        <v>29</v>
      </c>
      <c r="B1063" s="654" t="s">
        <v>962</v>
      </c>
      <c r="C1063" s="669">
        <v>2220</v>
      </c>
      <c r="D1063" s="643" t="s">
        <v>11</v>
      </c>
      <c r="E1063" s="644">
        <f t="shared" si="31"/>
        <v>44681</v>
      </c>
      <c r="F1063" s="645">
        <f>E1063+3</f>
        <v>44684</v>
      </c>
      <c r="G1063" s="595">
        <v>44685.645833333336</v>
      </c>
      <c r="H1063" s="648" t="s">
        <v>73</v>
      </c>
      <c r="I1063" s="650" t="s">
        <v>964</v>
      </c>
    </row>
    <row r="1064" spans="1:9" s="5" customFormat="1" ht="15.75" hidden="1" customHeight="1">
      <c r="A1064" s="605" t="s">
        <v>29</v>
      </c>
      <c r="B1064" s="654" t="s">
        <v>15</v>
      </c>
      <c r="C1064" s="669" t="s">
        <v>484</v>
      </c>
      <c r="D1064" s="643" t="s">
        <v>11</v>
      </c>
      <c r="E1064" s="644">
        <v>44686</v>
      </c>
      <c r="F1064" s="645">
        <f>E1064+3</f>
        <v>44689</v>
      </c>
      <c r="G1064" s="595">
        <v>44689.5625</v>
      </c>
      <c r="H1064" s="648" t="s">
        <v>73</v>
      </c>
      <c r="I1064" s="650" t="s">
        <v>946</v>
      </c>
    </row>
    <row r="1065" spans="1:9" s="5" customFormat="1" ht="15" hidden="1" customHeight="1">
      <c r="A1065" s="605" t="s">
        <v>29</v>
      </c>
      <c r="B1065" s="654" t="s">
        <v>92</v>
      </c>
      <c r="C1065" s="669">
        <v>2212</v>
      </c>
      <c r="D1065" s="643" t="s">
        <v>11</v>
      </c>
      <c r="E1065" s="644">
        <v>44695</v>
      </c>
      <c r="F1065" s="645">
        <f>E1065+4</f>
        <v>44699</v>
      </c>
      <c r="G1065" s="595">
        <v>44699.625</v>
      </c>
      <c r="H1065" s="648" t="s">
        <v>31</v>
      </c>
      <c r="I1065" s="650" t="s">
        <v>965</v>
      </c>
    </row>
    <row r="1066" spans="1:9" s="5" customFormat="1" ht="15" hidden="1" customHeight="1">
      <c r="A1066" s="605" t="s">
        <v>29</v>
      </c>
      <c r="B1066" s="654" t="s">
        <v>107</v>
      </c>
      <c r="C1066" s="669">
        <v>2212</v>
      </c>
      <c r="D1066" s="643" t="s">
        <v>11</v>
      </c>
      <c r="E1066" s="644">
        <f t="shared" ref="E1066:E1100" si="32">E1065+7</f>
        <v>44702</v>
      </c>
      <c r="F1066" s="645">
        <f>E1066+3</f>
        <v>44705</v>
      </c>
      <c r="G1066" s="595">
        <v>44705.979166666664</v>
      </c>
      <c r="H1066" s="648" t="s">
        <v>73</v>
      </c>
      <c r="I1066" s="650" t="s">
        <v>966</v>
      </c>
    </row>
    <row r="1067" spans="1:9" s="5" customFormat="1" ht="15" hidden="1" customHeight="1">
      <c r="A1067" s="605" t="s">
        <v>29</v>
      </c>
      <c r="B1067" s="654" t="s">
        <v>962</v>
      </c>
      <c r="C1067" s="669">
        <v>2224</v>
      </c>
      <c r="D1067" s="643" t="s">
        <v>11</v>
      </c>
      <c r="E1067" s="644">
        <f t="shared" si="32"/>
        <v>44709</v>
      </c>
      <c r="F1067" s="645">
        <f>E1067+4</f>
        <v>44713</v>
      </c>
      <c r="G1067" s="595">
        <v>44713.5625</v>
      </c>
      <c r="H1067" s="648" t="s">
        <v>519</v>
      </c>
      <c r="I1067" s="650" t="s">
        <v>967</v>
      </c>
    </row>
    <row r="1068" spans="1:9" s="5" customFormat="1" ht="15" hidden="1" customHeight="1">
      <c r="A1068" s="605" t="s">
        <v>29</v>
      </c>
      <c r="B1068" s="654" t="s">
        <v>92</v>
      </c>
      <c r="C1068" s="669">
        <v>2214</v>
      </c>
      <c r="D1068" s="643" t="s">
        <v>11</v>
      </c>
      <c r="E1068" s="644">
        <f t="shared" si="32"/>
        <v>44716</v>
      </c>
      <c r="F1068" s="645">
        <f>E1068+5</f>
        <v>44721</v>
      </c>
      <c r="G1068" s="595">
        <v>44720</v>
      </c>
      <c r="H1068" s="648" t="s">
        <v>38</v>
      </c>
      <c r="I1068" s="650" t="s">
        <v>968</v>
      </c>
    </row>
    <row r="1069" spans="1:9" s="5" customFormat="1" ht="15" hidden="1" customHeight="1">
      <c r="A1069" s="605" t="s">
        <v>29</v>
      </c>
      <c r="B1069" s="654" t="s">
        <v>887</v>
      </c>
      <c r="C1069" s="669" t="s">
        <v>969</v>
      </c>
      <c r="D1069" s="643" t="s">
        <v>11</v>
      </c>
      <c r="E1069" s="644">
        <f t="shared" si="32"/>
        <v>44723</v>
      </c>
      <c r="F1069" s="645">
        <f>E1069+5</f>
        <v>44728</v>
      </c>
      <c r="G1069" s="595">
        <v>44728</v>
      </c>
      <c r="H1069" s="648" t="s">
        <v>38</v>
      </c>
      <c r="I1069" s="650" t="s">
        <v>121</v>
      </c>
    </row>
    <row r="1070" spans="1:9" s="5" customFormat="1" ht="15" hidden="1" customHeight="1">
      <c r="A1070" s="605" t="s">
        <v>29</v>
      </c>
      <c r="B1070" s="654" t="s">
        <v>107</v>
      </c>
      <c r="C1070" s="669" t="s">
        <v>969</v>
      </c>
      <c r="D1070" s="643" t="s">
        <v>11</v>
      </c>
      <c r="E1070" s="644">
        <f t="shared" si="32"/>
        <v>44730</v>
      </c>
      <c r="F1070" s="645">
        <f>E1070+5</f>
        <v>44735</v>
      </c>
      <c r="G1070" s="595">
        <v>44735.145833333336</v>
      </c>
      <c r="H1070" s="648" t="s">
        <v>38</v>
      </c>
      <c r="I1070" s="650" t="s">
        <v>339</v>
      </c>
    </row>
    <row r="1071" spans="1:9" s="5" customFormat="1" ht="15" hidden="1" customHeight="1">
      <c r="A1071" s="605" t="s">
        <v>29</v>
      </c>
      <c r="B1071" s="654" t="s">
        <v>962</v>
      </c>
      <c r="C1071" s="669" t="s">
        <v>970</v>
      </c>
      <c r="D1071" s="643" t="s">
        <v>11</v>
      </c>
      <c r="E1071" s="644">
        <f t="shared" si="32"/>
        <v>44737</v>
      </c>
      <c r="F1071" s="645">
        <f>E1071+3</f>
        <v>44740</v>
      </c>
      <c r="G1071" s="595">
        <v>44740.8125</v>
      </c>
      <c r="H1071" s="648" t="s">
        <v>73</v>
      </c>
      <c r="I1071" s="650" t="s">
        <v>971</v>
      </c>
    </row>
    <row r="1072" spans="1:9" s="5" customFormat="1" ht="15" hidden="1" customHeight="1">
      <c r="A1072" s="605" t="s">
        <v>29</v>
      </c>
      <c r="B1072" s="654" t="s">
        <v>864</v>
      </c>
      <c r="C1072" s="669">
        <v>2216</v>
      </c>
      <c r="D1072" s="643" t="s">
        <v>11</v>
      </c>
      <c r="E1072" s="644">
        <f t="shared" si="32"/>
        <v>44744</v>
      </c>
      <c r="F1072" s="645">
        <f>E1072+4</f>
        <v>44748</v>
      </c>
      <c r="G1072" s="595">
        <v>44748.145833333336</v>
      </c>
      <c r="H1072" s="648" t="s">
        <v>31</v>
      </c>
      <c r="I1072" s="650" t="s">
        <v>339</v>
      </c>
    </row>
    <row r="1073" spans="1:9" s="5" customFormat="1" ht="15" hidden="1" customHeight="1">
      <c r="A1073" s="605" t="s">
        <v>29</v>
      </c>
      <c r="B1073" s="652" t="s">
        <v>887</v>
      </c>
      <c r="C1073" s="670" t="s">
        <v>481</v>
      </c>
      <c r="D1073" s="643" t="s">
        <v>11</v>
      </c>
      <c r="E1073" s="644">
        <f t="shared" si="32"/>
        <v>44751</v>
      </c>
      <c r="F1073" s="645">
        <f>E1073+3</f>
        <v>44754</v>
      </c>
      <c r="G1073" s="595">
        <v>44754.479166666664</v>
      </c>
      <c r="H1073" s="648" t="s">
        <v>73</v>
      </c>
      <c r="I1073" s="650" t="s">
        <v>972</v>
      </c>
    </row>
    <row r="1074" spans="1:9" s="5" customFormat="1" ht="15" hidden="1" customHeight="1">
      <c r="A1074" s="605" t="s">
        <v>29</v>
      </c>
      <c r="B1074" s="652" t="s">
        <v>107</v>
      </c>
      <c r="C1074" s="670" t="s">
        <v>481</v>
      </c>
      <c r="D1074" s="643" t="s">
        <v>11</v>
      </c>
      <c r="E1074" s="644">
        <f t="shared" si="32"/>
        <v>44758</v>
      </c>
      <c r="F1074" s="645">
        <f>E1074+3</f>
        <v>44761</v>
      </c>
      <c r="G1074" s="595">
        <v>44761.8125</v>
      </c>
      <c r="H1074" s="648" t="s">
        <v>73</v>
      </c>
      <c r="I1074" s="650" t="s">
        <v>973</v>
      </c>
    </row>
    <row r="1075" spans="1:9" s="5" customFormat="1" ht="15" hidden="1" customHeight="1">
      <c r="A1075" s="605" t="s">
        <v>29</v>
      </c>
      <c r="B1075" s="652" t="s">
        <v>962</v>
      </c>
      <c r="C1075" s="670" t="s">
        <v>355</v>
      </c>
      <c r="D1075" s="643" t="s">
        <v>11</v>
      </c>
      <c r="E1075" s="644">
        <f t="shared" si="32"/>
        <v>44765</v>
      </c>
      <c r="F1075" s="645">
        <f>E1075+4</f>
        <v>44769</v>
      </c>
      <c r="G1075" s="595">
        <v>44769.479166666664</v>
      </c>
      <c r="H1075" s="648" t="s">
        <v>31</v>
      </c>
      <c r="I1075" s="650" t="s">
        <v>974</v>
      </c>
    </row>
    <row r="1076" spans="1:9" s="5" customFormat="1" ht="15" hidden="1" customHeight="1">
      <c r="A1076" s="605" t="s">
        <v>29</v>
      </c>
      <c r="B1076" s="652" t="s">
        <v>864</v>
      </c>
      <c r="C1076" s="670" t="s">
        <v>484</v>
      </c>
      <c r="D1076" s="643" t="s">
        <v>11</v>
      </c>
      <c r="E1076" s="644">
        <f t="shared" si="32"/>
        <v>44772</v>
      </c>
      <c r="F1076" s="645">
        <f>E1076+5</f>
        <v>44777</v>
      </c>
      <c r="G1076" s="595">
        <v>44777.729166666664</v>
      </c>
      <c r="H1076" s="648" t="s">
        <v>38</v>
      </c>
      <c r="I1076" s="650" t="s">
        <v>975</v>
      </c>
    </row>
    <row r="1077" spans="1:9" s="5" customFormat="1" ht="15" hidden="1" customHeight="1">
      <c r="A1077" s="605" t="s">
        <v>29</v>
      </c>
      <c r="B1077" s="652" t="s">
        <v>887</v>
      </c>
      <c r="C1077" s="670" t="s">
        <v>484</v>
      </c>
      <c r="D1077" s="643" t="s">
        <v>11</v>
      </c>
      <c r="E1077" s="644">
        <f t="shared" si="32"/>
        <v>44779</v>
      </c>
      <c r="F1077" s="645">
        <f>E1077+4</f>
        <v>44783</v>
      </c>
      <c r="G1077" s="595">
        <v>44783.458333333336</v>
      </c>
      <c r="H1077" s="648" t="s">
        <v>31</v>
      </c>
      <c r="I1077" s="650" t="s">
        <v>976</v>
      </c>
    </row>
    <row r="1078" spans="1:9" s="5" customFormat="1" ht="15" hidden="1" customHeight="1">
      <c r="A1078" s="605"/>
      <c r="B1078" s="652" t="s">
        <v>14</v>
      </c>
      <c r="C1078" s="670"/>
      <c r="D1078" s="643" t="s">
        <v>11</v>
      </c>
      <c r="E1078" s="644">
        <f t="shared" si="32"/>
        <v>44786</v>
      </c>
      <c r="F1078" s="645"/>
      <c r="G1078" s="595"/>
      <c r="H1078" s="648"/>
      <c r="I1078" s="650"/>
    </row>
    <row r="1079" spans="1:9" s="5" customFormat="1" ht="15" hidden="1" customHeight="1">
      <c r="A1079" s="605" t="s">
        <v>29</v>
      </c>
      <c r="B1079" s="652" t="s">
        <v>962</v>
      </c>
      <c r="C1079" s="670" t="s">
        <v>212</v>
      </c>
      <c r="D1079" s="643" t="s">
        <v>11</v>
      </c>
      <c r="E1079" s="644">
        <f t="shared" si="32"/>
        <v>44793</v>
      </c>
      <c r="F1079" s="645">
        <f>E1079+2</f>
        <v>44795</v>
      </c>
      <c r="G1079" s="595">
        <v>44795.645833333336</v>
      </c>
      <c r="H1079" s="648" t="s">
        <v>66</v>
      </c>
      <c r="I1079" s="650" t="s">
        <v>977</v>
      </c>
    </row>
    <row r="1080" spans="1:9" s="5" customFormat="1" ht="15" hidden="1" customHeight="1">
      <c r="A1080" s="605" t="s">
        <v>29</v>
      </c>
      <c r="B1080" s="652" t="s">
        <v>978</v>
      </c>
      <c r="C1080" s="670" t="s">
        <v>786</v>
      </c>
      <c r="D1080" s="643" t="s">
        <v>11</v>
      </c>
      <c r="E1080" s="644">
        <f t="shared" si="32"/>
        <v>44800</v>
      </c>
      <c r="F1080" s="645">
        <f>E1080+1</f>
        <v>44801</v>
      </c>
      <c r="G1080" s="595">
        <v>44801.479166666664</v>
      </c>
      <c r="H1080" s="648" t="s">
        <v>53</v>
      </c>
      <c r="I1080" s="650" t="s">
        <v>979</v>
      </c>
    </row>
    <row r="1081" spans="1:9" s="5" customFormat="1" ht="15" hidden="1" customHeight="1">
      <c r="A1081" s="605" t="s">
        <v>29</v>
      </c>
      <c r="B1081" s="652" t="s">
        <v>887</v>
      </c>
      <c r="C1081" s="670" t="s">
        <v>487</v>
      </c>
      <c r="D1081" s="643" t="s">
        <v>11</v>
      </c>
      <c r="E1081" s="644">
        <f t="shared" si="32"/>
        <v>44807</v>
      </c>
      <c r="F1081" s="645"/>
      <c r="G1081" s="595">
        <v>44807.479166666664</v>
      </c>
      <c r="H1081" s="651" t="s">
        <v>18</v>
      </c>
      <c r="I1081" s="650" t="s">
        <v>980</v>
      </c>
    </row>
    <row r="1082" spans="1:9" s="5" customFormat="1" ht="15" hidden="1" customHeight="1">
      <c r="A1082" s="605" t="s">
        <v>29</v>
      </c>
      <c r="B1082" s="652" t="s">
        <v>107</v>
      </c>
      <c r="C1082" s="670" t="s">
        <v>487</v>
      </c>
      <c r="D1082" s="643" t="s">
        <v>11</v>
      </c>
      <c r="E1082" s="644">
        <f t="shared" si="32"/>
        <v>44814</v>
      </c>
      <c r="F1082" s="645">
        <f>E1082+4</f>
        <v>44818</v>
      </c>
      <c r="G1082" s="595">
        <v>44818.375</v>
      </c>
      <c r="H1082" s="648" t="s">
        <v>31</v>
      </c>
      <c r="I1082" s="650" t="s">
        <v>339</v>
      </c>
    </row>
    <row r="1083" spans="1:9" s="5" customFormat="1" ht="15" hidden="1" customHeight="1">
      <c r="A1083" s="605" t="s">
        <v>29</v>
      </c>
      <c r="B1083" s="652" t="s">
        <v>962</v>
      </c>
      <c r="C1083" s="670" t="s">
        <v>501</v>
      </c>
      <c r="D1083" s="643" t="s">
        <v>11</v>
      </c>
      <c r="E1083" s="644">
        <f t="shared" si="32"/>
        <v>44821</v>
      </c>
      <c r="F1083" s="645">
        <f>E1083+6</f>
        <v>44827</v>
      </c>
      <c r="G1083" s="595">
        <v>44827.395833333336</v>
      </c>
      <c r="H1083" s="648" t="s">
        <v>37</v>
      </c>
      <c r="I1083" s="650" t="s">
        <v>981</v>
      </c>
    </row>
    <row r="1084" spans="1:9" s="5" customFormat="1" ht="15" hidden="1" customHeight="1">
      <c r="A1084" s="605" t="s">
        <v>29</v>
      </c>
      <c r="B1084" s="652" t="s">
        <v>87</v>
      </c>
      <c r="C1084" s="670" t="s">
        <v>921</v>
      </c>
      <c r="D1084" s="643" t="s">
        <v>11</v>
      </c>
      <c r="E1084" s="644">
        <f t="shared" si="32"/>
        <v>44828</v>
      </c>
      <c r="F1084" s="645">
        <f>E1084+1</f>
        <v>44829</v>
      </c>
      <c r="G1084" s="595">
        <v>44829.541666666664</v>
      </c>
      <c r="H1084" s="648" t="s">
        <v>53</v>
      </c>
      <c r="I1084" s="650" t="s">
        <v>339</v>
      </c>
    </row>
    <row r="1085" spans="1:9" s="5" customFormat="1" ht="15" hidden="1" customHeight="1">
      <c r="A1085" s="605" t="s">
        <v>29</v>
      </c>
      <c r="B1085" s="652" t="s">
        <v>887</v>
      </c>
      <c r="C1085" s="670" t="s">
        <v>490</v>
      </c>
      <c r="D1085" s="643" t="s">
        <v>11</v>
      </c>
      <c r="E1085" s="644">
        <f t="shared" si="32"/>
        <v>44835</v>
      </c>
      <c r="F1085" s="645">
        <f>E1085+1</f>
        <v>44836</v>
      </c>
      <c r="G1085" s="595">
        <v>44836.3125</v>
      </c>
      <c r="H1085" s="648" t="s">
        <v>53</v>
      </c>
      <c r="I1085" s="650" t="s">
        <v>840</v>
      </c>
    </row>
    <row r="1086" spans="1:9" s="5" customFormat="1" ht="15" hidden="1" customHeight="1">
      <c r="A1086" s="605" t="s">
        <v>29</v>
      </c>
      <c r="B1086" s="652" t="s">
        <v>107</v>
      </c>
      <c r="C1086" s="670" t="s">
        <v>490</v>
      </c>
      <c r="D1086" s="643" t="s">
        <v>11</v>
      </c>
      <c r="E1086" s="644">
        <f t="shared" si="32"/>
        <v>44842</v>
      </c>
      <c r="F1086" s="645">
        <f>E1086+2</f>
        <v>44844</v>
      </c>
      <c r="G1086" s="595">
        <v>44844</v>
      </c>
      <c r="H1086" s="648" t="s">
        <v>66</v>
      </c>
      <c r="I1086" s="650" t="s">
        <v>840</v>
      </c>
    </row>
    <row r="1087" spans="1:9" s="5" customFormat="1" ht="15" hidden="1" customHeight="1">
      <c r="A1087" s="605" t="s">
        <v>29</v>
      </c>
      <c r="B1087" s="652" t="s">
        <v>87</v>
      </c>
      <c r="C1087" s="670" t="s">
        <v>925</v>
      </c>
      <c r="D1087" s="643" t="s">
        <v>11</v>
      </c>
      <c r="E1087" s="644">
        <f t="shared" si="32"/>
        <v>44849</v>
      </c>
      <c r="F1087" s="645"/>
      <c r="G1087" s="595">
        <v>44850.229166666664</v>
      </c>
      <c r="H1087" s="646" t="s">
        <v>18</v>
      </c>
      <c r="I1087" s="650"/>
    </row>
    <row r="1088" spans="1:9" s="5" customFormat="1" ht="15" hidden="1" customHeight="1">
      <c r="A1088" s="605" t="s">
        <v>29</v>
      </c>
      <c r="B1088" s="652" t="s">
        <v>962</v>
      </c>
      <c r="C1088" s="670" t="s">
        <v>713</v>
      </c>
      <c r="D1088" s="643" t="s">
        <v>11</v>
      </c>
      <c r="E1088" s="644">
        <f t="shared" si="32"/>
        <v>44856</v>
      </c>
      <c r="F1088" s="645">
        <f>E1088+1</f>
        <v>44857</v>
      </c>
      <c r="G1088" s="595">
        <v>44857.708333333336</v>
      </c>
      <c r="H1088" s="648" t="s">
        <v>53</v>
      </c>
      <c r="I1088" s="650" t="s">
        <v>888</v>
      </c>
    </row>
    <row r="1089" spans="1:9" s="5" customFormat="1" ht="15" hidden="1" customHeight="1">
      <c r="A1089" s="605" t="s">
        <v>29</v>
      </c>
      <c r="B1089" s="652" t="s">
        <v>146</v>
      </c>
      <c r="C1089" s="670" t="s">
        <v>212</v>
      </c>
      <c r="D1089" s="643" t="s">
        <v>11</v>
      </c>
      <c r="E1089" s="644">
        <f t="shared" si="32"/>
        <v>44863</v>
      </c>
      <c r="F1089" s="645">
        <f>E1089+1</f>
        <v>44864</v>
      </c>
      <c r="G1089" s="595">
        <v>44864.458333333336</v>
      </c>
      <c r="H1089" s="648" t="s">
        <v>53</v>
      </c>
      <c r="I1089" s="650" t="s">
        <v>225</v>
      </c>
    </row>
    <row r="1090" spans="1:9" s="5" customFormat="1" ht="15" hidden="1" customHeight="1">
      <c r="A1090" s="605" t="s">
        <v>29</v>
      </c>
      <c r="B1090" s="652" t="s">
        <v>107</v>
      </c>
      <c r="C1090" s="670" t="s">
        <v>493</v>
      </c>
      <c r="D1090" s="643" t="s">
        <v>11</v>
      </c>
      <c r="E1090" s="644">
        <f t="shared" si="32"/>
        <v>44870</v>
      </c>
      <c r="F1090" s="645"/>
      <c r="G1090" s="595">
        <v>44870.479166666664</v>
      </c>
      <c r="H1090" s="646" t="s">
        <v>18</v>
      </c>
      <c r="I1090" s="650" t="s">
        <v>982</v>
      </c>
    </row>
    <row r="1091" spans="1:9" s="5" customFormat="1" ht="15" hidden="1" customHeight="1">
      <c r="A1091" s="605" t="s">
        <v>29</v>
      </c>
      <c r="B1091" s="652" t="s">
        <v>87</v>
      </c>
      <c r="C1091" s="670" t="s">
        <v>983</v>
      </c>
      <c r="D1091" s="643" t="s">
        <v>11</v>
      </c>
      <c r="E1091" s="644">
        <f t="shared" si="32"/>
        <v>44877</v>
      </c>
      <c r="F1091" s="645">
        <f>E1091+1</f>
        <v>44878</v>
      </c>
      <c r="G1091" s="595">
        <v>44878.5625</v>
      </c>
      <c r="H1091" s="648" t="s">
        <v>53</v>
      </c>
      <c r="I1091" s="650" t="s">
        <v>225</v>
      </c>
    </row>
    <row r="1092" spans="1:9" s="5" customFormat="1" ht="15" hidden="1" customHeight="1">
      <c r="A1092" s="605" t="s">
        <v>29</v>
      </c>
      <c r="B1092" s="652" t="s">
        <v>962</v>
      </c>
      <c r="C1092" s="670" t="s">
        <v>786</v>
      </c>
      <c r="D1092" s="643" t="s">
        <v>11</v>
      </c>
      <c r="E1092" s="644">
        <f t="shared" si="32"/>
        <v>44884</v>
      </c>
      <c r="F1092" s="645">
        <f>E1092+4</f>
        <v>44888</v>
      </c>
      <c r="G1092" s="595">
        <v>44888.979166666664</v>
      </c>
      <c r="H1092" s="648" t="s">
        <v>31</v>
      </c>
      <c r="I1092" s="650" t="s">
        <v>984</v>
      </c>
    </row>
    <row r="1093" spans="1:9" s="5" customFormat="1" ht="15" hidden="1" customHeight="1">
      <c r="A1093" s="605" t="s">
        <v>29</v>
      </c>
      <c r="B1093" s="652" t="s">
        <v>146</v>
      </c>
      <c r="C1093" s="670" t="s">
        <v>501</v>
      </c>
      <c r="D1093" s="643" t="s">
        <v>11</v>
      </c>
      <c r="E1093" s="644">
        <f t="shared" si="32"/>
        <v>44891</v>
      </c>
      <c r="F1093" s="645">
        <f>E1093+1</f>
        <v>44892</v>
      </c>
      <c r="G1093" s="595">
        <v>44892.479166666664</v>
      </c>
      <c r="H1093" s="648" t="s">
        <v>53</v>
      </c>
      <c r="I1093" s="650" t="s">
        <v>225</v>
      </c>
    </row>
    <row r="1094" spans="1:9" s="5" customFormat="1" ht="15" hidden="1" customHeight="1">
      <c r="A1094" s="605" t="s">
        <v>29</v>
      </c>
      <c r="B1094" s="652" t="s">
        <v>107</v>
      </c>
      <c r="C1094" s="670" t="s">
        <v>970</v>
      </c>
      <c r="D1094" s="643" t="s">
        <v>11</v>
      </c>
      <c r="E1094" s="644">
        <f t="shared" si="32"/>
        <v>44898</v>
      </c>
      <c r="F1094" s="645"/>
      <c r="G1094" s="595">
        <v>44898.5625</v>
      </c>
      <c r="H1094" s="646" t="s">
        <v>18</v>
      </c>
      <c r="I1094" s="650"/>
    </row>
    <row r="1095" spans="1:9" s="5" customFormat="1" ht="15" hidden="1" customHeight="1">
      <c r="A1095" s="605" t="s">
        <v>29</v>
      </c>
      <c r="B1095" s="652" t="s">
        <v>87</v>
      </c>
      <c r="C1095" s="670" t="s">
        <v>985</v>
      </c>
      <c r="D1095" s="643" t="s">
        <v>11</v>
      </c>
      <c r="E1095" s="644">
        <f t="shared" si="32"/>
        <v>44905</v>
      </c>
      <c r="F1095" s="645">
        <f>E1095+4</f>
        <v>44909</v>
      </c>
      <c r="G1095" s="595">
        <v>44909.291666666664</v>
      </c>
      <c r="H1095" s="648" t="s">
        <v>31</v>
      </c>
      <c r="I1095" s="650" t="s">
        <v>986</v>
      </c>
    </row>
    <row r="1096" spans="1:9" s="5" customFormat="1" ht="15" hidden="1" customHeight="1">
      <c r="A1096" s="605" t="s">
        <v>29</v>
      </c>
      <c r="B1096" s="652" t="s">
        <v>962</v>
      </c>
      <c r="C1096" s="670" t="s">
        <v>789</v>
      </c>
      <c r="D1096" s="643" t="s">
        <v>11</v>
      </c>
      <c r="E1096" s="644">
        <f t="shared" si="32"/>
        <v>44912</v>
      </c>
      <c r="F1096" s="645">
        <f>E1096+4</f>
        <v>44916</v>
      </c>
      <c r="G1096" s="595">
        <v>44916.895833333336</v>
      </c>
      <c r="H1096" s="648" t="s">
        <v>31</v>
      </c>
      <c r="I1096" s="650" t="s">
        <v>225</v>
      </c>
    </row>
    <row r="1097" spans="1:9" s="5" customFormat="1" ht="15" hidden="1" customHeight="1">
      <c r="A1097" s="605" t="s">
        <v>29</v>
      </c>
      <c r="B1097" s="652" t="s">
        <v>146</v>
      </c>
      <c r="C1097" s="670" t="s">
        <v>505</v>
      </c>
      <c r="D1097" s="643" t="s">
        <v>11</v>
      </c>
      <c r="E1097" s="644">
        <f t="shared" si="32"/>
        <v>44919</v>
      </c>
      <c r="F1097" s="645">
        <f>E1097+3</f>
        <v>44922</v>
      </c>
      <c r="G1097" s="595">
        <v>44922.0625</v>
      </c>
      <c r="H1097" s="648" t="s">
        <v>73</v>
      </c>
      <c r="I1097" s="650" t="s">
        <v>225</v>
      </c>
    </row>
    <row r="1098" spans="1:9" s="5" customFormat="1" ht="15" hidden="1" customHeight="1">
      <c r="A1098" s="605" t="s">
        <v>29</v>
      </c>
      <c r="B1098" s="652" t="s">
        <v>107</v>
      </c>
      <c r="C1098" s="670" t="s">
        <v>355</v>
      </c>
      <c r="D1098" s="643" t="s">
        <v>11</v>
      </c>
      <c r="E1098" s="644">
        <f t="shared" si="32"/>
        <v>44926</v>
      </c>
      <c r="F1098" s="645">
        <f>E1098+2</f>
        <v>44928</v>
      </c>
      <c r="G1098" s="595">
        <v>44928.229166666664</v>
      </c>
      <c r="H1098" s="648" t="s">
        <v>66</v>
      </c>
      <c r="I1098" s="650" t="s">
        <v>225</v>
      </c>
    </row>
    <row r="1099" spans="1:9" s="5" customFormat="1" ht="15" customHeight="1">
      <c r="A1099" s="605" t="s">
        <v>29</v>
      </c>
      <c r="B1099" s="652" t="s">
        <v>87</v>
      </c>
      <c r="C1099" s="670" t="s">
        <v>987</v>
      </c>
      <c r="D1099" s="643" t="s">
        <v>11</v>
      </c>
      <c r="E1099" s="644">
        <f t="shared" si="32"/>
        <v>44933</v>
      </c>
      <c r="F1099" s="645">
        <f>E1099+5</f>
        <v>44938</v>
      </c>
      <c r="G1099" s="595"/>
      <c r="H1099" s="648" t="s">
        <v>38</v>
      </c>
      <c r="I1099" s="650" t="s">
        <v>225</v>
      </c>
    </row>
    <row r="1100" spans="1:9" s="5" customFormat="1" ht="15" customHeight="1">
      <c r="A1100" s="605"/>
      <c r="B1100" s="652" t="s">
        <v>14</v>
      </c>
      <c r="C1100" s="670"/>
      <c r="D1100" s="643" t="s">
        <v>11</v>
      </c>
      <c r="E1100" s="644">
        <f t="shared" si="32"/>
        <v>44940</v>
      </c>
      <c r="F1100" s="645"/>
      <c r="G1100" s="595"/>
      <c r="H1100" s="648"/>
      <c r="I1100" s="650"/>
    </row>
    <row r="1101" spans="1:9" ht="15.75">
      <c r="A1101" s="5"/>
      <c r="B1101" s="5"/>
      <c r="C1101" s="5"/>
      <c r="D1101" s="5"/>
      <c r="E1101" s="5"/>
      <c r="F1101" s="5"/>
      <c r="G1101" s="5"/>
      <c r="H1101" s="5"/>
      <c r="I1101" s="5"/>
    </row>
    <row r="1102" spans="1:9" ht="15.75" hidden="1">
      <c r="A1102" s="40"/>
      <c r="B1102" s="1" t="s">
        <v>988</v>
      </c>
      <c r="C1102" s="40"/>
      <c r="D1102" s="40"/>
      <c r="E1102" s="40"/>
      <c r="G1102" s="40"/>
      <c r="H1102" s="40"/>
      <c r="I1102" s="40"/>
    </row>
    <row r="1103" spans="1:9" s="40" customFormat="1" ht="25.5" hidden="1">
      <c r="A1103" s="578" t="s">
        <v>214</v>
      </c>
      <c r="B1103" s="578" t="s">
        <v>2</v>
      </c>
      <c r="C1103" s="23" t="s">
        <v>3</v>
      </c>
      <c r="D1103" s="578" t="s">
        <v>100</v>
      </c>
      <c r="E1103" s="24" t="s">
        <v>215</v>
      </c>
      <c r="F1103" s="578" t="s">
        <v>216</v>
      </c>
      <c r="G1103" s="87" t="s">
        <v>217</v>
      </c>
      <c r="H1103" s="37" t="s">
        <v>218</v>
      </c>
      <c r="I1103" s="2" t="s">
        <v>219</v>
      </c>
    </row>
    <row r="1104" spans="1:9" s="5" customFormat="1" ht="15" hidden="1" customHeight="1">
      <c r="A1104" s="605" t="s">
        <v>29</v>
      </c>
      <c r="B1104" s="652" t="s">
        <v>14</v>
      </c>
      <c r="C1104" s="669"/>
      <c r="D1104" s="643" t="s">
        <v>11</v>
      </c>
      <c r="E1104" s="644">
        <v>44198</v>
      </c>
      <c r="F1104" s="645"/>
      <c r="G1104" s="595"/>
      <c r="H1104" s="648"/>
      <c r="I1104" s="650" t="s">
        <v>989</v>
      </c>
    </row>
    <row r="1105" spans="1:9" s="40" customFormat="1" ht="15" hidden="1" customHeight="1">
      <c r="A1105" s="605" t="s">
        <v>29</v>
      </c>
      <c r="B1105" s="652" t="s">
        <v>157</v>
      </c>
      <c r="C1105" s="669" t="s">
        <v>16</v>
      </c>
      <c r="D1105" s="643" t="s">
        <v>11</v>
      </c>
      <c r="E1105" s="644">
        <f t="shared" ref="E1105:E1149" si="33">E1104+7</f>
        <v>44205</v>
      </c>
      <c r="F1105" s="645">
        <f>E1105+4</f>
        <v>44209</v>
      </c>
      <c r="G1105" s="595">
        <v>44210.0625</v>
      </c>
      <c r="H1105" s="648" t="s">
        <v>31</v>
      </c>
      <c r="I1105" s="650" t="s">
        <v>990</v>
      </c>
    </row>
    <row r="1106" spans="1:9" s="40" customFormat="1" ht="15" hidden="1" customHeight="1">
      <c r="A1106" s="605" t="s">
        <v>29</v>
      </c>
      <c r="B1106" s="652" t="s">
        <v>160</v>
      </c>
      <c r="C1106" s="669" t="s">
        <v>16</v>
      </c>
      <c r="D1106" s="643" t="s">
        <v>11</v>
      </c>
      <c r="E1106" s="644">
        <f t="shared" si="33"/>
        <v>44212</v>
      </c>
      <c r="F1106" s="645">
        <f>E1106+2</f>
        <v>44214</v>
      </c>
      <c r="G1106" s="595">
        <v>44214.541666666664</v>
      </c>
      <c r="H1106" s="648" t="s">
        <v>66</v>
      </c>
      <c r="I1106" s="650" t="s">
        <v>228</v>
      </c>
    </row>
    <row r="1107" spans="1:9" s="40" customFormat="1" ht="15" hidden="1" customHeight="1">
      <c r="A1107" s="605" t="s">
        <v>29</v>
      </c>
      <c r="B1107" s="652" t="s">
        <v>155</v>
      </c>
      <c r="C1107" s="669" t="s">
        <v>16</v>
      </c>
      <c r="D1107" s="643" t="s">
        <v>11</v>
      </c>
      <c r="E1107" s="644">
        <f t="shared" si="33"/>
        <v>44219</v>
      </c>
      <c r="F1107" s="645">
        <f>E1107+1</f>
        <v>44220</v>
      </c>
      <c r="G1107" s="595">
        <v>44221.208333333336</v>
      </c>
      <c r="H1107" s="648" t="s">
        <v>66</v>
      </c>
      <c r="I1107" s="650" t="s">
        <v>225</v>
      </c>
    </row>
    <row r="1108" spans="1:9" s="40" customFormat="1" ht="15" hidden="1" customHeight="1">
      <c r="A1108" s="605" t="s">
        <v>29</v>
      </c>
      <c r="B1108" s="652" t="s">
        <v>157</v>
      </c>
      <c r="C1108" s="669" t="s">
        <v>17</v>
      </c>
      <c r="D1108" s="643" t="s">
        <v>11</v>
      </c>
      <c r="E1108" s="644">
        <f t="shared" si="33"/>
        <v>44226</v>
      </c>
      <c r="F1108" s="645">
        <f>E1108+5</f>
        <v>44231</v>
      </c>
      <c r="G1108" s="595">
        <v>44231.979166666664</v>
      </c>
      <c r="H1108" s="648" t="s">
        <v>38</v>
      </c>
      <c r="I1108" s="650" t="s">
        <v>991</v>
      </c>
    </row>
    <row r="1109" spans="1:9" s="40" customFormat="1" ht="15" hidden="1" customHeight="1">
      <c r="A1109" s="605" t="s">
        <v>29</v>
      </c>
      <c r="B1109" s="652" t="s">
        <v>160</v>
      </c>
      <c r="C1109" s="669" t="s">
        <v>17</v>
      </c>
      <c r="D1109" s="643" t="s">
        <v>11</v>
      </c>
      <c r="E1109" s="644">
        <f t="shared" si="33"/>
        <v>44233</v>
      </c>
      <c r="F1109" s="645">
        <f>E1109+1</f>
        <v>44234</v>
      </c>
      <c r="G1109" s="595">
        <v>44236.229166666664</v>
      </c>
      <c r="H1109" s="648" t="s">
        <v>279</v>
      </c>
      <c r="I1109" s="650" t="s">
        <v>228</v>
      </c>
    </row>
    <row r="1110" spans="1:9" s="40" customFormat="1" ht="15" hidden="1" customHeight="1">
      <c r="A1110" s="605" t="s">
        <v>29</v>
      </c>
      <c r="B1110" s="652" t="s">
        <v>14</v>
      </c>
      <c r="C1110" s="669"/>
      <c r="D1110" s="643" t="s">
        <v>11</v>
      </c>
      <c r="E1110" s="644">
        <f t="shared" si="33"/>
        <v>44240</v>
      </c>
      <c r="F1110" s="645"/>
      <c r="G1110" s="595"/>
      <c r="H1110" s="648"/>
      <c r="I1110" s="650"/>
    </row>
    <row r="1111" spans="1:9" s="40" customFormat="1" ht="15" hidden="1" customHeight="1">
      <c r="A1111" s="605" t="s">
        <v>29</v>
      </c>
      <c r="B1111" s="652" t="s">
        <v>14</v>
      </c>
      <c r="C1111" s="669"/>
      <c r="D1111" s="643" t="s">
        <v>11</v>
      </c>
      <c r="E1111" s="644">
        <f t="shared" si="33"/>
        <v>44247</v>
      </c>
      <c r="F1111" s="645"/>
      <c r="G1111" s="595"/>
      <c r="H1111" s="646"/>
      <c r="I1111" s="650"/>
    </row>
    <row r="1112" spans="1:9" s="40" customFormat="1" ht="15" hidden="1" customHeight="1">
      <c r="A1112" s="605" t="s">
        <v>29</v>
      </c>
      <c r="B1112" s="652" t="s">
        <v>160</v>
      </c>
      <c r="C1112" s="669" t="s">
        <v>221</v>
      </c>
      <c r="D1112" s="643" t="s">
        <v>11</v>
      </c>
      <c r="E1112" s="644">
        <f t="shared" si="33"/>
        <v>44254</v>
      </c>
      <c r="F1112" s="645">
        <f>E1112+2</f>
        <v>44256</v>
      </c>
      <c r="G1112" s="595">
        <v>44256.8125</v>
      </c>
      <c r="H1112" s="648" t="s">
        <v>66</v>
      </c>
      <c r="I1112" s="650" t="s">
        <v>992</v>
      </c>
    </row>
    <row r="1113" spans="1:9" s="40" customFormat="1" ht="15" hidden="1" customHeight="1">
      <c r="A1113" s="605" t="s">
        <v>29</v>
      </c>
      <c r="B1113" s="652" t="s">
        <v>155</v>
      </c>
      <c r="C1113" s="669" t="s">
        <v>221</v>
      </c>
      <c r="D1113" s="643" t="s">
        <v>11</v>
      </c>
      <c r="E1113" s="644">
        <f t="shared" si="33"/>
        <v>44261</v>
      </c>
      <c r="F1113" s="645"/>
      <c r="G1113" s="595">
        <v>44262.395833333336</v>
      </c>
      <c r="H1113" s="646" t="s">
        <v>18</v>
      </c>
      <c r="I1113" s="650" t="s">
        <v>959</v>
      </c>
    </row>
    <row r="1114" spans="1:9" s="40" customFormat="1" ht="15" hidden="1" customHeight="1">
      <c r="A1114" s="605" t="s">
        <v>29</v>
      </c>
      <c r="B1114" s="652" t="s">
        <v>993</v>
      </c>
      <c r="C1114" s="669" t="s">
        <v>226</v>
      </c>
      <c r="D1114" s="643" t="s">
        <v>11</v>
      </c>
      <c r="E1114" s="644">
        <f t="shared" si="33"/>
        <v>44268</v>
      </c>
      <c r="F1114" s="645"/>
      <c r="G1114" s="595">
        <v>44268.3125</v>
      </c>
      <c r="H1114" s="646" t="s">
        <v>18</v>
      </c>
      <c r="I1114" s="650"/>
    </row>
    <row r="1115" spans="1:9" s="40" customFormat="1" ht="15" hidden="1" customHeight="1">
      <c r="A1115" s="605" t="s">
        <v>29</v>
      </c>
      <c r="B1115" s="652" t="s">
        <v>58</v>
      </c>
      <c r="C1115" s="669" t="s">
        <v>226</v>
      </c>
      <c r="D1115" s="643" t="s">
        <v>11</v>
      </c>
      <c r="E1115" s="644">
        <f t="shared" si="33"/>
        <v>44275</v>
      </c>
      <c r="F1115" s="645">
        <f>E1115+1</f>
        <v>44276</v>
      </c>
      <c r="G1115" s="595">
        <v>44276.3125</v>
      </c>
      <c r="H1115" s="648" t="s">
        <v>53</v>
      </c>
      <c r="I1115" s="650" t="s">
        <v>994</v>
      </c>
    </row>
    <row r="1116" spans="1:9" s="40" customFormat="1" ht="15" hidden="1" customHeight="1">
      <c r="A1116" s="605" t="s">
        <v>29</v>
      </c>
      <c r="B1116" s="652" t="s">
        <v>155</v>
      </c>
      <c r="C1116" s="669" t="s">
        <v>226</v>
      </c>
      <c r="D1116" s="643" t="s">
        <v>11</v>
      </c>
      <c r="E1116" s="644">
        <f t="shared" si="33"/>
        <v>44282</v>
      </c>
      <c r="F1116" s="645">
        <f>E1116+3</f>
        <v>44285</v>
      </c>
      <c r="G1116" s="595">
        <v>44285.645833333336</v>
      </c>
      <c r="H1116" s="648" t="s">
        <v>73</v>
      </c>
      <c r="I1116" s="650" t="s">
        <v>995</v>
      </c>
    </row>
    <row r="1117" spans="1:9" s="40" customFormat="1" ht="15" hidden="1" customHeight="1">
      <c r="A1117" s="605" t="s">
        <v>29</v>
      </c>
      <c r="B1117" s="652" t="s">
        <v>14</v>
      </c>
      <c r="C1117" s="669"/>
      <c r="D1117" s="643" t="s">
        <v>11</v>
      </c>
      <c r="E1117" s="644">
        <f t="shared" si="33"/>
        <v>44289</v>
      </c>
      <c r="F1117" s="645"/>
      <c r="G1117" s="595"/>
      <c r="H1117" s="646"/>
      <c r="I1117" s="650"/>
    </row>
    <row r="1118" spans="1:9" s="40" customFormat="1" ht="15" hidden="1" customHeight="1">
      <c r="A1118" s="605" t="s">
        <v>29</v>
      </c>
      <c r="B1118" s="652" t="s">
        <v>996</v>
      </c>
      <c r="C1118" s="669" t="s">
        <v>227</v>
      </c>
      <c r="D1118" s="643" t="s">
        <v>11</v>
      </c>
      <c r="E1118" s="644">
        <f t="shared" si="33"/>
        <v>44296</v>
      </c>
      <c r="F1118" s="645">
        <f>E1118+1</f>
        <v>44297</v>
      </c>
      <c r="G1118" s="595">
        <v>44298.645833333336</v>
      </c>
      <c r="H1118" s="648" t="s">
        <v>237</v>
      </c>
      <c r="I1118" s="650" t="s">
        <v>997</v>
      </c>
    </row>
    <row r="1119" spans="1:9" s="40" customFormat="1" ht="15" hidden="1" customHeight="1">
      <c r="A1119" s="605" t="s">
        <v>29</v>
      </c>
      <c r="B1119" s="652" t="s">
        <v>63</v>
      </c>
      <c r="C1119" s="669" t="s">
        <v>227</v>
      </c>
      <c r="D1119" s="643" t="s">
        <v>11</v>
      </c>
      <c r="E1119" s="644">
        <f t="shared" si="33"/>
        <v>44303</v>
      </c>
      <c r="F1119" s="645">
        <f>E1119+1</f>
        <v>44304</v>
      </c>
      <c r="G1119" s="595">
        <v>44306.3125</v>
      </c>
      <c r="H1119" s="648" t="s">
        <v>237</v>
      </c>
      <c r="I1119" s="650" t="s">
        <v>235</v>
      </c>
    </row>
    <row r="1120" spans="1:9" s="40" customFormat="1" ht="15" hidden="1" customHeight="1">
      <c r="A1120" s="605" t="s">
        <v>29</v>
      </c>
      <c r="B1120" s="652" t="s">
        <v>58</v>
      </c>
      <c r="C1120" s="669" t="s">
        <v>227</v>
      </c>
      <c r="D1120" s="643" t="s">
        <v>11</v>
      </c>
      <c r="E1120" s="644">
        <f t="shared" si="33"/>
        <v>44310</v>
      </c>
      <c r="F1120" s="645">
        <f>E1120+1</f>
        <v>44311</v>
      </c>
      <c r="G1120" s="595">
        <v>44312.375</v>
      </c>
      <c r="H1120" s="648" t="s">
        <v>53</v>
      </c>
      <c r="I1120" s="650" t="s">
        <v>228</v>
      </c>
    </row>
    <row r="1121" spans="1:9" s="40" customFormat="1" ht="15" hidden="1" customHeight="1">
      <c r="A1121" s="605" t="s">
        <v>29</v>
      </c>
      <c r="B1121" s="652" t="s">
        <v>996</v>
      </c>
      <c r="C1121" s="669" t="s">
        <v>277</v>
      </c>
      <c r="D1121" s="643" t="s">
        <v>11</v>
      </c>
      <c r="E1121" s="644">
        <f t="shared" si="33"/>
        <v>44317</v>
      </c>
      <c r="F1121" s="645">
        <f>E1121+1</f>
        <v>44318</v>
      </c>
      <c r="G1121" s="595">
        <v>44318.145833333336</v>
      </c>
      <c r="H1121" s="648" t="s">
        <v>53</v>
      </c>
      <c r="I1121" s="650" t="s">
        <v>998</v>
      </c>
    </row>
    <row r="1122" spans="1:9" s="40" customFormat="1" ht="15" hidden="1" customHeight="1">
      <c r="A1122" s="605" t="s">
        <v>29</v>
      </c>
      <c r="B1122" s="652" t="s">
        <v>157</v>
      </c>
      <c r="C1122" s="669" t="s">
        <v>226</v>
      </c>
      <c r="D1122" s="643" t="s">
        <v>11</v>
      </c>
      <c r="E1122" s="644">
        <f t="shared" si="33"/>
        <v>44324</v>
      </c>
      <c r="F1122" s="645">
        <f>E1122+3</f>
        <v>44327</v>
      </c>
      <c r="G1122" s="595">
        <v>44328.5625</v>
      </c>
      <c r="H1122" s="648" t="s">
        <v>73</v>
      </c>
      <c r="I1122" s="650" t="s">
        <v>999</v>
      </c>
    </row>
    <row r="1123" spans="1:9" s="40" customFormat="1" ht="15" hidden="1" customHeight="1">
      <c r="A1123" s="605" t="s">
        <v>29</v>
      </c>
      <c r="B1123" s="652" t="s">
        <v>58</v>
      </c>
      <c r="C1123" s="669" t="s">
        <v>277</v>
      </c>
      <c r="D1123" s="643" t="s">
        <v>11</v>
      </c>
      <c r="E1123" s="644">
        <f t="shared" si="33"/>
        <v>44331</v>
      </c>
      <c r="F1123" s="645">
        <f>E1123+1</f>
        <v>44332</v>
      </c>
      <c r="G1123" s="595">
        <v>44333.645833333336</v>
      </c>
      <c r="H1123" s="648" t="s">
        <v>53</v>
      </c>
      <c r="I1123" s="650" t="s">
        <v>1000</v>
      </c>
    </row>
    <row r="1124" spans="1:9" s="40" customFormat="1" ht="15" hidden="1" customHeight="1">
      <c r="A1124" s="605" t="s">
        <v>29</v>
      </c>
      <c r="B1124" s="652" t="s">
        <v>996</v>
      </c>
      <c r="C1124" s="669" t="s">
        <v>281</v>
      </c>
      <c r="D1124" s="643" t="s">
        <v>11</v>
      </c>
      <c r="E1124" s="644">
        <f t="shared" si="33"/>
        <v>44338</v>
      </c>
      <c r="F1124" s="645">
        <f>E1124+5</f>
        <v>44343</v>
      </c>
      <c r="G1124" s="595">
        <v>44343.895833333336</v>
      </c>
      <c r="H1124" s="648" t="s">
        <v>1001</v>
      </c>
      <c r="I1124" s="650" t="s">
        <v>228</v>
      </c>
    </row>
    <row r="1125" spans="1:9" s="40" customFormat="1" ht="15" hidden="1" customHeight="1">
      <c r="A1125" s="605" t="s">
        <v>29</v>
      </c>
      <c r="B1125" s="652" t="s">
        <v>157</v>
      </c>
      <c r="C1125" s="669" t="s">
        <v>273</v>
      </c>
      <c r="D1125" s="643" t="s">
        <v>11</v>
      </c>
      <c r="E1125" s="644">
        <f t="shared" si="33"/>
        <v>44345</v>
      </c>
      <c r="F1125" s="645">
        <f>E1125+4</f>
        <v>44349</v>
      </c>
      <c r="G1125" s="595">
        <v>44349.729166666664</v>
      </c>
      <c r="H1125" s="648" t="s">
        <v>519</v>
      </c>
      <c r="I1125" s="650" t="s">
        <v>1002</v>
      </c>
    </row>
    <row r="1126" spans="1:9" s="40" customFormat="1" ht="15" hidden="1" customHeight="1">
      <c r="A1126" s="605" t="s">
        <v>29</v>
      </c>
      <c r="B1126" s="652" t="s">
        <v>58</v>
      </c>
      <c r="C1126" s="669" t="s">
        <v>281</v>
      </c>
      <c r="D1126" s="643" t="s">
        <v>11</v>
      </c>
      <c r="E1126" s="644">
        <f t="shared" si="33"/>
        <v>44352</v>
      </c>
      <c r="F1126" s="645">
        <f>E1126+1</f>
        <v>44353</v>
      </c>
      <c r="G1126" s="595">
        <v>44353.895833333336</v>
      </c>
      <c r="H1126" s="648" t="s">
        <v>53</v>
      </c>
      <c r="I1126" s="650" t="s">
        <v>228</v>
      </c>
    </row>
    <row r="1127" spans="1:9" s="40" customFormat="1" ht="15" hidden="1" customHeight="1">
      <c r="A1127" s="605" t="s">
        <v>29</v>
      </c>
      <c r="B1127" s="652" t="s">
        <v>996</v>
      </c>
      <c r="C1127" s="669" t="s">
        <v>1003</v>
      </c>
      <c r="D1127" s="643" t="s">
        <v>11</v>
      </c>
      <c r="E1127" s="644">
        <f t="shared" si="33"/>
        <v>44359</v>
      </c>
      <c r="F1127" s="645">
        <f>E1127+1</f>
        <v>44360</v>
      </c>
      <c r="G1127" s="595">
        <v>44360.645833333336</v>
      </c>
      <c r="H1127" s="648" t="s">
        <v>53</v>
      </c>
      <c r="I1127" s="650" t="s">
        <v>1004</v>
      </c>
    </row>
    <row r="1128" spans="1:9" s="40" customFormat="1" ht="15" hidden="1" customHeight="1">
      <c r="A1128" s="605" t="s">
        <v>29</v>
      </c>
      <c r="B1128" s="652" t="s">
        <v>157</v>
      </c>
      <c r="C1128" s="669" t="s">
        <v>1003</v>
      </c>
      <c r="D1128" s="643" t="s">
        <v>11</v>
      </c>
      <c r="E1128" s="644">
        <f t="shared" si="33"/>
        <v>44366</v>
      </c>
      <c r="F1128" s="645">
        <f>E1128+3</f>
        <v>44369</v>
      </c>
      <c r="G1128" s="595">
        <v>44369.5625</v>
      </c>
      <c r="H1128" s="648" t="s">
        <v>73</v>
      </c>
      <c r="I1128" s="650" t="s">
        <v>228</v>
      </c>
    </row>
    <row r="1129" spans="1:9" s="40" customFormat="1" ht="15" hidden="1" customHeight="1">
      <c r="A1129" s="605" t="s">
        <v>29</v>
      </c>
      <c r="B1129" s="652" t="s">
        <v>58</v>
      </c>
      <c r="C1129" s="669" t="s">
        <v>1003</v>
      </c>
      <c r="D1129" s="643" t="s">
        <v>11</v>
      </c>
      <c r="E1129" s="644">
        <f t="shared" si="33"/>
        <v>44373</v>
      </c>
      <c r="F1129" s="645">
        <f>E1129+2</f>
        <v>44375</v>
      </c>
      <c r="G1129" s="595">
        <v>44375.5625</v>
      </c>
      <c r="H1129" s="648" t="s">
        <v>66</v>
      </c>
      <c r="I1129" s="650" t="s">
        <v>228</v>
      </c>
    </row>
    <row r="1130" spans="1:9" s="40" customFormat="1" ht="15" hidden="1" customHeight="1">
      <c r="A1130" s="605" t="s">
        <v>29</v>
      </c>
      <c r="B1130" s="652" t="s">
        <v>996</v>
      </c>
      <c r="C1130" s="669" t="s">
        <v>286</v>
      </c>
      <c r="D1130" s="643" t="s">
        <v>11</v>
      </c>
      <c r="E1130" s="644">
        <f t="shared" si="33"/>
        <v>44380</v>
      </c>
      <c r="F1130" s="645"/>
      <c r="G1130" s="595">
        <v>44380.479166666664</v>
      </c>
      <c r="H1130" s="646" t="s">
        <v>18</v>
      </c>
      <c r="I1130" s="650"/>
    </row>
    <row r="1131" spans="1:9" s="40" customFormat="1" ht="15" hidden="1" customHeight="1">
      <c r="A1131" s="605" t="s">
        <v>29</v>
      </c>
      <c r="B1131" s="652" t="s">
        <v>683</v>
      </c>
      <c r="C1131" s="669" t="s">
        <v>284</v>
      </c>
      <c r="D1131" s="643" t="s">
        <v>11</v>
      </c>
      <c r="E1131" s="644">
        <f t="shared" si="33"/>
        <v>44387</v>
      </c>
      <c r="F1131" s="645">
        <f>E1131+1</f>
        <v>44388</v>
      </c>
      <c r="G1131" s="595">
        <v>44388.8125</v>
      </c>
      <c r="H1131" s="648" t="s">
        <v>53</v>
      </c>
      <c r="I1131" s="650" t="s">
        <v>1005</v>
      </c>
    </row>
    <row r="1132" spans="1:9" s="40" customFormat="1" ht="15" hidden="1" customHeight="1">
      <c r="A1132" s="605" t="s">
        <v>29</v>
      </c>
      <c r="B1132" s="652" t="s">
        <v>58</v>
      </c>
      <c r="C1132" s="669" t="s">
        <v>286</v>
      </c>
      <c r="D1132" s="643" t="s">
        <v>11</v>
      </c>
      <c r="E1132" s="644">
        <f t="shared" si="33"/>
        <v>44394</v>
      </c>
      <c r="F1132" s="645">
        <f>E1132+1</f>
        <v>44395</v>
      </c>
      <c r="G1132" s="595">
        <v>44395.541666666664</v>
      </c>
      <c r="H1132" s="648" t="s">
        <v>53</v>
      </c>
      <c r="I1132" s="650" t="s">
        <v>233</v>
      </c>
    </row>
    <row r="1133" spans="1:9" s="40" customFormat="1" ht="15" hidden="1" customHeight="1">
      <c r="A1133" s="605" t="s">
        <v>29</v>
      </c>
      <c r="B1133" s="652" t="s">
        <v>996</v>
      </c>
      <c r="C1133" s="669" t="s">
        <v>1006</v>
      </c>
      <c r="D1133" s="643" t="s">
        <v>11</v>
      </c>
      <c r="E1133" s="644">
        <f t="shared" si="33"/>
        <v>44401</v>
      </c>
      <c r="F1133" s="645"/>
      <c r="G1133" s="595">
        <v>44401.979166666664</v>
      </c>
      <c r="H1133" s="646" t="s">
        <v>18</v>
      </c>
      <c r="I1133" s="650" t="s">
        <v>636</v>
      </c>
    </row>
    <row r="1134" spans="1:9" s="40" customFormat="1" ht="15" hidden="1" customHeight="1">
      <c r="A1134" s="605" t="s">
        <v>29</v>
      </c>
      <c r="B1134" s="652" t="s">
        <v>683</v>
      </c>
      <c r="C1134" s="669" t="s">
        <v>1007</v>
      </c>
      <c r="D1134" s="643" t="s">
        <v>11</v>
      </c>
      <c r="E1134" s="644">
        <f t="shared" si="33"/>
        <v>44408</v>
      </c>
      <c r="F1134" s="645">
        <f>E1134+4</f>
        <v>44412</v>
      </c>
      <c r="G1134" s="595">
        <v>44412.645833333336</v>
      </c>
      <c r="H1134" s="648" t="s">
        <v>31</v>
      </c>
      <c r="I1134" s="650" t="s">
        <v>1008</v>
      </c>
    </row>
    <row r="1135" spans="1:9" s="40" customFormat="1" ht="15" hidden="1" customHeight="1">
      <c r="A1135" s="605" t="s">
        <v>29</v>
      </c>
      <c r="B1135" s="652" t="s">
        <v>58</v>
      </c>
      <c r="C1135" s="669" t="s">
        <v>1006</v>
      </c>
      <c r="D1135" s="643" t="s">
        <v>11</v>
      </c>
      <c r="E1135" s="644">
        <f t="shared" si="33"/>
        <v>44415</v>
      </c>
      <c r="F1135" s="645">
        <f>E1135+1</f>
        <v>44416</v>
      </c>
      <c r="G1135" s="595">
        <v>44418.979166666664</v>
      </c>
      <c r="H1135" s="648" t="s">
        <v>73</v>
      </c>
      <c r="I1135" s="650" t="s">
        <v>1009</v>
      </c>
    </row>
    <row r="1136" spans="1:9" s="40" customFormat="1" ht="15" hidden="1" customHeight="1">
      <c r="A1136" s="605" t="s">
        <v>29</v>
      </c>
      <c r="B1136" s="652" t="s">
        <v>996</v>
      </c>
      <c r="C1136" s="669" t="s">
        <v>284</v>
      </c>
      <c r="D1136" s="643" t="s">
        <v>11</v>
      </c>
      <c r="E1136" s="644">
        <f t="shared" si="33"/>
        <v>44422</v>
      </c>
      <c r="F1136" s="645">
        <f>E1136+2</f>
        <v>44424</v>
      </c>
      <c r="G1136" s="595">
        <v>44425.0625</v>
      </c>
      <c r="H1136" s="648" t="s">
        <v>66</v>
      </c>
      <c r="I1136" s="650" t="s">
        <v>1008</v>
      </c>
    </row>
    <row r="1137" spans="1:9" s="40" customFormat="1" ht="15" hidden="1" customHeight="1">
      <c r="A1137" s="605" t="s">
        <v>29</v>
      </c>
      <c r="B1137" s="652" t="s">
        <v>63</v>
      </c>
      <c r="C1137" s="669" t="s">
        <v>674</v>
      </c>
      <c r="D1137" s="643" t="s">
        <v>11</v>
      </c>
      <c r="E1137" s="644">
        <f t="shared" si="33"/>
        <v>44429</v>
      </c>
      <c r="F1137" s="645">
        <f>E1137+3</f>
        <v>44432</v>
      </c>
      <c r="G1137" s="595">
        <v>44432.5625</v>
      </c>
      <c r="H1137" s="648" t="s">
        <v>73</v>
      </c>
      <c r="I1137" s="650" t="s">
        <v>1010</v>
      </c>
    </row>
    <row r="1138" spans="1:9" s="40" customFormat="1" ht="15" hidden="1" customHeight="1">
      <c r="A1138" s="605" t="s">
        <v>29</v>
      </c>
      <c r="B1138" s="652" t="s">
        <v>58</v>
      </c>
      <c r="C1138" s="669" t="s">
        <v>284</v>
      </c>
      <c r="D1138" s="643" t="s">
        <v>11</v>
      </c>
      <c r="E1138" s="644">
        <f t="shared" si="33"/>
        <v>44436</v>
      </c>
      <c r="F1138" s="645">
        <f>E1138+3</f>
        <v>44439</v>
      </c>
      <c r="G1138" s="595">
        <v>44439.229166666664</v>
      </c>
      <c r="H1138" s="648" t="s">
        <v>73</v>
      </c>
      <c r="I1138" s="650" t="s">
        <v>1011</v>
      </c>
    </row>
    <row r="1139" spans="1:9" s="40" customFormat="1" ht="15" hidden="1" customHeight="1">
      <c r="A1139" s="605" t="s">
        <v>29</v>
      </c>
      <c r="B1139" s="652" t="s">
        <v>996</v>
      </c>
      <c r="C1139" s="669" t="s">
        <v>1007</v>
      </c>
      <c r="D1139" s="643" t="s">
        <v>11</v>
      </c>
      <c r="E1139" s="644">
        <f t="shared" si="33"/>
        <v>44443</v>
      </c>
      <c r="F1139" s="645">
        <f>E1139+1</f>
        <v>44444</v>
      </c>
      <c r="G1139" s="595">
        <v>44444.729166666664</v>
      </c>
      <c r="H1139" s="648" t="s">
        <v>53</v>
      </c>
      <c r="I1139" s="650" t="s">
        <v>262</v>
      </c>
    </row>
    <row r="1140" spans="1:9" s="40" customFormat="1" ht="15" hidden="1" customHeight="1">
      <c r="A1140" s="605" t="s">
        <v>29</v>
      </c>
      <c r="B1140" s="652" t="s">
        <v>63</v>
      </c>
      <c r="C1140" s="669" t="s">
        <v>1012</v>
      </c>
      <c r="D1140" s="643" t="s">
        <v>11</v>
      </c>
      <c r="E1140" s="644">
        <f t="shared" si="33"/>
        <v>44450</v>
      </c>
      <c r="F1140" s="645">
        <f>E1140+2</f>
        <v>44452</v>
      </c>
      <c r="G1140" s="595">
        <v>44453.8125</v>
      </c>
      <c r="H1140" s="648" t="s">
        <v>73</v>
      </c>
      <c r="I1140" s="650" t="s">
        <v>262</v>
      </c>
    </row>
    <row r="1141" spans="1:9" s="40" customFormat="1" ht="15" hidden="1" customHeight="1">
      <c r="A1141" s="605" t="s">
        <v>29</v>
      </c>
      <c r="B1141" s="652" t="s">
        <v>58</v>
      </c>
      <c r="C1141" s="669" t="s">
        <v>1007</v>
      </c>
      <c r="D1141" s="643" t="s">
        <v>11</v>
      </c>
      <c r="E1141" s="644">
        <f t="shared" si="33"/>
        <v>44457</v>
      </c>
      <c r="F1141" s="645">
        <f>E1141+2</f>
        <v>44459</v>
      </c>
      <c r="G1141" s="595">
        <v>44459.5625</v>
      </c>
      <c r="H1141" s="648" t="s">
        <v>66</v>
      </c>
      <c r="I1141" s="650" t="s">
        <v>228</v>
      </c>
    </row>
    <row r="1142" spans="1:9" s="40" customFormat="1" ht="15" hidden="1" customHeight="1">
      <c r="A1142" s="605" t="s">
        <v>29</v>
      </c>
      <c r="B1142" s="652" t="s">
        <v>996</v>
      </c>
      <c r="C1142" s="669" t="s">
        <v>1013</v>
      </c>
      <c r="D1142" s="643" t="s">
        <v>11</v>
      </c>
      <c r="E1142" s="644">
        <f t="shared" si="33"/>
        <v>44464</v>
      </c>
      <c r="F1142" s="645">
        <f>E1142+1</f>
        <v>44465</v>
      </c>
      <c r="G1142" s="595">
        <v>44465.5625</v>
      </c>
      <c r="H1142" s="648" t="s">
        <v>53</v>
      </c>
      <c r="I1142" s="650" t="s">
        <v>1005</v>
      </c>
    </row>
    <row r="1143" spans="1:9" s="40" customFormat="1" ht="15" hidden="1" customHeight="1">
      <c r="A1143" s="605" t="s">
        <v>29</v>
      </c>
      <c r="B1143" s="652" t="s">
        <v>63</v>
      </c>
      <c r="C1143" s="669" t="s">
        <v>1014</v>
      </c>
      <c r="D1143" s="643" t="s">
        <v>11</v>
      </c>
      <c r="E1143" s="644">
        <f t="shared" si="33"/>
        <v>44471</v>
      </c>
      <c r="F1143" s="645">
        <f>E1143+1</f>
        <v>44472</v>
      </c>
      <c r="G1143" s="595">
        <v>44472.8125</v>
      </c>
      <c r="H1143" s="648" t="s">
        <v>53</v>
      </c>
      <c r="I1143" s="650" t="s">
        <v>1005</v>
      </c>
    </row>
    <row r="1144" spans="1:9" s="40" customFormat="1" ht="15" hidden="1" customHeight="1">
      <c r="A1144" s="605" t="s">
        <v>29</v>
      </c>
      <c r="B1144" s="652" t="s">
        <v>14</v>
      </c>
      <c r="C1144" s="669"/>
      <c r="D1144" s="643" t="s">
        <v>11</v>
      </c>
      <c r="E1144" s="644">
        <f t="shared" si="33"/>
        <v>44478</v>
      </c>
      <c r="F1144" s="645"/>
      <c r="G1144" s="595"/>
      <c r="H1144" s="651" t="s">
        <v>18</v>
      </c>
      <c r="I1144" s="650"/>
    </row>
    <row r="1145" spans="1:9" s="40" customFormat="1" ht="15" hidden="1" customHeight="1">
      <c r="A1145" s="605" t="s">
        <v>29</v>
      </c>
      <c r="B1145" s="652" t="s">
        <v>996</v>
      </c>
      <c r="C1145" s="669" t="s">
        <v>1015</v>
      </c>
      <c r="D1145" s="643" t="s">
        <v>11</v>
      </c>
      <c r="E1145" s="644">
        <f t="shared" si="33"/>
        <v>44485</v>
      </c>
      <c r="F1145" s="645">
        <f>E1145+7</f>
        <v>44492</v>
      </c>
      <c r="G1145" s="595">
        <v>44493.395833333336</v>
      </c>
      <c r="H1145" s="648" t="s">
        <v>41</v>
      </c>
      <c r="I1145" s="650" t="s">
        <v>1016</v>
      </c>
    </row>
    <row r="1146" spans="1:9" s="40" customFormat="1" ht="15" hidden="1" customHeight="1">
      <c r="A1146" s="605" t="s">
        <v>29</v>
      </c>
      <c r="B1146" s="652" t="s">
        <v>63</v>
      </c>
      <c r="C1146" s="669" t="s">
        <v>1017</v>
      </c>
      <c r="D1146" s="643" t="s">
        <v>11</v>
      </c>
      <c r="E1146" s="644">
        <f t="shared" si="33"/>
        <v>44492</v>
      </c>
      <c r="F1146" s="645">
        <f>E1146+3</f>
        <v>44495</v>
      </c>
      <c r="G1146" s="595">
        <v>44496.0625</v>
      </c>
      <c r="H1146" s="648" t="s">
        <v>519</v>
      </c>
      <c r="I1146" s="650" t="s">
        <v>262</v>
      </c>
    </row>
    <row r="1147" spans="1:9" s="40" customFormat="1" ht="15" hidden="1" customHeight="1">
      <c r="A1147" s="605" t="s">
        <v>29</v>
      </c>
      <c r="B1147" s="652" t="s">
        <v>58</v>
      </c>
      <c r="C1147" s="669" t="s">
        <v>1018</v>
      </c>
      <c r="D1147" s="643" t="s">
        <v>11</v>
      </c>
      <c r="E1147" s="644">
        <f t="shared" si="33"/>
        <v>44499</v>
      </c>
      <c r="F1147" s="645">
        <f>E1147+1</f>
        <v>44500</v>
      </c>
      <c r="G1147" s="595">
        <v>44501.479166666664</v>
      </c>
      <c r="H1147" s="648" t="s">
        <v>53</v>
      </c>
      <c r="I1147" s="650" t="s">
        <v>1019</v>
      </c>
    </row>
    <row r="1148" spans="1:9" s="40" customFormat="1" ht="15" hidden="1" customHeight="1">
      <c r="A1148" s="605" t="s">
        <v>29</v>
      </c>
      <c r="B1148" s="652" t="s">
        <v>996</v>
      </c>
      <c r="C1148" s="669" t="s">
        <v>1018</v>
      </c>
      <c r="D1148" s="643" t="s">
        <v>11</v>
      </c>
      <c r="E1148" s="644">
        <f t="shared" si="33"/>
        <v>44506</v>
      </c>
      <c r="F1148" s="645">
        <f>E1148+7</f>
        <v>44513</v>
      </c>
      <c r="G1148" s="595">
        <v>44513.229166666664</v>
      </c>
      <c r="H1148" s="648" t="s">
        <v>41</v>
      </c>
      <c r="I1148" s="650" t="s">
        <v>1020</v>
      </c>
    </row>
    <row r="1149" spans="1:9" s="40" customFormat="1" ht="15" hidden="1" customHeight="1">
      <c r="A1149" s="605" t="s">
        <v>29</v>
      </c>
      <c r="B1149" s="652" t="s">
        <v>63</v>
      </c>
      <c r="C1149" s="669" t="s">
        <v>1021</v>
      </c>
      <c r="D1149" s="643" t="s">
        <v>11</v>
      </c>
      <c r="E1149" s="644">
        <f t="shared" si="33"/>
        <v>44513</v>
      </c>
      <c r="F1149" s="645"/>
      <c r="G1149" s="595">
        <v>44513.791666666664</v>
      </c>
      <c r="H1149" s="651" t="s">
        <v>18</v>
      </c>
      <c r="I1149" s="650" t="s">
        <v>629</v>
      </c>
    </row>
    <row r="1150" spans="1:9" hidden="1">
      <c r="A1150" s="40"/>
      <c r="B1150" s="40"/>
      <c r="C1150" s="40"/>
      <c r="D1150" s="40"/>
      <c r="E1150" s="40"/>
      <c r="G1150" s="40"/>
      <c r="H1150" s="40"/>
      <c r="I1150" s="40"/>
    </row>
    <row r="1151" spans="1:9" ht="15.75" hidden="1">
      <c r="A1151" s="40"/>
      <c r="B1151" s="1" t="s">
        <v>1022</v>
      </c>
      <c r="C1151" s="40"/>
      <c r="D1151" s="40"/>
      <c r="E1151" s="40"/>
      <c r="G1151" s="40"/>
      <c r="H1151" s="40"/>
      <c r="I1151" s="40"/>
    </row>
    <row r="1152" spans="1:9" s="40" customFormat="1" ht="27" hidden="1" customHeight="1">
      <c r="A1152" s="578" t="s">
        <v>214</v>
      </c>
      <c r="B1152" s="578" t="s">
        <v>2</v>
      </c>
      <c r="C1152" s="23" t="s">
        <v>3</v>
      </c>
      <c r="D1152" s="578" t="s">
        <v>100</v>
      </c>
      <c r="E1152" s="24" t="s">
        <v>215</v>
      </c>
      <c r="F1152" s="578" t="s">
        <v>216</v>
      </c>
      <c r="G1152" s="87" t="s">
        <v>217</v>
      </c>
      <c r="H1152" s="37" t="s">
        <v>218</v>
      </c>
      <c r="I1152" s="2" t="s">
        <v>219</v>
      </c>
    </row>
    <row r="1153" spans="1:9" s="40" customFormat="1" ht="15" hidden="1" customHeight="1">
      <c r="A1153" s="605" t="s">
        <v>29</v>
      </c>
      <c r="B1153" s="652" t="s">
        <v>1023</v>
      </c>
      <c r="C1153" s="669" t="s">
        <v>226</v>
      </c>
      <c r="D1153" s="643" t="s">
        <v>11</v>
      </c>
      <c r="E1153" s="644">
        <v>44220</v>
      </c>
      <c r="F1153" s="645">
        <f>E1153+1</f>
        <v>44221</v>
      </c>
      <c r="G1153" s="595">
        <v>44222.729166666664</v>
      </c>
      <c r="H1153" s="648" t="s">
        <v>66</v>
      </c>
      <c r="I1153" s="650" t="s">
        <v>1024</v>
      </c>
    </row>
    <row r="1154" spans="1:9" s="40" customFormat="1" ht="15" hidden="1" customHeight="1">
      <c r="A1154" s="605" t="s">
        <v>29</v>
      </c>
      <c r="B1154" s="652" t="s">
        <v>1023</v>
      </c>
      <c r="C1154" s="669" t="s">
        <v>273</v>
      </c>
      <c r="D1154" s="643" t="s">
        <v>11</v>
      </c>
      <c r="E1154" s="644">
        <f t="shared" ref="E1154:E1177" si="34">E1153+7</f>
        <v>44227</v>
      </c>
      <c r="F1154" s="645">
        <f>E1154+1</f>
        <v>44228</v>
      </c>
      <c r="G1154" s="595">
        <v>44229.375</v>
      </c>
      <c r="H1154" s="648" t="s">
        <v>279</v>
      </c>
      <c r="I1154" s="650" t="s">
        <v>668</v>
      </c>
    </row>
    <row r="1155" spans="1:9" s="40" customFormat="1" ht="15" hidden="1" customHeight="1">
      <c r="A1155" s="605" t="s">
        <v>29</v>
      </c>
      <c r="B1155" s="652" t="s">
        <v>14</v>
      </c>
      <c r="C1155" s="669"/>
      <c r="D1155" s="643" t="s">
        <v>11</v>
      </c>
      <c r="E1155" s="644">
        <f t="shared" si="34"/>
        <v>44234</v>
      </c>
      <c r="F1155" s="645"/>
      <c r="G1155" s="595"/>
      <c r="H1155" s="648"/>
      <c r="I1155" s="650"/>
    </row>
    <row r="1156" spans="1:9" s="40" customFormat="1" ht="15" hidden="1" customHeight="1">
      <c r="A1156" s="605" t="s">
        <v>29</v>
      </c>
      <c r="B1156" s="652" t="s">
        <v>14</v>
      </c>
      <c r="C1156" s="669"/>
      <c r="D1156" s="643" t="s">
        <v>11</v>
      </c>
      <c r="E1156" s="644">
        <f t="shared" si="34"/>
        <v>44241</v>
      </c>
      <c r="F1156" s="645"/>
      <c r="G1156" s="595"/>
      <c r="H1156" s="646"/>
      <c r="I1156" s="650"/>
    </row>
    <row r="1157" spans="1:9" s="40" customFormat="1" ht="15" hidden="1" customHeight="1">
      <c r="A1157" s="605" t="s">
        <v>29</v>
      </c>
      <c r="B1157" s="652" t="s">
        <v>14</v>
      </c>
      <c r="C1157" s="669"/>
      <c r="D1157" s="643" t="s">
        <v>11</v>
      </c>
      <c r="E1157" s="644">
        <f t="shared" si="34"/>
        <v>44248</v>
      </c>
      <c r="F1157" s="645"/>
      <c r="G1157" s="595"/>
      <c r="H1157" s="646"/>
      <c r="I1157" s="650"/>
    </row>
    <row r="1158" spans="1:9" s="40" customFormat="1" ht="15" hidden="1" customHeight="1">
      <c r="A1158" s="605" t="s">
        <v>29</v>
      </c>
      <c r="B1158" s="652" t="s">
        <v>14</v>
      </c>
      <c r="C1158" s="669"/>
      <c r="D1158" s="643" t="s">
        <v>11</v>
      </c>
      <c r="E1158" s="644">
        <f t="shared" si="34"/>
        <v>44255</v>
      </c>
      <c r="F1158" s="645"/>
      <c r="G1158" s="595"/>
      <c r="H1158" s="646"/>
      <c r="I1158" s="650"/>
    </row>
    <row r="1159" spans="1:9" s="40" customFormat="1" ht="15" hidden="1" customHeight="1">
      <c r="A1159" s="605" t="s">
        <v>29</v>
      </c>
      <c r="B1159" s="663" t="s">
        <v>14</v>
      </c>
      <c r="C1159" s="669"/>
      <c r="D1159" s="643" t="s">
        <v>11</v>
      </c>
      <c r="E1159" s="644">
        <f t="shared" si="34"/>
        <v>44262</v>
      </c>
      <c r="F1159" s="645"/>
      <c r="G1159" s="595"/>
      <c r="H1159" s="646"/>
      <c r="I1159" s="650"/>
    </row>
    <row r="1160" spans="1:9" s="40" customFormat="1" ht="15" hidden="1" customHeight="1">
      <c r="A1160" s="605" t="s">
        <v>29</v>
      </c>
      <c r="B1160" s="654" t="s">
        <v>12</v>
      </c>
      <c r="C1160" s="669" t="s">
        <v>277</v>
      </c>
      <c r="D1160" s="643" t="s">
        <v>11</v>
      </c>
      <c r="E1160" s="644">
        <f t="shared" si="34"/>
        <v>44269</v>
      </c>
      <c r="F1160" s="645"/>
      <c r="G1160" s="595">
        <v>44269.8125</v>
      </c>
      <c r="H1160" s="648" t="s">
        <v>279</v>
      </c>
      <c r="I1160" s="650"/>
    </row>
    <row r="1161" spans="1:9" s="40" customFormat="1" ht="15" hidden="1" customHeight="1">
      <c r="A1161" s="605" t="s">
        <v>29</v>
      </c>
      <c r="B1161" s="663" t="s">
        <v>14</v>
      </c>
      <c r="C1161" s="669"/>
      <c r="D1161" s="643" t="s">
        <v>11</v>
      </c>
      <c r="E1161" s="644">
        <f t="shared" si="34"/>
        <v>44276</v>
      </c>
      <c r="F1161" s="645"/>
      <c r="G1161" s="595"/>
      <c r="H1161" s="646"/>
      <c r="I1161" s="650"/>
    </row>
    <row r="1162" spans="1:9" s="40" customFormat="1" ht="15" hidden="1" customHeight="1">
      <c r="A1162" s="605" t="s">
        <v>29</v>
      </c>
      <c r="B1162" s="663" t="s">
        <v>14</v>
      </c>
      <c r="C1162" s="669"/>
      <c r="D1162" s="643" t="s">
        <v>11</v>
      </c>
      <c r="E1162" s="644">
        <f t="shared" si="34"/>
        <v>44283</v>
      </c>
      <c r="F1162" s="645"/>
      <c r="G1162" s="595"/>
      <c r="H1162" s="646"/>
      <c r="I1162" s="650"/>
    </row>
    <row r="1163" spans="1:9" s="40" customFormat="1" ht="15" hidden="1" customHeight="1">
      <c r="A1163" s="605" t="s">
        <v>29</v>
      </c>
      <c r="B1163" s="605" t="s">
        <v>12</v>
      </c>
      <c r="C1163" s="669" t="s">
        <v>1006</v>
      </c>
      <c r="D1163" s="643" t="s">
        <v>11</v>
      </c>
      <c r="E1163" s="644">
        <f t="shared" si="34"/>
        <v>44290</v>
      </c>
      <c r="F1163" s="645">
        <f>E1163+4</f>
        <v>44294</v>
      </c>
      <c r="G1163" s="595">
        <v>44294.8125</v>
      </c>
      <c r="H1163" s="648" t="s">
        <v>31</v>
      </c>
      <c r="I1163" s="650" t="s">
        <v>225</v>
      </c>
    </row>
    <row r="1164" spans="1:9" s="40" customFormat="1" ht="15" hidden="1" customHeight="1">
      <c r="A1164" s="605" t="s">
        <v>29</v>
      </c>
      <c r="B1164" s="659" t="s">
        <v>14</v>
      </c>
      <c r="C1164" s="669"/>
      <c r="D1164" s="643" t="s">
        <v>11</v>
      </c>
      <c r="E1164" s="644">
        <f t="shared" si="34"/>
        <v>44297</v>
      </c>
      <c r="F1164" s="645"/>
      <c r="G1164" s="595"/>
      <c r="H1164" s="648"/>
      <c r="I1164" s="650"/>
    </row>
    <row r="1165" spans="1:9" s="40" customFormat="1" ht="15" hidden="1" customHeight="1">
      <c r="A1165" s="605" t="s">
        <v>29</v>
      </c>
      <c r="B1165" s="659" t="s">
        <v>14</v>
      </c>
      <c r="C1165" s="669"/>
      <c r="D1165" s="643" t="s">
        <v>11</v>
      </c>
      <c r="E1165" s="644">
        <f t="shared" si="34"/>
        <v>44304</v>
      </c>
      <c r="F1165" s="645"/>
      <c r="G1165" s="595"/>
      <c r="H1165" s="648"/>
      <c r="I1165" s="650"/>
    </row>
    <row r="1166" spans="1:9" s="40" customFormat="1" ht="15" hidden="1" customHeight="1">
      <c r="A1166" s="605" t="s">
        <v>29</v>
      </c>
      <c r="B1166" s="659" t="s">
        <v>14</v>
      </c>
      <c r="C1166" s="669"/>
      <c r="D1166" s="643" t="s">
        <v>11</v>
      </c>
      <c r="E1166" s="644">
        <f t="shared" si="34"/>
        <v>44311</v>
      </c>
      <c r="F1166" s="645"/>
      <c r="G1166" s="595"/>
      <c r="H1166" s="646" t="s">
        <v>18</v>
      </c>
      <c r="I1166" s="650"/>
    </row>
    <row r="1167" spans="1:9" s="40" customFormat="1" ht="15" hidden="1" customHeight="1">
      <c r="A1167" s="605" t="s">
        <v>29</v>
      </c>
      <c r="B1167" s="659" t="s">
        <v>14</v>
      </c>
      <c r="C1167" s="669"/>
      <c r="D1167" s="643" t="s">
        <v>11</v>
      </c>
      <c r="E1167" s="644">
        <f t="shared" si="34"/>
        <v>44318</v>
      </c>
      <c r="F1167" s="645"/>
      <c r="G1167" s="595"/>
      <c r="H1167" s="646" t="s">
        <v>18</v>
      </c>
      <c r="I1167" s="650"/>
    </row>
    <row r="1168" spans="1:9" s="40" customFormat="1" ht="15" hidden="1" customHeight="1">
      <c r="A1168" s="605" t="s">
        <v>29</v>
      </c>
      <c r="B1168" s="659" t="s">
        <v>14</v>
      </c>
      <c r="C1168" s="669"/>
      <c r="D1168" s="643" t="s">
        <v>11</v>
      </c>
      <c r="E1168" s="644">
        <f t="shared" si="34"/>
        <v>44325</v>
      </c>
      <c r="F1168" s="645"/>
      <c r="G1168" s="595"/>
      <c r="H1168" s="646" t="s">
        <v>18</v>
      </c>
      <c r="I1168" s="650"/>
    </row>
    <row r="1169" spans="1:9" s="40" customFormat="1" ht="15" hidden="1" customHeight="1">
      <c r="A1169" s="605" t="s">
        <v>29</v>
      </c>
      <c r="B1169" s="659" t="s">
        <v>14</v>
      </c>
      <c r="C1169" s="669"/>
      <c r="D1169" s="643" t="s">
        <v>11</v>
      </c>
      <c r="E1169" s="644">
        <f t="shared" si="34"/>
        <v>44332</v>
      </c>
      <c r="F1169" s="645"/>
      <c r="G1169" s="595"/>
      <c r="H1169" s="648"/>
      <c r="I1169" s="650"/>
    </row>
    <row r="1170" spans="1:9" s="40" customFormat="1" ht="15" hidden="1" customHeight="1">
      <c r="A1170" s="605" t="s">
        <v>29</v>
      </c>
      <c r="B1170" s="659" t="s">
        <v>14</v>
      </c>
      <c r="C1170" s="669"/>
      <c r="D1170" s="643" t="s">
        <v>11</v>
      </c>
      <c r="E1170" s="644">
        <f t="shared" si="34"/>
        <v>44339</v>
      </c>
      <c r="F1170" s="645"/>
      <c r="G1170" s="595"/>
      <c r="H1170" s="646"/>
      <c r="I1170" s="650"/>
    </row>
    <row r="1171" spans="1:9" s="40" customFormat="1" ht="15" hidden="1" customHeight="1">
      <c r="A1171" s="605" t="s">
        <v>29</v>
      </c>
      <c r="B1171" s="659" t="s">
        <v>14</v>
      </c>
      <c r="C1171" s="669"/>
      <c r="D1171" s="643" t="s">
        <v>11</v>
      </c>
      <c r="E1171" s="644">
        <f t="shared" si="34"/>
        <v>44346</v>
      </c>
      <c r="F1171" s="645"/>
      <c r="G1171" s="595"/>
      <c r="H1171" s="646"/>
      <c r="I1171" s="650"/>
    </row>
    <row r="1172" spans="1:9" s="40" customFormat="1" ht="15" hidden="1" customHeight="1">
      <c r="A1172" s="605" t="s">
        <v>29</v>
      </c>
      <c r="B1172" s="659" t="s">
        <v>14</v>
      </c>
      <c r="C1172" s="669"/>
      <c r="D1172" s="643" t="s">
        <v>11</v>
      </c>
      <c r="E1172" s="644">
        <f t="shared" si="34"/>
        <v>44353</v>
      </c>
      <c r="F1172" s="645"/>
      <c r="G1172" s="595"/>
      <c r="H1172" s="646"/>
      <c r="I1172" s="650"/>
    </row>
    <row r="1173" spans="1:9" s="40" customFormat="1" ht="15" hidden="1" customHeight="1">
      <c r="A1173" s="605" t="s">
        <v>29</v>
      </c>
      <c r="B1173" s="659" t="s">
        <v>14</v>
      </c>
      <c r="C1173" s="669"/>
      <c r="D1173" s="643" t="s">
        <v>11</v>
      </c>
      <c r="E1173" s="644">
        <f t="shared" si="34"/>
        <v>44360</v>
      </c>
      <c r="F1173" s="645"/>
      <c r="G1173" s="595"/>
      <c r="H1173" s="646"/>
      <c r="I1173" s="650"/>
    </row>
    <row r="1174" spans="1:9" s="40" customFormat="1" ht="15" hidden="1" customHeight="1">
      <c r="A1174" s="605" t="s">
        <v>29</v>
      </c>
      <c r="B1174" s="659" t="s">
        <v>14</v>
      </c>
      <c r="C1174" s="669"/>
      <c r="D1174" s="643" t="s">
        <v>11</v>
      </c>
      <c r="E1174" s="644">
        <f t="shared" si="34"/>
        <v>44367</v>
      </c>
      <c r="F1174" s="645"/>
      <c r="G1174" s="595"/>
      <c r="H1174" s="646"/>
      <c r="I1174" s="650"/>
    </row>
    <row r="1175" spans="1:9" s="40" customFormat="1" ht="15" hidden="1" customHeight="1">
      <c r="A1175" s="605" t="s">
        <v>29</v>
      </c>
      <c r="B1175" s="659" t="s">
        <v>14</v>
      </c>
      <c r="C1175" s="669"/>
      <c r="D1175" s="643" t="s">
        <v>11</v>
      </c>
      <c r="E1175" s="644">
        <f t="shared" si="34"/>
        <v>44374</v>
      </c>
      <c r="F1175" s="645"/>
      <c r="G1175" s="595"/>
      <c r="H1175" s="646"/>
      <c r="I1175" s="650"/>
    </row>
    <row r="1176" spans="1:9" s="40" customFormat="1" ht="15" hidden="1" customHeight="1">
      <c r="A1176" s="605" t="s">
        <v>29</v>
      </c>
      <c r="B1176" s="659" t="s">
        <v>14</v>
      </c>
      <c r="C1176" s="669"/>
      <c r="D1176" s="643" t="s">
        <v>11</v>
      </c>
      <c r="E1176" s="644">
        <f t="shared" si="34"/>
        <v>44381</v>
      </c>
      <c r="F1176" s="645"/>
      <c r="G1176" s="595"/>
      <c r="H1176" s="646"/>
      <c r="I1176" s="650"/>
    </row>
    <row r="1177" spans="1:9" s="40" customFormat="1" ht="15" hidden="1" customHeight="1">
      <c r="A1177" s="605" t="s">
        <v>29</v>
      </c>
      <c r="B1177" s="659" t="s">
        <v>14</v>
      </c>
      <c r="C1177" s="669"/>
      <c r="D1177" s="643" t="s">
        <v>11</v>
      </c>
      <c r="E1177" s="644">
        <f t="shared" si="34"/>
        <v>44388</v>
      </c>
      <c r="F1177" s="645"/>
      <c r="G1177" s="595"/>
      <c r="H1177" s="646"/>
      <c r="I1177" s="650"/>
    </row>
    <row r="1178" spans="1:9" s="40" customFormat="1" ht="15.75">
      <c r="B1178" s="1" t="s">
        <v>1025</v>
      </c>
      <c r="F1178" s="38"/>
    </row>
    <row r="1179" spans="1:9" s="40" customFormat="1" ht="25.5">
      <c r="A1179" s="578" t="s">
        <v>214</v>
      </c>
      <c r="B1179" s="578" t="s">
        <v>2</v>
      </c>
      <c r="C1179" s="23" t="s">
        <v>3</v>
      </c>
      <c r="D1179" s="578" t="s">
        <v>100</v>
      </c>
      <c r="E1179" s="24" t="s">
        <v>215</v>
      </c>
      <c r="F1179" s="578" t="s">
        <v>216</v>
      </c>
      <c r="G1179" s="87" t="s">
        <v>217</v>
      </c>
      <c r="H1179" s="37" t="s">
        <v>218</v>
      </c>
      <c r="I1179" s="2" t="s">
        <v>219</v>
      </c>
    </row>
    <row r="1180" spans="1:9" s="40" customFormat="1" ht="14.25" hidden="1" customHeight="1">
      <c r="A1180" s="605" t="s">
        <v>29</v>
      </c>
      <c r="B1180" s="652" t="s">
        <v>160</v>
      </c>
      <c r="C1180" s="669" t="s">
        <v>909</v>
      </c>
      <c r="D1180" s="643" t="s">
        <v>11</v>
      </c>
      <c r="E1180" s="644">
        <v>44512</v>
      </c>
      <c r="F1180" s="645">
        <f>E1180+3</f>
        <v>44515</v>
      </c>
      <c r="G1180" s="595">
        <v>44516.0625</v>
      </c>
      <c r="H1180" s="648" t="s">
        <v>73</v>
      </c>
      <c r="I1180" s="650" t="s">
        <v>1026</v>
      </c>
    </row>
    <row r="1181" spans="1:9" s="40" customFormat="1" ht="15" hidden="1" customHeight="1">
      <c r="A1181" s="605" t="s">
        <v>29</v>
      </c>
      <c r="B1181" s="652" t="s">
        <v>14</v>
      </c>
      <c r="C1181" s="669"/>
      <c r="D1181" s="643" t="s">
        <v>11</v>
      </c>
      <c r="E1181" s="644">
        <f t="shared" ref="E1181:E1193" si="35">E1180+7</f>
        <v>44519</v>
      </c>
      <c r="F1181" s="645"/>
      <c r="G1181" s="595"/>
      <c r="H1181" s="648"/>
      <c r="I1181" s="650"/>
    </row>
    <row r="1182" spans="1:9" s="40" customFormat="1" ht="15" hidden="1" customHeight="1">
      <c r="A1182" s="605" t="s">
        <v>29</v>
      </c>
      <c r="B1182" s="652" t="s">
        <v>157</v>
      </c>
      <c r="C1182" s="669" t="s">
        <v>750</v>
      </c>
      <c r="D1182" s="643" t="s">
        <v>11</v>
      </c>
      <c r="E1182" s="644">
        <f t="shared" si="35"/>
        <v>44526</v>
      </c>
      <c r="F1182" s="645">
        <f>E1182+6</f>
        <v>44532</v>
      </c>
      <c r="G1182" s="595">
        <v>44532.729166666664</v>
      </c>
      <c r="H1182" s="648" t="s">
        <v>37</v>
      </c>
      <c r="I1182" s="650" t="s">
        <v>262</v>
      </c>
    </row>
    <row r="1183" spans="1:9" s="40" customFormat="1" ht="15" hidden="1" customHeight="1">
      <c r="A1183" s="605" t="s">
        <v>29</v>
      </c>
      <c r="B1183" s="652" t="s">
        <v>160</v>
      </c>
      <c r="C1183" s="669" t="s">
        <v>911</v>
      </c>
      <c r="D1183" s="643" t="s">
        <v>11</v>
      </c>
      <c r="E1183" s="644">
        <f t="shared" si="35"/>
        <v>44533</v>
      </c>
      <c r="F1183" s="645">
        <f>E1183+9</f>
        <v>44542</v>
      </c>
      <c r="G1183" s="595">
        <v>44542.479166666664</v>
      </c>
      <c r="H1183" s="648" t="s">
        <v>290</v>
      </c>
      <c r="I1183" s="650" t="s">
        <v>1027</v>
      </c>
    </row>
    <row r="1184" spans="1:9" s="40" customFormat="1" ht="15" hidden="1" customHeight="1">
      <c r="A1184" s="605" t="s">
        <v>29</v>
      </c>
      <c r="B1184" s="652" t="s">
        <v>683</v>
      </c>
      <c r="C1184" s="669" t="s">
        <v>1028</v>
      </c>
      <c r="D1184" s="643" t="s">
        <v>11</v>
      </c>
      <c r="E1184" s="644">
        <f t="shared" si="35"/>
        <v>44540</v>
      </c>
      <c r="F1184" s="645">
        <f>E1184+8</f>
        <v>44548</v>
      </c>
      <c r="G1184" s="595">
        <v>44549.145833333336</v>
      </c>
      <c r="H1184" s="648" t="s">
        <v>78</v>
      </c>
      <c r="I1184" s="650" t="s">
        <v>1029</v>
      </c>
    </row>
    <row r="1185" spans="1:9" s="40" customFormat="1" ht="15" hidden="1" customHeight="1">
      <c r="A1185" s="605" t="s">
        <v>29</v>
      </c>
      <c r="B1185" s="652" t="s">
        <v>157</v>
      </c>
      <c r="C1185" s="669" t="s">
        <v>753</v>
      </c>
      <c r="D1185" s="643" t="s">
        <v>11</v>
      </c>
      <c r="E1185" s="644">
        <f t="shared" si="35"/>
        <v>44547</v>
      </c>
      <c r="F1185" s="645">
        <f>E1185+9</f>
        <v>44556</v>
      </c>
      <c r="G1185" s="595">
        <v>44556.229166666664</v>
      </c>
      <c r="H1185" s="648" t="s">
        <v>290</v>
      </c>
      <c r="I1185" s="650" t="s">
        <v>1030</v>
      </c>
    </row>
    <row r="1186" spans="1:9" s="40" customFormat="1" ht="15" hidden="1" customHeight="1">
      <c r="A1186" s="605" t="s">
        <v>29</v>
      </c>
      <c r="B1186" s="652" t="s">
        <v>160</v>
      </c>
      <c r="C1186" s="669" t="s">
        <v>1031</v>
      </c>
      <c r="D1186" s="643" t="s">
        <v>11</v>
      </c>
      <c r="E1186" s="644">
        <f t="shared" si="35"/>
        <v>44554</v>
      </c>
      <c r="F1186" s="645">
        <f>E1186+10</f>
        <v>44564</v>
      </c>
      <c r="G1186" s="595">
        <v>44564.3125</v>
      </c>
      <c r="H1186" s="648" t="s">
        <v>268</v>
      </c>
      <c r="I1186" s="650" t="s">
        <v>1032</v>
      </c>
    </row>
    <row r="1187" spans="1:9" s="40" customFormat="1" ht="15" hidden="1" customHeight="1">
      <c r="A1187" s="605" t="s">
        <v>29</v>
      </c>
      <c r="B1187" s="652" t="s">
        <v>683</v>
      </c>
      <c r="C1187" s="669" t="s">
        <v>1033</v>
      </c>
      <c r="D1187" s="643" t="s">
        <v>11</v>
      </c>
      <c r="E1187" s="644">
        <f t="shared" si="35"/>
        <v>44561</v>
      </c>
      <c r="F1187" s="645">
        <f>E1187+7</f>
        <v>44568</v>
      </c>
      <c r="G1187" s="595">
        <v>44569.145833333336</v>
      </c>
      <c r="H1187" s="648" t="s">
        <v>41</v>
      </c>
      <c r="I1187" s="650" t="s">
        <v>1034</v>
      </c>
    </row>
    <row r="1188" spans="1:9" s="40" customFormat="1" ht="15" hidden="1" customHeight="1">
      <c r="A1188" s="605" t="s">
        <v>29</v>
      </c>
      <c r="B1188" s="652" t="s">
        <v>157</v>
      </c>
      <c r="C1188" s="669" t="s">
        <v>468</v>
      </c>
      <c r="D1188" s="643" t="s">
        <v>11</v>
      </c>
      <c r="E1188" s="644">
        <f t="shared" si="35"/>
        <v>44568</v>
      </c>
      <c r="F1188" s="645">
        <f>E1188+8</f>
        <v>44576</v>
      </c>
      <c r="G1188" s="595">
        <v>44576.895833333336</v>
      </c>
      <c r="H1188" s="648" t="s">
        <v>78</v>
      </c>
      <c r="I1188" s="650" t="s">
        <v>1035</v>
      </c>
    </row>
    <row r="1189" spans="1:9" s="40" customFormat="1" ht="15" hidden="1" customHeight="1">
      <c r="A1189" s="605" t="s">
        <v>29</v>
      </c>
      <c r="B1189" s="652" t="s">
        <v>160</v>
      </c>
      <c r="C1189" s="669" t="s">
        <v>468</v>
      </c>
      <c r="D1189" s="643" t="s">
        <v>11</v>
      </c>
      <c r="E1189" s="644">
        <f t="shared" si="35"/>
        <v>44575</v>
      </c>
      <c r="F1189" s="645">
        <f>E1189+10</f>
        <v>44585</v>
      </c>
      <c r="G1189" s="595">
        <v>44585.979166666664</v>
      </c>
      <c r="H1189" s="648" t="s">
        <v>268</v>
      </c>
      <c r="I1189" s="650" t="s">
        <v>262</v>
      </c>
    </row>
    <row r="1190" spans="1:9" s="40" customFormat="1" ht="15" hidden="1" customHeight="1">
      <c r="A1190" s="605" t="s">
        <v>29</v>
      </c>
      <c r="B1190" s="652" t="s">
        <v>683</v>
      </c>
      <c r="C1190" s="652" t="s">
        <v>468</v>
      </c>
      <c r="D1190" s="643" t="s">
        <v>11</v>
      </c>
      <c r="E1190" s="644">
        <f t="shared" si="35"/>
        <v>44582</v>
      </c>
      <c r="F1190" s="645">
        <f>E1190+4</f>
        <v>44586</v>
      </c>
      <c r="G1190" s="595">
        <v>44587.729166666664</v>
      </c>
      <c r="H1190" s="648" t="s">
        <v>31</v>
      </c>
      <c r="I1190" s="650" t="s">
        <v>235</v>
      </c>
    </row>
    <row r="1191" spans="1:9" s="40" customFormat="1" ht="15" hidden="1" customHeight="1">
      <c r="A1191" s="605" t="s">
        <v>29</v>
      </c>
      <c r="B1191" s="652" t="s">
        <v>157</v>
      </c>
      <c r="C1191" s="652" t="s">
        <v>470</v>
      </c>
      <c r="D1191" s="643" t="s">
        <v>11</v>
      </c>
      <c r="E1191" s="644">
        <f t="shared" si="35"/>
        <v>44589</v>
      </c>
      <c r="F1191" s="645">
        <f>E1191+6</f>
        <v>44595</v>
      </c>
      <c r="G1191" s="595">
        <v>44598.0625</v>
      </c>
      <c r="H1191" s="648" t="s">
        <v>37</v>
      </c>
      <c r="I1191" s="650" t="s">
        <v>235</v>
      </c>
    </row>
    <row r="1192" spans="1:9" s="40" customFormat="1" ht="15" hidden="1" customHeight="1">
      <c r="A1192" s="605" t="s">
        <v>29</v>
      </c>
      <c r="B1192" s="663" t="s">
        <v>14</v>
      </c>
      <c r="C1192" s="671"/>
      <c r="D1192" s="643" t="s">
        <v>11</v>
      </c>
      <c r="E1192" s="644">
        <f t="shared" si="35"/>
        <v>44596</v>
      </c>
      <c r="F1192" s="645"/>
      <c r="G1192" s="595"/>
      <c r="H1192" s="648"/>
      <c r="I1192" s="650"/>
    </row>
    <row r="1193" spans="1:9" s="40" customFormat="1" ht="15" hidden="1" customHeight="1">
      <c r="A1193" s="605" t="s">
        <v>29</v>
      </c>
      <c r="B1193" s="663" t="s">
        <v>14</v>
      </c>
      <c r="C1193" s="671"/>
      <c r="D1193" s="643" t="s">
        <v>11</v>
      </c>
      <c r="E1193" s="644">
        <f t="shared" si="35"/>
        <v>44603</v>
      </c>
      <c r="F1193" s="645"/>
      <c r="G1193" s="595"/>
      <c r="H1193" s="648"/>
      <c r="I1193" s="650"/>
    </row>
    <row r="1194" spans="1:9" s="40" customFormat="1" ht="15" hidden="1" customHeight="1">
      <c r="A1194" s="605" t="s">
        <v>29</v>
      </c>
      <c r="B1194" s="652" t="s">
        <v>1036</v>
      </c>
      <c r="C1194" s="671" t="s">
        <v>678</v>
      </c>
      <c r="D1194" s="643" t="s">
        <v>11</v>
      </c>
      <c r="E1194" s="644">
        <v>44607</v>
      </c>
      <c r="F1194" s="645">
        <f>E1194 +3</f>
        <v>44610</v>
      </c>
      <c r="G1194" s="595">
        <v>44610.145833333336</v>
      </c>
      <c r="H1194" s="648" t="s">
        <v>73</v>
      </c>
      <c r="I1194" s="650" t="s">
        <v>1037</v>
      </c>
    </row>
    <row r="1195" spans="1:9" s="40" customFormat="1" ht="15" hidden="1" customHeight="1">
      <c r="A1195" s="605" t="s">
        <v>29</v>
      </c>
      <c r="B1195" s="652" t="s">
        <v>683</v>
      </c>
      <c r="C1195" s="671" t="s">
        <v>470</v>
      </c>
      <c r="D1195" s="643" t="s">
        <v>11</v>
      </c>
      <c r="E1195" s="644">
        <f>E1193+7</f>
        <v>44610</v>
      </c>
      <c r="F1195" s="645"/>
      <c r="G1195" s="595">
        <v>44610.8125</v>
      </c>
      <c r="H1195" s="651" t="s">
        <v>18</v>
      </c>
      <c r="I1195" s="650"/>
    </row>
    <row r="1196" spans="1:9" s="40" customFormat="1" ht="15" hidden="1" customHeight="1">
      <c r="A1196" s="605" t="s">
        <v>29</v>
      </c>
      <c r="B1196" s="652" t="s">
        <v>157</v>
      </c>
      <c r="C1196" s="671" t="s">
        <v>474</v>
      </c>
      <c r="D1196" s="643" t="s">
        <v>11</v>
      </c>
      <c r="E1196" s="644">
        <f>E1195+7</f>
        <v>44617</v>
      </c>
      <c r="F1196" s="645">
        <f>E1196+1</f>
        <v>44618</v>
      </c>
      <c r="G1196" s="595">
        <v>44618.0625</v>
      </c>
      <c r="H1196" s="648" t="s">
        <v>53</v>
      </c>
      <c r="I1196" s="650" t="s">
        <v>1038</v>
      </c>
    </row>
    <row r="1197" spans="1:9" s="40" customFormat="1" ht="15" hidden="1" customHeight="1">
      <c r="A1197" s="605" t="s">
        <v>29</v>
      </c>
      <c r="B1197" s="652" t="s">
        <v>701</v>
      </c>
      <c r="C1197" s="671" t="s">
        <v>477</v>
      </c>
      <c r="D1197" s="643" t="s">
        <v>11</v>
      </c>
      <c r="E1197" s="644">
        <f>E1196+7</f>
        <v>44624</v>
      </c>
      <c r="F1197" s="645">
        <f>E1197+5</f>
        <v>44629</v>
      </c>
      <c r="G1197" s="595">
        <v>44629.645833333336</v>
      </c>
      <c r="H1197" s="648" t="s">
        <v>38</v>
      </c>
      <c r="I1197" s="650" t="s">
        <v>1039</v>
      </c>
    </row>
    <row r="1198" spans="1:9" s="40" customFormat="1" ht="15" hidden="1" customHeight="1">
      <c r="A1198" s="605" t="s">
        <v>29</v>
      </c>
      <c r="B1198" s="652" t="s">
        <v>683</v>
      </c>
      <c r="C1198" s="671" t="s">
        <v>474</v>
      </c>
      <c r="D1198" s="643" t="s">
        <v>11</v>
      </c>
      <c r="E1198" s="644">
        <f>E1197+7</f>
        <v>44631</v>
      </c>
      <c r="F1198" s="645">
        <f>E1198+1</f>
        <v>44632</v>
      </c>
      <c r="G1198" s="595">
        <v>44634.0625</v>
      </c>
      <c r="H1198" s="648" t="s">
        <v>53</v>
      </c>
      <c r="I1198" s="650" t="s">
        <v>1040</v>
      </c>
    </row>
    <row r="1199" spans="1:9" s="40" customFormat="1" ht="15" hidden="1" customHeight="1">
      <c r="A1199" s="605" t="s">
        <v>29</v>
      </c>
      <c r="B1199" s="652" t="s">
        <v>14</v>
      </c>
      <c r="C1199" s="671"/>
      <c r="D1199" s="643" t="s">
        <v>11</v>
      </c>
      <c r="E1199" s="644">
        <f>E1198+7</f>
        <v>44638</v>
      </c>
      <c r="F1199" s="645"/>
      <c r="G1199" s="595"/>
      <c r="H1199" s="648"/>
      <c r="I1199" s="650"/>
    </row>
    <row r="1200" spans="1:9" s="40" customFormat="1" ht="15" hidden="1" customHeight="1">
      <c r="A1200" s="605" t="s">
        <v>29</v>
      </c>
      <c r="B1200" s="652" t="s">
        <v>978</v>
      </c>
      <c r="C1200" s="671" t="s">
        <v>1041</v>
      </c>
      <c r="D1200" s="643" t="s">
        <v>11</v>
      </c>
      <c r="E1200" s="644">
        <v>44641</v>
      </c>
      <c r="F1200" s="645">
        <f>E1200+5</f>
        <v>44646</v>
      </c>
      <c r="G1200" s="595">
        <v>44646.8125</v>
      </c>
      <c r="H1200" s="648" t="s">
        <v>38</v>
      </c>
      <c r="I1200" s="650" t="s">
        <v>1042</v>
      </c>
    </row>
    <row r="1201" spans="1:9" s="40" customFormat="1" ht="15" hidden="1" customHeight="1">
      <c r="A1201" s="605" t="s">
        <v>29</v>
      </c>
      <c r="B1201" s="652" t="s">
        <v>157</v>
      </c>
      <c r="C1201" s="671" t="s">
        <v>475</v>
      </c>
      <c r="D1201" s="643" t="s">
        <v>11</v>
      </c>
      <c r="E1201" s="644">
        <f>E1199+7</f>
        <v>44645</v>
      </c>
      <c r="F1201" s="645">
        <f>E1201+2</f>
        <v>44647</v>
      </c>
      <c r="G1201" s="595">
        <v>44648.0625</v>
      </c>
      <c r="H1201" s="648" t="s">
        <v>66</v>
      </c>
      <c r="I1201" s="650" t="s">
        <v>1043</v>
      </c>
    </row>
    <row r="1202" spans="1:9" s="40" customFormat="1" ht="15" hidden="1" customHeight="1">
      <c r="A1202" s="605" t="s">
        <v>29</v>
      </c>
      <c r="B1202" s="652" t="s">
        <v>701</v>
      </c>
      <c r="C1202" s="671" t="s">
        <v>480</v>
      </c>
      <c r="D1202" s="643" t="s">
        <v>11</v>
      </c>
      <c r="E1202" s="644">
        <f>E1201+7</f>
        <v>44652</v>
      </c>
      <c r="F1202" s="645">
        <f>E1202+1</f>
        <v>44653</v>
      </c>
      <c r="G1202" s="595">
        <v>44653.229166666664</v>
      </c>
      <c r="H1202" s="648" t="s">
        <v>53</v>
      </c>
      <c r="I1202" s="650" t="s">
        <v>1044</v>
      </c>
    </row>
    <row r="1203" spans="1:9" s="40" customFormat="1" ht="15" hidden="1" customHeight="1">
      <c r="A1203" s="605" t="s">
        <v>29</v>
      </c>
      <c r="B1203" s="652" t="s">
        <v>683</v>
      </c>
      <c r="C1203" s="671" t="s">
        <v>583</v>
      </c>
      <c r="D1203" s="643" t="s">
        <v>11</v>
      </c>
      <c r="E1203" s="644">
        <v>44653</v>
      </c>
      <c r="F1203" s="645">
        <f>E1203+4</f>
        <v>44657</v>
      </c>
      <c r="G1203" s="595">
        <v>44657.645833333336</v>
      </c>
      <c r="H1203" s="648" t="s">
        <v>31</v>
      </c>
      <c r="I1203" s="650" t="s">
        <v>1045</v>
      </c>
    </row>
    <row r="1204" spans="1:9" s="40" customFormat="1" ht="15" hidden="1" customHeight="1">
      <c r="A1204" s="605" t="s">
        <v>29</v>
      </c>
      <c r="B1204" s="652" t="s">
        <v>14</v>
      </c>
      <c r="C1204" s="671"/>
      <c r="D1204" s="643" t="s">
        <v>11</v>
      </c>
      <c r="E1204" s="644">
        <f>E1202+7</f>
        <v>44659</v>
      </c>
      <c r="F1204" s="645"/>
      <c r="G1204" s="595"/>
      <c r="H1204" s="651"/>
      <c r="I1204" s="650"/>
    </row>
    <row r="1205" spans="1:9" s="40" customFormat="1" ht="15" hidden="1" customHeight="1">
      <c r="A1205" s="605" t="s">
        <v>29</v>
      </c>
      <c r="B1205" s="652" t="s">
        <v>978</v>
      </c>
      <c r="C1205" s="671" t="s">
        <v>691</v>
      </c>
      <c r="D1205" s="643" t="s">
        <v>11</v>
      </c>
      <c r="E1205" s="644">
        <v>44664</v>
      </c>
      <c r="F1205" s="645">
        <f>E1205+2</f>
        <v>44666</v>
      </c>
      <c r="G1205" s="595">
        <v>44666.895833333336</v>
      </c>
      <c r="H1205" s="648" t="s">
        <v>66</v>
      </c>
      <c r="I1205" s="650" t="s">
        <v>1046</v>
      </c>
    </row>
    <row r="1206" spans="1:9" s="40" customFormat="1" ht="15" hidden="1" customHeight="1">
      <c r="A1206" s="605" t="s">
        <v>29</v>
      </c>
      <c r="B1206" s="652" t="s">
        <v>157</v>
      </c>
      <c r="C1206" s="671" t="s">
        <v>476</v>
      </c>
      <c r="D1206" s="643" t="s">
        <v>11</v>
      </c>
      <c r="E1206" s="644">
        <f>E1204+7</f>
        <v>44666</v>
      </c>
      <c r="F1206" s="645">
        <f>E1206+5</f>
        <v>44671</v>
      </c>
      <c r="G1206" s="595">
        <v>44671.5625</v>
      </c>
      <c r="H1206" s="648" t="s">
        <v>38</v>
      </c>
      <c r="I1206" s="650" t="s">
        <v>1047</v>
      </c>
    </row>
    <row r="1207" spans="1:9" s="40" customFormat="1" ht="15" hidden="1" customHeight="1">
      <c r="A1207" s="605" t="s">
        <v>29</v>
      </c>
      <c r="B1207" s="652" t="s">
        <v>701</v>
      </c>
      <c r="C1207" s="670" t="s">
        <v>481</v>
      </c>
      <c r="D1207" s="643" t="s">
        <v>11</v>
      </c>
      <c r="E1207" s="644">
        <f>E1205+7</f>
        <v>44671</v>
      </c>
      <c r="F1207" s="645">
        <f>E1207+5</f>
        <v>44676</v>
      </c>
      <c r="G1207" s="595">
        <v>44676.8125</v>
      </c>
      <c r="H1207" s="648" t="s">
        <v>38</v>
      </c>
      <c r="I1207" s="650" t="s">
        <v>1048</v>
      </c>
    </row>
    <row r="1208" spans="1:9" s="40" customFormat="1" ht="15" hidden="1" customHeight="1">
      <c r="A1208" s="605" t="s">
        <v>29</v>
      </c>
      <c r="B1208" s="652" t="s">
        <v>701</v>
      </c>
      <c r="C1208" s="670" t="s">
        <v>695</v>
      </c>
      <c r="D1208" s="643" t="s">
        <v>11</v>
      </c>
      <c r="E1208" s="644">
        <v>44676</v>
      </c>
      <c r="F1208" s="645">
        <f>E1208+5</f>
        <v>44681</v>
      </c>
      <c r="G1208" s="595">
        <v>44681.729166666664</v>
      </c>
      <c r="H1208" s="648" t="s">
        <v>38</v>
      </c>
      <c r="I1208" s="650" t="s">
        <v>293</v>
      </c>
    </row>
    <row r="1209" spans="1:9" s="40" customFormat="1" ht="15" hidden="1" customHeight="1">
      <c r="A1209" s="605" t="s">
        <v>29</v>
      </c>
      <c r="B1209" s="652" t="s">
        <v>701</v>
      </c>
      <c r="C1209" s="670" t="s">
        <v>484</v>
      </c>
      <c r="D1209" s="643" t="s">
        <v>11</v>
      </c>
      <c r="E1209" s="644">
        <v>44680</v>
      </c>
      <c r="F1209" s="645">
        <f>E1209+9</f>
        <v>44689</v>
      </c>
      <c r="G1209" s="595">
        <v>44689.645833333336</v>
      </c>
      <c r="H1209" s="648" t="s">
        <v>290</v>
      </c>
      <c r="I1209" s="650" t="s">
        <v>235</v>
      </c>
    </row>
    <row r="1210" spans="1:9" s="40" customFormat="1" ht="15" hidden="1" customHeight="1">
      <c r="A1210" s="605" t="s">
        <v>29</v>
      </c>
      <c r="B1210" s="652" t="s">
        <v>74</v>
      </c>
      <c r="C1210" s="670" t="s">
        <v>481</v>
      </c>
      <c r="D1210" s="643" t="s">
        <v>11</v>
      </c>
      <c r="E1210" s="644">
        <f t="shared" ref="E1210:E1218" si="36">E1209+7</f>
        <v>44687</v>
      </c>
      <c r="F1210" s="645">
        <f>E1210+3</f>
        <v>44690</v>
      </c>
      <c r="G1210" s="595">
        <v>44690.645833333336</v>
      </c>
      <c r="H1210" s="648" t="s">
        <v>73</v>
      </c>
      <c r="I1210" s="650" t="s">
        <v>1049</v>
      </c>
    </row>
    <row r="1211" spans="1:9" s="40" customFormat="1" ht="15" hidden="1" customHeight="1">
      <c r="A1211" s="605" t="s">
        <v>29</v>
      </c>
      <c r="B1211" s="652" t="s">
        <v>696</v>
      </c>
      <c r="C1211" s="670" t="s">
        <v>477</v>
      </c>
      <c r="D1211" s="643" t="s">
        <v>11</v>
      </c>
      <c r="E1211" s="644">
        <f t="shared" si="36"/>
        <v>44694</v>
      </c>
      <c r="F1211" s="645">
        <f>E1211+9</f>
        <v>44703</v>
      </c>
      <c r="G1211" s="595">
        <v>44703.645833333336</v>
      </c>
      <c r="H1211" s="648" t="s">
        <v>290</v>
      </c>
      <c r="I1211" s="650" t="s">
        <v>1029</v>
      </c>
    </row>
    <row r="1212" spans="1:9" s="40" customFormat="1" ht="15" hidden="1" customHeight="1">
      <c r="A1212" s="605" t="s">
        <v>29</v>
      </c>
      <c r="B1212" s="652" t="s">
        <v>701</v>
      </c>
      <c r="C1212" s="670" t="s">
        <v>487</v>
      </c>
      <c r="D1212" s="643" t="s">
        <v>11</v>
      </c>
      <c r="E1212" s="644">
        <f t="shared" si="36"/>
        <v>44701</v>
      </c>
      <c r="F1212" s="645">
        <f>E1212+10</f>
        <v>44711</v>
      </c>
      <c r="G1212" s="595">
        <v>44711.875</v>
      </c>
      <c r="H1212" s="648" t="s">
        <v>268</v>
      </c>
      <c r="I1212" s="650" t="s">
        <v>1027</v>
      </c>
    </row>
    <row r="1213" spans="1:9" s="40" customFormat="1" ht="15" hidden="1" customHeight="1">
      <c r="A1213" s="605" t="s">
        <v>29</v>
      </c>
      <c r="B1213" s="652" t="s">
        <v>74</v>
      </c>
      <c r="C1213" s="670" t="s">
        <v>484</v>
      </c>
      <c r="D1213" s="643" t="s">
        <v>11</v>
      </c>
      <c r="E1213" s="644">
        <f t="shared" si="36"/>
        <v>44708</v>
      </c>
      <c r="F1213" s="645">
        <f>E1213+3</f>
        <v>44711</v>
      </c>
      <c r="G1213" s="595">
        <v>44711.979166666664</v>
      </c>
      <c r="H1213" s="648" t="s">
        <v>73</v>
      </c>
      <c r="I1213" s="650" t="s">
        <v>1050</v>
      </c>
    </row>
    <row r="1214" spans="1:9" s="40" customFormat="1" ht="15" hidden="1" customHeight="1">
      <c r="A1214" s="605" t="s">
        <v>29</v>
      </c>
      <c r="B1214" s="652" t="s">
        <v>696</v>
      </c>
      <c r="C1214" s="670" t="s">
        <v>480</v>
      </c>
      <c r="D1214" s="643" t="s">
        <v>11</v>
      </c>
      <c r="E1214" s="644">
        <f t="shared" si="36"/>
        <v>44715</v>
      </c>
      <c r="F1214" s="645">
        <f>E1214+9</f>
        <v>44724</v>
      </c>
      <c r="G1214" s="595">
        <v>44724.625</v>
      </c>
      <c r="H1214" s="648" t="s">
        <v>290</v>
      </c>
      <c r="I1214" s="650" t="s">
        <v>1051</v>
      </c>
    </row>
    <row r="1215" spans="1:9" s="40" customFormat="1" ht="15" hidden="1" customHeight="1">
      <c r="A1215" s="605" t="s">
        <v>29</v>
      </c>
      <c r="B1215" s="652" t="s">
        <v>74</v>
      </c>
      <c r="C1215" s="670" t="s">
        <v>487</v>
      </c>
      <c r="D1215" s="643" t="s">
        <v>11</v>
      </c>
      <c r="E1215" s="644">
        <f t="shared" si="36"/>
        <v>44722</v>
      </c>
      <c r="F1215" s="645">
        <f>E1215+6</f>
        <v>44728</v>
      </c>
      <c r="G1215" s="595">
        <v>44728.979166666664</v>
      </c>
      <c r="H1215" s="648" t="s">
        <v>37</v>
      </c>
      <c r="I1215" s="650" t="s">
        <v>235</v>
      </c>
    </row>
    <row r="1216" spans="1:9" s="40" customFormat="1" ht="15" hidden="1" customHeight="1">
      <c r="A1216" s="605" t="s">
        <v>29</v>
      </c>
      <c r="B1216" s="652" t="s">
        <v>701</v>
      </c>
      <c r="C1216" s="670" t="s">
        <v>490</v>
      </c>
      <c r="D1216" s="643" t="s">
        <v>11</v>
      </c>
      <c r="E1216" s="644">
        <f t="shared" si="36"/>
        <v>44729</v>
      </c>
      <c r="F1216" s="645">
        <f>E1216+4</f>
        <v>44733</v>
      </c>
      <c r="G1216" s="595">
        <v>44734.645833333336</v>
      </c>
      <c r="H1216" s="648" t="s">
        <v>31</v>
      </c>
      <c r="I1216" s="650" t="s">
        <v>1032</v>
      </c>
    </row>
    <row r="1217" spans="1:9" s="40" customFormat="1" ht="15" hidden="1" customHeight="1">
      <c r="A1217" s="605" t="s">
        <v>29</v>
      </c>
      <c r="B1217" s="652" t="s">
        <v>160</v>
      </c>
      <c r="C1217" s="670" t="s">
        <v>482</v>
      </c>
      <c r="D1217" s="643" t="s">
        <v>11</v>
      </c>
      <c r="E1217" s="644">
        <f t="shared" si="36"/>
        <v>44736</v>
      </c>
      <c r="F1217" s="645">
        <f>E1217+6</f>
        <v>44742</v>
      </c>
      <c r="G1217" s="595">
        <v>44742.5625</v>
      </c>
      <c r="H1217" s="648" t="s">
        <v>37</v>
      </c>
      <c r="I1217" s="650" t="s">
        <v>1052</v>
      </c>
    </row>
    <row r="1218" spans="1:9" s="40" customFormat="1" ht="15" hidden="1" customHeight="1">
      <c r="A1218" s="605" t="s">
        <v>29</v>
      </c>
      <c r="B1218" s="652" t="s">
        <v>74</v>
      </c>
      <c r="C1218" s="670" t="s">
        <v>490</v>
      </c>
      <c r="D1218" s="643" t="s">
        <v>11</v>
      </c>
      <c r="E1218" s="644">
        <f t="shared" si="36"/>
        <v>44743</v>
      </c>
      <c r="F1218" s="645">
        <f>E1218+8</f>
        <v>44751</v>
      </c>
      <c r="G1218" s="595">
        <v>44751.729166666664</v>
      </c>
      <c r="H1218" s="648" t="s">
        <v>78</v>
      </c>
      <c r="I1218" s="650" t="s">
        <v>1053</v>
      </c>
    </row>
    <row r="1219" spans="1:9" s="40" customFormat="1" ht="15" hidden="1" customHeight="1">
      <c r="A1219" s="605" t="s">
        <v>29</v>
      </c>
      <c r="B1219" s="652" t="s">
        <v>701</v>
      </c>
      <c r="C1219" s="670" t="s">
        <v>493</v>
      </c>
      <c r="D1219" s="643" t="s">
        <v>11</v>
      </c>
      <c r="E1219" s="644">
        <v>44754</v>
      </c>
      <c r="F1219" s="645"/>
      <c r="G1219" s="595">
        <v>44754.291666666664</v>
      </c>
      <c r="H1219" s="651" t="s">
        <v>18</v>
      </c>
      <c r="I1219" s="650" t="s">
        <v>765</v>
      </c>
    </row>
    <row r="1220" spans="1:9" s="40" customFormat="1" ht="15" hidden="1" customHeight="1">
      <c r="A1220" s="605" t="s">
        <v>29</v>
      </c>
      <c r="B1220" s="652" t="s">
        <v>160</v>
      </c>
      <c r="C1220" s="670" t="s">
        <v>484</v>
      </c>
      <c r="D1220" s="643" t="s">
        <v>11</v>
      </c>
      <c r="E1220" s="644">
        <v>44757</v>
      </c>
      <c r="F1220" s="645">
        <f>E1220+6</f>
        <v>44763</v>
      </c>
      <c r="G1220" s="595">
        <v>44762.979166666664</v>
      </c>
      <c r="H1220" s="648" t="s">
        <v>38</v>
      </c>
      <c r="I1220" s="650" t="s">
        <v>1054</v>
      </c>
    </row>
    <row r="1221" spans="1:9" s="40" customFormat="1" ht="15" hidden="1" customHeight="1">
      <c r="A1221" s="605" t="s">
        <v>29</v>
      </c>
      <c r="B1221" s="652" t="s">
        <v>712</v>
      </c>
      <c r="C1221" s="670" t="s">
        <v>766</v>
      </c>
      <c r="D1221" s="643" t="s">
        <v>11</v>
      </c>
      <c r="E1221" s="644">
        <f>E1220+7</f>
        <v>44764</v>
      </c>
      <c r="F1221" s="645">
        <f>E1221+6</f>
        <v>44770</v>
      </c>
      <c r="G1221" s="595">
        <v>44771.041666666664</v>
      </c>
      <c r="H1221" s="648" t="s">
        <v>37</v>
      </c>
      <c r="I1221" s="650" t="s">
        <v>228</v>
      </c>
    </row>
    <row r="1222" spans="1:9" s="40" customFormat="1" ht="15" hidden="1" customHeight="1">
      <c r="A1222" s="605" t="s">
        <v>29</v>
      </c>
      <c r="B1222" s="652" t="s">
        <v>112</v>
      </c>
      <c r="C1222" s="670" t="s">
        <v>786</v>
      </c>
      <c r="D1222" s="643" t="s">
        <v>11</v>
      </c>
      <c r="E1222" s="644">
        <f>E1221+7</f>
        <v>44771</v>
      </c>
      <c r="F1222" s="645">
        <f>E1222+3</f>
        <v>44774</v>
      </c>
      <c r="G1222" s="595">
        <v>44775.0625</v>
      </c>
      <c r="H1222" s="648" t="s">
        <v>73</v>
      </c>
      <c r="I1222" s="650" t="s">
        <v>1029</v>
      </c>
    </row>
    <row r="1223" spans="1:9" s="40" customFormat="1" ht="15" hidden="1" customHeight="1">
      <c r="A1223" s="605"/>
      <c r="B1223" s="652" t="s">
        <v>14</v>
      </c>
      <c r="C1223" s="670"/>
      <c r="D1223" s="643" t="s">
        <v>11</v>
      </c>
      <c r="E1223" s="644">
        <f>E1222+7</f>
        <v>44778</v>
      </c>
      <c r="F1223" s="645"/>
      <c r="G1223" s="595"/>
      <c r="H1223" s="648"/>
      <c r="I1223" s="650"/>
    </row>
    <row r="1224" spans="1:9" s="40" customFormat="1" ht="15" hidden="1" customHeight="1">
      <c r="A1224" s="605"/>
      <c r="B1224" s="652" t="s">
        <v>14</v>
      </c>
      <c r="C1224" s="670"/>
      <c r="D1224" s="643" t="s">
        <v>11</v>
      </c>
      <c r="E1224" s="644">
        <v>44782</v>
      </c>
      <c r="F1224" s="645"/>
      <c r="G1224" s="595"/>
      <c r="H1224" s="648"/>
      <c r="I1224" s="650"/>
    </row>
    <row r="1225" spans="1:9" s="40" customFormat="1" ht="15" hidden="1" customHeight="1">
      <c r="A1225" s="605" t="s">
        <v>29</v>
      </c>
      <c r="B1225" s="652" t="s">
        <v>630</v>
      </c>
      <c r="C1225" s="670" t="s">
        <v>493</v>
      </c>
      <c r="D1225" s="643" t="s">
        <v>11</v>
      </c>
      <c r="E1225" s="644">
        <f>E1223+7</f>
        <v>44785</v>
      </c>
      <c r="F1225" s="645">
        <f>E1225+1</f>
        <v>44786</v>
      </c>
      <c r="G1225" s="595">
        <v>44787.0625</v>
      </c>
      <c r="H1225" s="648" t="s">
        <v>53</v>
      </c>
      <c r="I1225" s="650" t="s">
        <v>1055</v>
      </c>
    </row>
    <row r="1226" spans="1:9" s="40" customFormat="1" ht="15" hidden="1" customHeight="1">
      <c r="A1226" s="605" t="s">
        <v>29</v>
      </c>
      <c r="B1226" s="652" t="s">
        <v>112</v>
      </c>
      <c r="C1226" s="670" t="s">
        <v>789</v>
      </c>
      <c r="D1226" s="643" t="s">
        <v>11</v>
      </c>
      <c r="E1226" s="644">
        <f t="shared" ref="E1226:E1247" si="37">E1225+7</f>
        <v>44792</v>
      </c>
      <c r="F1226" s="645">
        <f>E1226+2</f>
        <v>44794</v>
      </c>
      <c r="G1226" s="595">
        <v>44795.729166666664</v>
      </c>
      <c r="H1226" s="648" t="s">
        <v>66</v>
      </c>
      <c r="I1226" s="650" t="s">
        <v>262</v>
      </c>
    </row>
    <row r="1227" spans="1:9" s="40" customFormat="1" ht="15" hidden="1" customHeight="1">
      <c r="A1227" s="605" t="s">
        <v>29</v>
      </c>
      <c r="B1227" s="652" t="s">
        <v>160</v>
      </c>
      <c r="C1227" s="670" t="s">
        <v>490</v>
      </c>
      <c r="D1227" s="643" t="s">
        <v>11</v>
      </c>
      <c r="E1227" s="644">
        <f t="shared" si="37"/>
        <v>44799</v>
      </c>
      <c r="F1227" s="645">
        <f>E1227+5</f>
        <v>44804</v>
      </c>
      <c r="G1227" s="595">
        <v>44804.3125</v>
      </c>
      <c r="H1227" s="648" t="s">
        <v>38</v>
      </c>
      <c r="I1227" s="650" t="s">
        <v>243</v>
      </c>
    </row>
    <row r="1228" spans="1:9" s="40" customFormat="1" ht="15" hidden="1" customHeight="1">
      <c r="A1228" s="605" t="s">
        <v>29</v>
      </c>
      <c r="B1228" s="652" t="s">
        <v>341</v>
      </c>
      <c r="C1228" s="652" t="s">
        <v>497</v>
      </c>
      <c r="D1228" s="643" t="s">
        <v>11</v>
      </c>
      <c r="E1228" s="644">
        <f t="shared" si="37"/>
        <v>44806</v>
      </c>
      <c r="F1228" s="645">
        <v>44810</v>
      </c>
      <c r="G1228" s="595">
        <v>44810.895833333336</v>
      </c>
      <c r="H1228" s="648" t="s">
        <v>31</v>
      </c>
      <c r="I1228" s="650" t="s">
        <v>262</v>
      </c>
    </row>
    <row r="1229" spans="1:9" s="40" customFormat="1" ht="15" hidden="1" customHeight="1">
      <c r="A1229" s="605" t="s">
        <v>29</v>
      </c>
      <c r="B1229" s="652" t="s">
        <v>112</v>
      </c>
      <c r="C1229" s="670" t="s">
        <v>791</v>
      </c>
      <c r="D1229" s="643" t="s">
        <v>11</v>
      </c>
      <c r="E1229" s="644">
        <f t="shared" si="37"/>
        <v>44813</v>
      </c>
      <c r="F1229" s="645">
        <f>E1229+3</f>
        <v>44816</v>
      </c>
      <c r="G1229" s="595">
        <v>44816.541666666664</v>
      </c>
      <c r="H1229" s="648" t="s">
        <v>73</v>
      </c>
      <c r="I1229" s="650" t="s">
        <v>262</v>
      </c>
    </row>
    <row r="1230" spans="1:9" s="40" customFormat="1" ht="15" hidden="1" customHeight="1">
      <c r="A1230" s="605" t="s">
        <v>29</v>
      </c>
      <c r="B1230" s="652" t="s">
        <v>160</v>
      </c>
      <c r="C1230" s="670" t="s">
        <v>493</v>
      </c>
      <c r="D1230" s="643" t="s">
        <v>11</v>
      </c>
      <c r="E1230" s="644">
        <f t="shared" si="37"/>
        <v>44820</v>
      </c>
      <c r="F1230" s="645">
        <f>E1230+4</f>
        <v>44824</v>
      </c>
      <c r="G1230" s="595">
        <v>44823.375</v>
      </c>
      <c r="H1230" s="648" t="s">
        <v>31</v>
      </c>
      <c r="I1230" s="650" t="s">
        <v>1056</v>
      </c>
    </row>
    <row r="1231" spans="1:9" s="40" customFormat="1" ht="15" hidden="1" customHeight="1">
      <c r="A1231" s="605" t="s">
        <v>29</v>
      </c>
      <c r="B1231" s="652" t="s">
        <v>630</v>
      </c>
      <c r="C1231" s="670" t="s">
        <v>355</v>
      </c>
      <c r="D1231" s="643" t="s">
        <v>11</v>
      </c>
      <c r="E1231" s="644">
        <f t="shared" si="37"/>
        <v>44827</v>
      </c>
      <c r="F1231" s="645"/>
      <c r="G1231" s="595">
        <v>44827.645833333336</v>
      </c>
      <c r="H1231" s="646" t="s">
        <v>18</v>
      </c>
      <c r="I1231" s="650"/>
    </row>
    <row r="1232" spans="1:9" s="40" customFormat="1" ht="15" hidden="1" customHeight="1">
      <c r="A1232" s="605" t="s">
        <v>29</v>
      </c>
      <c r="B1232" s="652" t="s">
        <v>112</v>
      </c>
      <c r="C1232" s="670" t="s">
        <v>793</v>
      </c>
      <c r="D1232" s="643" t="s">
        <v>11</v>
      </c>
      <c r="E1232" s="644">
        <f t="shared" si="37"/>
        <v>44834</v>
      </c>
      <c r="F1232" s="645">
        <f>E1232+2</f>
        <v>44836</v>
      </c>
      <c r="G1232" s="595">
        <v>44836.145833333336</v>
      </c>
      <c r="H1232" s="648" t="s">
        <v>66</v>
      </c>
      <c r="I1232" s="650" t="s">
        <v>262</v>
      </c>
    </row>
    <row r="1233" spans="1:9" s="40" customFormat="1" ht="15" hidden="1" customHeight="1">
      <c r="A1233" s="605"/>
      <c r="B1233" s="652" t="s">
        <v>14</v>
      </c>
      <c r="C1233" s="670"/>
      <c r="D1233" s="643" t="s">
        <v>11</v>
      </c>
      <c r="E1233" s="644">
        <f t="shared" si="37"/>
        <v>44841</v>
      </c>
      <c r="F1233" s="645"/>
      <c r="G1233" s="595"/>
      <c r="H1233" s="648"/>
      <c r="I1233" s="650"/>
    </row>
    <row r="1234" spans="1:9" s="40" customFormat="1" ht="15" hidden="1" customHeight="1">
      <c r="A1234" s="605" t="s">
        <v>29</v>
      </c>
      <c r="B1234" s="652" t="s">
        <v>630</v>
      </c>
      <c r="C1234" s="670" t="s">
        <v>212</v>
      </c>
      <c r="D1234" s="643" t="s">
        <v>11</v>
      </c>
      <c r="E1234" s="644">
        <f t="shared" si="37"/>
        <v>44848</v>
      </c>
      <c r="F1234" s="645"/>
      <c r="G1234" s="595">
        <v>44848.895833333336</v>
      </c>
      <c r="H1234" s="646" t="s">
        <v>18</v>
      </c>
      <c r="I1234" s="650"/>
    </row>
    <row r="1235" spans="1:9" s="40" customFormat="1" ht="15" hidden="1" customHeight="1">
      <c r="A1235" s="605" t="s">
        <v>29</v>
      </c>
      <c r="B1235" s="652" t="s">
        <v>112</v>
      </c>
      <c r="C1235" s="670" t="s">
        <v>795</v>
      </c>
      <c r="D1235" s="643" t="s">
        <v>11</v>
      </c>
      <c r="E1235" s="644">
        <f t="shared" si="37"/>
        <v>44855</v>
      </c>
      <c r="F1235" s="645">
        <f>E1235+4</f>
        <v>44859</v>
      </c>
      <c r="G1235" s="595">
        <v>44859.5625</v>
      </c>
      <c r="H1235" s="648" t="s">
        <v>31</v>
      </c>
      <c r="I1235" s="650" t="s">
        <v>1057</v>
      </c>
    </row>
    <row r="1236" spans="1:9" s="40" customFormat="1" ht="15" hidden="1" customHeight="1">
      <c r="A1236" s="605" t="s">
        <v>29</v>
      </c>
      <c r="B1236" s="652" t="s">
        <v>157</v>
      </c>
      <c r="C1236" s="670" t="s">
        <v>713</v>
      </c>
      <c r="D1236" s="643" t="s">
        <v>11</v>
      </c>
      <c r="E1236" s="644">
        <f t="shared" si="37"/>
        <v>44862</v>
      </c>
      <c r="F1236" s="645">
        <f>E1236+1</f>
        <v>44863</v>
      </c>
      <c r="G1236" s="595">
        <v>44863.3125</v>
      </c>
      <c r="H1236" s="648" t="s">
        <v>53</v>
      </c>
      <c r="I1236" s="650" t="s">
        <v>225</v>
      </c>
    </row>
    <row r="1237" spans="1:9" s="40" customFormat="1" ht="15" hidden="1" customHeight="1">
      <c r="A1237" s="605" t="s">
        <v>29</v>
      </c>
      <c r="B1237" s="652" t="s">
        <v>630</v>
      </c>
      <c r="C1237" s="670" t="s">
        <v>501</v>
      </c>
      <c r="D1237" s="643" t="s">
        <v>11</v>
      </c>
      <c r="E1237" s="644">
        <f t="shared" si="37"/>
        <v>44869</v>
      </c>
      <c r="F1237" s="645">
        <f>E1237+4</f>
        <v>44873</v>
      </c>
      <c r="G1237" s="595">
        <v>44873.5625</v>
      </c>
      <c r="H1237" s="648" t="s">
        <v>31</v>
      </c>
      <c r="I1237" s="650" t="s">
        <v>343</v>
      </c>
    </row>
    <row r="1238" spans="1:9" s="40" customFormat="1" ht="15" hidden="1" customHeight="1">
      <c r="A1238" s="605" t="s">
        <v>29</v>
      </c>
      <c r="B1238" s="652" t="s">
        <v>74</v>
      </c>
      <c r="C1238" s="670" t="s">
        <v>791</v>
      </c>
      <c r="D1238" s="643" t="s">
        <v>11</v>
      </c>
      <c r="E1238" s="644">
        <f t="shared" si="37"/>
        <v>44876</v>
      </c>
      <c r="F1238" s="645">
        <f>E1238+1</f>
        <v>44877</v>
      </c>
      <c r="G1238" s="595">
        <v>44877.8125</v>
      </c>
      <c r="H1238" s="648" t="s">
        <v>53</v>
      </c>
      <c r="I1238" s="650" t="s">
        <v>1058</v>
      </c>
    </row>
    <row r="1239" spans="1:9" s="40" customFormat="1" ht="15" hidden="1" customHeight="1">
      <c r="A1239" s="605" t="s">
        <v>29</v>
      </c>
      <c r="B1239" s="652" t="s">
        <v>157</v>
      </c>
      <c r="C1239" s="670" t="s">
        <v>786</v>
      </c>
      <c r="D1239" s="643" t="s">
        <v>11</v>
      </c>
      <c r="E1239" s="644">
        <f t="shared" si="37"/>
        <v>44883</v>
      </c>
      <c r="F1239" s="645">
        <f>E1239+2</f>
        <v>44885</v>
      </c>
      <c r="G1239" s="595">
        <v>44886.145833333336</v>
      </c>
      <c r="H1239" s="648" t="s">
        <v>66</v>
      </c>
      <c r="I1239" s="650" t="s">
        <v>225</v>
      </c>
    </row>
    <row r="1240" spans="1:9" s="40" customFormat="1" ht="15" hidden="1" customHeight="1">
      <c r="A1240" s="605" t="s">
        <v>29</v>
      </c>
      <c r="B1240" s="652" t="s">
        <v>630</v>
      </c>
      <c r="C1240" s="670" t="s">
        <v>505</v>
      </c>
      <c r="D1240" s="643" t="s">
        <v>11</v>
      </c>
      <c r="E1240" s="644">
        <f t="shared" si="37"/>
        <v>44890</v>
      </c>
      <c r="F1240" s="645">
        <f>E1240+1</f>
        <v>44891</v>
      </c>
      <c r="G1240" s="595">
        <v>44891.3125</v>
      </c>
      <c r="H1240" s="648" t="s">
        <v>53</v>
      </c>
      <c r="I1240" s="650" t="s">
        <v>225</v>
      </c>
    </row>
    <row r="1241" spans="1:9" s="40" customFormat="1" ht="15" hidden="1" customHeight="1">
      <c r="A1241" s="605" t="s">
        <v>29</v>
      </c>
      <c r="B1241" s="652" t="s">
        <v>74</v>
      </c>
      <c r="C1241" s="670" t="s">
        <v>793</v>
      </c>
      <c r="D1241" s="643" t="s">
        <v>11</v>
      </c>
      <c r="E1241" s="644">
        <f t="shared" si="37"/>
        <v>44897</v>
      </c>
      <c r="F1241" s="645">
        <f>E1241+1</f>
        <v>44898</v>
      </c>
      <c r="G1241" s="595">
        <v>44898.8125</v>
      </c>
      <c r="H1241" s="648" t="s">
        <v>53</v>
      </c>
      <c r="I1241" s="650" t="s">
        <v>225</v>
      </c>
    </row>
    <row r="1242" spans="1:9" s="40" customFormat="1" ht="15" hidden="1" customHeight="1">
      <c r="A1242" s="605" t="s">
        <v>29</v>
      </c>
      <c r="B1242" s="652" t="s">
        <v>157</v>
      </c>
      <c r="C1242" s="670" t="s">
        <v>789</v>
      </c>
      <c r="D1242" s="643" t="s">
        <v>11</v>
      </c>
      <c r="E1242" s="644">
        <f t="shared" si="37"/>
        <v>44904</v>
      </c>
      <c r="F1242" s="645">
        <f>E1242+1</f>
        <v>44905</v>
      </c>
      <c r="G1242" s="595">
        <v>44877</v>
      </c>
      <c r="H1242" s="646" t="s">
        <v>18</v>
      </c>
      <c r="I1242" s="650"/>
    </row>
    <row r="1243" spans="1:9" s="40" customFormat="1" ht="15" hidden="1" customHeight="1">
      <c r="A1243" s="605" t="s">
        <v>29</v>
      </c>
      <c r="B1243" s="652" t="s">
        <v>630</v>
      </c>
      <c r="C1243" s="670" t="s">
        <v>713</v>
      </c>
      <c r="D1243" s="643" t="s">
        <v>11</v>
      </c>
      <c r="E1243" s="644">
        <f t="shared" si="37"/>
        <v>44911</v>
      </c>
      <c r="F1243" s="645">
        <f>E1243+1</f>
        <v>44912</v>
      </c>
      <c r="G1243" s="595">
        <v>44912.395833333336</v>
      </c>
      <c r="H1243" s="648" t="s">
        <v>53</v>
      </c>
      <c r="I1243" s="650" t="s">
        <v>225</v>
      </c>
    </row>
    <row r="1244" spans="1:9" s="40" customFormat="1" ht="15" hidden="1" customHeight="1">
      <c r="A1244" s="605" t="s">
        <v>29</v>
      </c>
      <c r="B1244" s="652" t="s">
        <v>712</v>
      </c>
      <c r="C1244" s="670" t="s">
        <v>786</v>
      </c>
      <c r="D1244" s="643" t="s">
        <v>11</v>
      </c>
      <c r="E1244" s="644">
        <f t="shared" si="37"/>
        <v>44918</v>
      </c>
      <c r="F1244" s="645">
        <f>E1244+3</f>
        <v>44921</v>
      </c>
      <c r="G1244" s="595">
        <v>44922.0625</v>
      </c>
      <c r="H1244" s="648" t="s">
        <v>73</v>
      </c>
      <c r="I1244" s="650" t="s">
        <v>225</v>
      </c>
    </row>
    <row r="1245" spans="1:9" s="40" customFormat="1" ht="15" hidden="1" customHeight="1">
      <c r="A1245" s="605" t="s">
        <v>29</v>
      </c>
      <c r="B1245" s="652" t="s">
        <v>157</v>
      </c>
      <c r="C1245" s="670" t="s">
        <v>791</v>
      </c>
      <c r="D1245" s="643" t="s">
        <v>11</v>
      </c>
      <c r="E1245" s="644">
        <f t="shared" si="37"/>
        <v>44925</v>
      </c>
      <c r="F1245" s="645">
        <f>E1245+2</f>
        <v>44927</v>
      </c>
      <c r="G1245" s="595">
        <v>44928.0625</v>
      </c>
      <c r="H1245" s="648" t="s">
        <v>66</v>
      </c>
      <c r="I1245" s="650" t="s">
        <v>225</v>
      </c>
    </row>
    <row r="1246" spans="1:9" s="40" customFormat="1" ht="15" customHeight="1">
      <c r="A1246" s="605" t="s">
        <v>29</v>
      </c>
      <c r="B1246" s="652" t="s">
        <v>1059</v>
      </c>
      <c r="C1246" s="670" t="s">
        <v>802</v>
      </c>
      <c r="D1246" s="643" t="s">
        <v>11</v>
      </c>
      <c r="E1246" s="644">
        <f t="shared" si="37"/>
        <v>44932</v>
      </c>
      <c r="F1246" s="645"/>
      <c r="G1246" s="595">
        <v>44932.895833333336</v>
      </c>
      <c r="H1246" s="646" t="s">
        <v>18</v>
      </c>
      <c r="I1246" s="650"/>
    </row>
    <row r="1247" spans="1:9" s="40" customFormat="1" ht="15" customHeight="1">
      <c r="A1247" s="605" t="s">
        <v>29</v>
      </c>
      <c r="B1247" s="652" t="s">
        <v>1060</v>
      </c>
      <c r="C1247" s="670" t="s">
        <v>802</v>
      </c>
      <c r="D1247" s="643" t="s">
        <v>11</v>
      </c>
      <c r="E1247" s="644">
        <f t="shared" si="37"/>
        <v>44939</v>
      </c>
      <c r="F1247" s="645">
        <f>E1247+1</f>
        <v>44940</v>
      </c>
      <c r="G1247" s="595"/>
      <c r="H1247" s="648" t="s">
        <v>53</v>
      </c>
      <c r="I1247" s="650" t="s">
        <v>225</v>
      </c>
    </row>
    <row r="1249" spans="1:9" ht="15.75" hidden="1">
      <c r="A1249" s="40"/>
      <c r="B1249" s="1" t="s">
        <v>1061</v>
      </c>
      <c r="C1249" s="367"/>
      <c r="D1249" s="368"/>
      <c r="E1249" s="40"/>
      <c r="G1249" s="40"/>
      <c r="H1249" s="40"/>
      <c r="I1249" s="40"/>
    </row>
    <row r="1250" spans="1:9" ht="25.5" hidden="1">
      <c r="A1250" s="578" t="s">
        <v>214</v>
      </c>
      <c r="B1250" s="578" t="s">
        <v>2</v>
      </c>
      <c r="C1250" s="23" t="s">
        <v>3</v>
      </c>
      <c r="D1250" s="578" t="s">
        <v>100</v>
      </c>
      <c r="E1250" s="24" t="s">
        <v>215</v>
      </c>
      <c r="F1250" s="578" t="s">
        <v>216</v>
      </c>
      <c r="G1250" s="87" t="s">
        <v>217</v>
      </c>
      <c r="H1250" s="37" t="s">
        <v>218</v>
      </c>
      <c r="I1250" s="2" t="s">
        <v>219</v>
      </c>
    </row>
    <row r="1251" spans="1:9" s="40" customFormat="1" ht="15" hidden="1" customHeight="1">
      <c r="A1251" s="605" t="s">
        <v>29</v>
      </c>
      <c r="B1251" s="652" t="s">
        <v>87</v>
      </c>
      <c r="C1251" s="652" t="s">
        <v>1062</v>
      </c>
      <c r="D1251" s="643" t="s">
        <v>11</v>
      </c>
      <c r="E1251" s="644">
        <v>44602</v>
      </c>
      <c r="F1251" s="645">
        <f>E1251+6</f>
        <v>44608</v>
      </c>
      <c r="G1251" s="595">
        <v>44609.0625</v>
      </c>
      <c r="H1251" s="648" t="s">
        <v>37</v>
      </c>
      <c r="I1251" s="650" t="s">
        <v>1063</v>
      </c>
    </row>
    <row r="1252" spans="1:9" s="40" customFormat="1" ht="15.75" hidden="1">
      <c r="B1252" s="1" t="s">
        <v>1064</v>
      </c>
      <c r="F1252" s="38"/>
    </row>
    <row r="1253" spans="1:9" s="40" customFormat="1" ht="25.5" hidden="1">
      <c r="A1253" s="578" t="s">
        <v>214</v>
      </c>
      <c r="B1253" s="578" t="s">
        <v>2</v>
      </c>
      <c r="C1253" s="23" t="s">
        <v>3</v>
      </c>
      <c r="D1253" s="578" t="s">
        <v>100</v>
      </c>
      <c r="E1253" s="24" t="s">
        <v>215</v>
      </c>
      <c r="F1253" s="578" t="s">
        <v>216</v>
      </c>
      <c r="G1253" s="87" t="s">
        <v>217</v>
      </c>
      <c r="H1253" s="37" t="s">
        <v>218</v>
      </c>
      <c r="I1253" s="2" t="s">
        <v>219</v>
      </c>
    </row>
    <row r="1254" spans="1:9" s="40" customFormat="1" ht="15" hidden="1" customHeight="1">
      <c r="A1254" s="605" t="s">
        <v>86</v>
      </c>
      <c r="B1254" s="652" t="s">
        <v>283</v>
      </c>
      <c r="C1254" s="671" t="s">
        <v>772</v>
      </c>
      <c r="D1254" s="643" t="s">
        <v>11</v>
      </c>
      <c r="E1254" s="644">
        <v>44617</v>
      </c>
      <c r="F1254" s="645">
        <f>E1254+2</f>
        <v>44619</v>
      </c>
      <c r="G1254" s="595">
        <v>44619.895833333336</v>
      </c>
      <c r="H1254" s="648" t="s">
        <v>66</v>
      </c>
      <c r="I1254" s="650" t="s">
        <v>1065</v>
      </c>
    </row>
    <row r="1255" spans="1:9" hidden="1">
      <c r="A1255" s="40"/>
      <c r="B1255" s="40"/>
      <c r="C1255" s="40"/>
      <c r="D1255" s="40"/>
      <c r="E1255" s="40"/>
      <c r="G1255" s="40"/>
      <c r="H1255" s="40"/>
      <c r="I1255" s="40"/>
    </row>
    <row r="1256" spans="1:9" ht="15.75" hidden="1">
      <c r="A1256" s="40"/>
      <c r="B1256" s="1" t="s">
        <v>1066</v>
      </c>
      <c r="C1256" s="40"/>
      <c r="D1256" s="40"/>
      <c r="E1256" s="40"/>
      <c r="G1256" s="40"/>
      <c r="H1256" s="40"/>
      <c r="I1256" s="40"/>
    </row>
    <row r="1257" spans="1:9" s="40" customFormat="1" ht="24.75" hidden="1" customHeight="1">
      <c r="A1257" s="578" t="s">
        <v>214</v>
      </c>
      <c r="B1257" s="578" t="s">
        <v>2</v>
      </c>
      <c r="C1257" s="23" t="s">
        <v>3</v>
      </c>
      <c r="D1257" s="578" t="s">
        <v>100</v>
      </c>
      <c r="E1257" s="24" t="s">
        <v>215</v>
      </c>
      <c r="F1257" s="578" t="s">
        <v>216</v>
      </c>
      <c r="G1257" s="87" t="s">
        <v>217</v>
      </c>
      <c r="H1257" s="37" t="s">
        <v>218</v>
      </c>
      <c r="I1257" s="2" t="s">
        <v>219</v>
      </c>
    </row>
    <row r="1258" spans="1:9" s="40" customFormat="1" ht="15" hidden="1" customHeight="1">
      <c r="A1258" s="605" t="s">
        <v>86</v>
      </c>
      <c r="B1258" s="652" t="s">
        <v>85</v>
      </c>
      <c r="C1258" s="671" t="s">
        <v>484</v>
      </c>
      <c r="D1258" s="643" t="s">
        <v>11</v>
      </c>
      <c r="E1258" s="644">
        <v>44633</v>
      </c>
      <c r="F1258" s="645"/>
      <c r="G1258" s="595">
        <v>44633.895833333336</v>
      </c>
      <c r="H1258" s="651" t="s">
        <v>18</v>
      </c>
      <c r="I1258" s="650" t="s">
        <v>1067</v>
      </c>
    </row>
    <row r="1259" spans="1:9" s="40" customFormat="1" ht="15" hidden="1" customHeight="1">
      <c r="A1259" s="605" t="s">
        <v>86</v>
      </c>
      <c r="B1259" s="652" t="s">
        <v>112</v>
      </c>
      <c r="C1259" s="671" t="s">
        <v>484</v>
      </c>
      <c r="D1259" s="643" t="s">
        <v>11</v>
      </c>
      <c r="E1259" s="644">
        <f t="shared" ref="E1259:E1276" si="38">E1258+7</f>
        <v>44640</v>
      </c>
      <c r="F1259" s="645"/>
      <c r="G1259" s="595">
        <v>44641.145833333336</v>
      </c>
      <c r="H1259" s="651" t="s">
        <v>18</v>
      </c>
      <c r="I1259" s="650" t="s">
        <v>1068</v>
      </c>
    </row>
    <row r="1260" spans="1:9" s="40" customFormat="1" ht="15" hidden="1" customHeight="1">
      <c r="A1260" s="605" t="s">
        <v>86</v>
      </c>
      <c r="B1260" s="652" t="s">
        <v>889</v>
      </c>
      <c r="C1260" s="671" t="s">
        <v>484</v>
      </c>
      <c r="D1260" s="643" t="s">
        <v>11</v>
      </c>
      <c r="E1260" s="644">
        <f t="shared" si="38"/>
        <v>44647</v>
      </c>
      <c r="F1260" s="645">
        <f>E1260+4</f>
        <v>44651</v>
      </c>
      <c r="G1260" s="595">
        <v>44652.5625</v>
      </c>
      <c r="H1260" s="648" t="s">
        <v>31</v>
      </c>
      <c r="I1260" s="650" t="s">
        <v>121</v>
      </c>
    </row>
    <row r="1261" spans="1:9" s="40" customFormat="1" ht="15" hidden="1" customHeight="1">
      <c r="A1261" s="605" t="s">
        <v>86</v>
      </c>
      <c r="B1261" s="652" t="s">
        <v>85</v>
      </c>
      <c r="C1261" s="671" t="s">
        <v>487</v>
      </c>
      <c r="D1261" s="643" t="s">
        <v>11</v>
      </c>
      <c r="E1261" s="644">
        <f t="shared" si="38"/>
        <v>44654</v>
      </c>
      <c r="F1261" s="645">
        <f>E1261+3</f>
        <v>44657</v>
      </c>
      <c r="G1261" s="595">
        <v>44657.8125</v>
      </c>
      <c r="H1261" s="648" t="s">
        <v>73</v>
      </c>
      <c r="I1261" s="650" t="s">
        <v>121</v>
      </c>
    </row>
    <row r="1262" spans="1:9" s="40" customFormat="1" ht="15" hidden="1" customHeight="1">
      <c r="A1262" s="605" t="s">
        <v>86</v>
      </c>
      <c r="B1262" s="652" t="s">
        <v>112</v>
      </c>
      <c r="C1262" s="671" t="s">
        <v>487</v>
      </c>
      <c r="D1262" s="643" t="s">
        <v>11</v>
      </c>
      <c r="E1262" s="644">
        <f t="shared" si="38"/>
        <v>44661</v>
      </c>
      <c r="F1262" s="645">
        <f>E1262+4</f>
        <v>44665</v>
      </c>
      <c r="G1262" s="595">
        <v>44665.979166666664</v>
      </c>
      <c r="H1262" s="648" t="s">
        <v>31</v>
      </c>
      <c r="I1262" s="650" t="s">
        <v>1069</v>
      </c>
    </row>
    <row r="1263" spans="1:9" s="40" customFormat="1" ht="15" hidden="1" customHeight="1">
      <c r="A1263" s="605" t="s">
        <v>86</v>
      </c>
      <c r="B1263" s="652" t="s">
        <v>889</v>
      </c>
      <c r="C1263" s="670" t="s">
        <v>487</v>
      </c>
      <c r="D1263" s="643" t="s">
        <v>11</v>
      </c>
      <c r="E1263" s="644">
        <f t="shared" si="38"/>
        <v>44668</v>
      </c>
      <c r="F1263" s="645">
        <f>E1263+5</f>
        <v>44673</v>
      </c>
      <c r="G1263" s="595">
        <v>44673.895833333336</v>
      </c>
      <c r="H1263" s="648" t="s">
        <v>38</v>
      </c>
      <c r="I1263" s="650" t="s">
        <v>1070</v>
      </c>
    </row>
    <row r="1264" spans="1:9" s="40" customFormat="1" ht="15" hidden="1" customHeight="1">
      <c r="A1264" s="605" t="s">
        <v>86</v>
      </c>
      <c r="B1264" s="652" t="s">
        <v>85</v>
      </c>
      <c r="C1264" s="670" t="s">
        <v>490</v>
      </c>
      <c r="D1264" s="643" t="s">
        <v>11</v>
      </c>
      <c r="E1264" s="644">
        <f t="shared" si="38"/>
        <v>44675</v>
      </c>
      <c r="F1264" s="645">
        <f>E1264+6</f>
        <v>44681</v>
      </c>
      <c r="G1264" s="595">
        <v>44682.645833333336</v>
      </c>
      <c r="H1264" s="648" t="s">
        <v>37</v>
      </c>
      <c r="I1264" s="650" t="s">
        <v>1071</v>
      </c>
    </row>
    <row r="1265" spans="1:9" s="40" customFormat="1" ht="15" hidden="1" customHeight="1">
      <c r="A1265" s="605" t="s">
        <v>86</v>
      </c>
      <c r="B1265" s="652" t="s">
        <v>112</v>
      </c>
      <c r="C1265" s="670" t="s">
        <v>490</v>
      </c>
      <c r="D1265" s="643" t="s">
        <v>11</v>
      </c>
      <c r="E1265" s="644">
        <f t="shared" si="38"/>
        <v>44682</v>
      </c>
      <c r="F1265" s="645">
        <f>E1265+6</f>
        <v>44688</v>
      </c>
      <c r="G1265" s="595">
        <v>44688.729166666664</v>
      </c>
      <c r="H1265" s="648" t="s">
        <v>37</v>
      </c>
      <c r="I1265" s="650" t="s">
        <v>651</v>
      </c>
    </row>
    <row r="1266" spans="1:9" s="40" customFormat="1" ht="15" hidden="1" customHeight="1">
      <c r="A1266" s="605" t="s">
        <v>86</v>
      </c>
      <c r="B1266" s="652" t="s">
        <v>14</v>
      </c>
      <c r="C1266" s="670"/>
      <c r="D1266" s="643" t="s">
        <v>11</v>
      </c>
      <c r="E1266" s="644">
        <f t="shared" si="38"/>
        <v>44689</v>
      </c>
      <c r="F1266" s="645"/>
      <c r="G1266" s="595"/>
      <c r="H1266" s="648"/>
      <c r="I1266" s="650"/>
    </row>
    <row r="1267" spans="1:9" s="40" customFormat="1" ht="15" hidden="1" customHeight="1">
      <c r="A1267" s="605" t="s">
        <v>86</v>
      </c>
      <c r="B1267" s="652" t="s">
        <v>85</v>
      </c>
      <c r="C1267" s="670" t="s">
        <v>493</v>
      </c>
      <c r="D1267" s="643" t="s">
        <v>11</v>
      </c>
      <c r="E1267" s="644">
        <f t="shared" si="38"/>
        <v>44696</v>
      </c>
      <c r="F1267" s="645">
        <f>E1267+9</f>
        <v>44705</v>
      </c>
      <c r="G1267" s="595">
        <v>44705.895833333336</v>
      </c>
      <c r="H1267" s="648" t="s">
        <v>268</v>
      </c>
      <c r="I1267" s="650" t="s">
        <v>1072</v>
      </c>
    </row>
    <row r="1268" spans="1:9" s="40" customFormat="1" ht="15" hidden="1" customHeight="1">
      <c r="A1268" s="605" t="s">
        <v>86</v>
      </c>
      <c r="B1268" s="652" t="s">
        <v>14</v>
      </c>
      <c r="C1268" s="670"/>
      <c r="D1268" s="643" t="s">
        <v>11</v>
      </c>
      <c r="E1268" s="644">
        <f t="shared" si="38"/>
        <v>44703</v>
      </c>
      <c r="F1268" s="645"/>
      <c r="G1268" s="595"/>
      <c r="H1268" s="651"/>
      <c r="I1268" s="650"/>
    </row>
    <row r="1269" spans="1:9" s="40" customFormat="1" ht="15" hidden="1" customHeight="1">
      <c r="A1269" s="605" t="s">
        <v>86</v>
      </c>
      <c r="B1269" s="652" t="s">
        <v>94</v>
      </c>
      <c r="C1269" s="670" t="s">
        <v>490</v>
      </c>
      <c r="D1269" s="643" t="s">
        <v>11</v>
      </c>
      <c r="E1269" s="644">
        <f t="shared" si="38"/>
        <v>44710</v>
      </c>
      <c r="F1269" s="645">
        <f>E1269+3</f>
        <v>44713</v>
      </c>
      <c r="G1269" s="595">
        <v>44713.645833333336</v>
      </c>
      <c r="H1269" s="648" t="s">
        <v>73</v>
      </c>
      <c r="I1269" s="650" t="s">
        <v>1073</v>
      </c>
    </row>
    <row r="1270" spans="1:9" s="40" customFormat="1" ht="15" hidden="1" customHeight="1">
      <c r="A1270" s="605" t="s">
        <v>86</v>
      </c>
      <c r="B1270" s="652" t="s">
        <v>14</v>
      </c>
      <c r="C1270" s="670"/>
      <c r="D1270" s="643" t="s">
        <v>11</v>
      </c>
      <c r="E1270" s="644">
        <f t="shared" si="38"/>
        <v>44717</v>
      </c>
      <c r="F1270" s="645"/>
      <c r="G1270" s="595"/>
      <c r="H1270" s="651" t="s">
        <v>18</v>
      </c>
      <c r="I1270" s="650"/>
    </row>
    <row r="1271" spans="1:9" s="40" customFormat="1" ht="15" hidden="1" customHeight="1">
      <c r="A1271" s="605" t="s">
        <v>86</v>
      </c>
      <c r="B1271" s="652" t="s">
        <v>14</v>
      </c>
      <c r="C1271" s="670"/>
      <c r="D1271" s="643" t="s">
        <v>11</v>
      </c>
      <c r="E1271" s="644">
        <f t="shared" si="38"/>
        <v>44724</v>
      </c>
      <c r="F1271" s="645"/>
      <c r="G1271" s="595"/>
      <c r="H1271" s="651" t="s">
        <v>18</v>
      </c>
      <c r="I1271" s="650"/>
    </row>
    <row r="1272" spans="1:9" s="40" customFormat="1" ht="15" hidden="1" customHeight="1">
      <c r="A1272" s="605" t="s">
        <v>55</v>
      </c>
      <c r="B1272" s="652" t="s">
        <v>94</v>
      </c>
      <c r="C1272" s="670" t="s">
        <v>493</v>
      </c>
      <c r="D1272" s="643" t="s">
        <v>11</v>
      </c>
      <c r="E1272" s="644">
        <f t="shared" si="38"/>
        <v>44731</v>
      </c>
      <c r="F1272" s="645">
        <f>E1272+4</f>
        <v>44735</v>
      </c>
      <c r="G1272" s="595">
        <v>44736.229166666664</v>
      </c>
      <c r="H1272" s="648" t="s">
        <v>31</v>
      </c>
      <c r="I1272" s="650" t="s">
        <v>1074</v>
      </c>
    </row>
    <row r="1273" spans="1:9" s="40" customFormat="1" ht="15" hidden="1" customHeight="1">
      <c r="A1273" s="605" t="s">
        <v>86</v>
      </c>
      <c r="B1273" s="652" t="s">
        <v>112</v>
      </c>
      <c r="C1273" s="670" t="s">
        <v>1075</v>
      </c>
      <c r="D1273" s="643" t="s">
        <v>11</v>
      </c>
      <c r="E1273" s="644">
        <f t="shared" si="38"/>
        <v>44738</v>
      </c>
      <c r="F1273" s="645">
        <f>E1273+1</f>
        <v>44739</v>
      </c>
      <c r="G1273" s="595">
        <v>44739.5625</v>
      </c>
      <c r="H1273" s="648" t="s">
        <v>53</v>
      </c>
      <c r="I1273" s="650" t="s">
        <v>1076</v>
      </c>
    </row>
    <row r="1274" spans="1:9" s="40" customFormat="1" ht="15" hidden="1" customHeight="1">
      <c r="A1274" s="605" t="s">
        <v>86</v>
      </c>
      <c r="B1274" s="652" t="s">
        <v>85</v>
      </c>
      <c r="C1274" s="670" t="s">
        <v>212</v>
      </c>
      <c r="D1274" s="643" t="s">
        <v>11</v>
      </c>
      <c r="E1274" s="644">
        <f t="shared" si="38"/>
        <v>44745</v>
      </c>
      <c r="F1274" s="645">
        <f>E1274+3</f>
        <v>44748</v>
      </c>
      <c r="G1274" s="595">
        <v>44748.8125</v>
      </c>
      <c r="H1274" s="648" t="s">
        <v>73</v>
      </c>
      <c r="I1274" s="650" t="s">
        <v>1077</v>
      </c>
    </row>
    <row r="1275" spans="1:9" s="40" customFormat="1" ht="15" hidden="1" customHeight="1">
      <c r="A1275" s="605" t="s">
        <v>86</v>
      </c>
      <c r="B1275" s="652" t="s">
        <v>94</v>
      </c>
      <c r="C1275" s="670" t="s">
        <v>970</v>
      </c>
      <c r="D1275" s="643" t="s">
        <v>11</v>
      </c>
      <c r="E1275" s="644">
        <f t="shared" si="38"/>
        <v>44752</v>
      </c>
      <c r="F1275" s="645">
        <f>E1275+4</f>
        <v>44756</v>
      </c>
      <c r="G1275" s="595">
        <v>44756.895833333336</v>
      </c>
      <c r="H1275" s="648" t="s">
        <v>66</v>
      </c>
      <c r="I1275" s="650" t="s">
        <v>1078</v>
      </c>
    </row>
    <row r="1276" spans="1:9" s="40" customFormat="1" ht="15" hidden="1" customHeight="1">
      <c r="A1276" s="605" t="s">
        <v>86</v>
      </c>
      <c r="B1276" s="652" t="s">
        <v>14</v>
      </c>
      <c r="C1276" s="670"/>
      <c r="D1276" s="643" t="s">
        <v>11</v>
      </c>
      <c r="E1276" s="644">
        <f t="shared" si="38"/>
        <v>44759</v>
      </c>
      <c r="F1276" s="645"/>
      <c r="G1276" s="595"/>
      <c r="H1276" s="648"/>
      <c r="I1276" s="650"/>
    </row>
    <row r="1277" spans="1:9" hidden="1">
      <c r="A1277" s="40"/>
      <c r="B1277" s="40"/>
      <c r="C1277" s="40"/>
      <c r="D1277" s="40"/>
      <c r="E1277" s="40"/>
      <c r="G1277" s="40"/>
      <c r="H1277" s="40"/>
      <c r="I1277" s="40"/>
    </row>
    <row r="1278" spans="1:9" ht="15.75" hidden="1">
      <c r="A1278" s="40"/>
      <c r="B1278" s="1" t="s">
        <v>1079</v>
      </c>
      <c r="C1278" s="40"/>
      <c r="D1278" s="40"/>
      <c r="E1278" s="40"/>
      <c r="G1278" s="40"/>
      <c r="H1278" s="40"/>
      <c r="I1278" s="40"/>
    </row>
    <row r="1279" spans="1:9" s="40" customFormat="1" ht="24.75" hidden="1" customHeight="1">
      <c r="A1279" s="578" t="s">
        <v>214</v>
      </c>
      <c r="B1279" s="578" t="s">
        <v>2</v>
      </c>
      <c r="C1279" s="23" t="s">
        <v>3</v>
      </c>
      <c r="D1279" s="578" t="s">
        <v>100</v>
      </c>
      <c r="E1279" s="24" t="s">
        <v>215</v>
      </c>
      <c r="F1279" s="578" t="s">
        <v>216</v>
      </c>
      <c r="G1279" s="87" t="s">
        <v>217</v>
      </c>
      <c r="H1279" s="37" t="s">
        <v>218</v>
      </c>
      <c r="I1279" s="2" t="s">
        <v>219</v>
      </c>
    </row>
    <row r="1280" spans="1:9" s="40" customFormat="1" ht="15" hidden="1" customHeight="1">
      <c r="A1280" s="605" t="s">
        <v>29</v>
      </c>
      <c r="B1280" s="652" t="s">
        <v>283</v>
      </c>
      <c r="C1280" s="671" t="s">
        <v>777</v>
      </c>
      <c r="D1280" s="643" t="s">
        <v>11</v>
      </c>
      <c r="E1280" s="644">
        <v>44663</v>
      </c>
      <c r="F1280" s="645">
        <f>E1280+2</f>
        <v>44665</v>
      </c>
      <c r="G1280" s="595">
        <v>44665.895833333336</v>
      </c>
      <c r="H1280" s="648" t="s">
        <v>66</v>
      </c>
      <c r="I1280" s="650" t="s">
        <v>262</v>
      </c>
    </row>
    <row r="1281" spans="1:9" hidden="1">
      <c r="A1281" s="40"/>
      <c r="B1281" s="40"/>
      <c r="C1281" s="40"/>
      <c r="D1281" s="40"/>
      <c r="E1281" s="40"/>
      <c r="G1281" s="40"/>
      <c r="H1281" s="40"/>
      <c r="I1281" s="40"/>
    </row>
    <row r="1282" spans="1:9" ht="15.75" hidden="1">
      <c r="A1282" s="40"/>
      <c r="B1282" s="1" t="s">
        <v>1080</v>
      </c>
      <c r="C1282" s="40"/>
      <c r="D1282" s="40"/>
      <c r="E1282" s="40"/>
      <c r="G1282" s="40"/>
      <c r="H1282" s="40"/>
      <c r="I1282" s="40"/>
    </row>
    <row r="1283" spans="1:9" s="40" customFormat="1" ht="24.75" hidden="1" customHeight="1">
      <c r="A1283" s="578" t="s">
        <v>214</v>
      </c>
      <c r="B1283" s="578" t="s">
        <v>2</v>
      </c>
      <c r="C1283" s="23" t="s">
        <v>3</v>
      </c>
      <c r="D1283" s="578" t="s">
        <v>100</v>
      </c>
      <c r="E1283" s="24" t="s">
        <v>215</v>
      </c>
      <c r="F1283" s="578" t="s">
        <v>216</v>
      </c>
      <c r="G1283" s="87" t="s">
        <v>217</v>
      </c>
      <c r="H1283" s="37" t="s">
        <v>218</v>
      </c>
      <c r="I1283" s="2" t="s">
        <v>219</v>
      </c>
    </row>
    <row r="1284" spans="1:9" s="40" customFormat="1" ht="15" hidden="1" customHeight="1">
      <c r="A1284" s="605" t="s">
        <v>29</v>
      </c>
      <c r="B1284" s="652" t="s">
        <v>696</v>
      </c>
      <c r="C1284" s="670" t="s">
        <v>468</v>
      </c>
      <c r="D1284" s="643" t="s">
        <v>11</v>
      </c>
      <c r="E1284" s="644">
        <v>44670</v>
      </c>
      <c r="F1284" s="645">
        <f>E1284+2</f>
        <v>44672</v>
      </c>
      <c r="G1284" s="595">
        <v>44672.875</v>
      </c>
      <c r="H1284" s="648" t="s">
        <v>66</v>
      </c>
      <c r="I1284" s="650" t="s">
        <v>121</v>
      </c>
    </row>
    <row r="1285" spans="1:9" ht="15.75" hidden="1">
      <c r="A1285" s="40"/>
      <c r="B1285" s="1" t="s">
        <v>1081</v>
      </c>
      <c r="C1285" s="40"/>
      <c r="D1285" s="40"/>
      <c r="E1285" s="40"/>
      <c r="G1285" s="40"/>
      <c r="H1285" s="40"/>
      <c r="I1285" s="40"/>
    </row>
    <row r="1286" spans="1:9" s="40" customFormat="1" ht="24.75" hidden="1" customHeight="1">
      <c r="A1286" s="578" t="s">
        <v>214</v>
      </c>
      <c r="B1286" s="578" t="s">
        <v>2</v>
      </c>
      <c r="C1286" s="23" t="s">
        <v>3</v>
      </c>
      <c r="D1286" s="578" t="s">
        <v>100</v>
      </c>
      <c r="E1286" s="24" t="s">
        <v>215</v>
      </c>
      <c r="F1286" s="578" t="s">
        <v>216</v>
      </c>
      <c r="G1286" s="87" t="s">
        <v>217</v>
      </c>
      <c r="H1286" s="37" t="s">
        <v>218</v>
      </c>
      <c r="I1286" s="2" t="s">
        <v>219</v>
      </c>
    </row>
    <row r="1287" spans="1:9" s="40" customFormat="1" ht="15" hidden="1" customHeight="1">
      <c r="A1287" s="605" t="s">
        <v>29</v>
      </c>
      <c r="B1287" s="652" t="s">
        <v>996</v>
      </c>
      <c r="C1287" s="670" t="s">
        <v>487</v>
      </c>
      <c r="D1287" s="643" t="s">
        <v>11</v>
      </c>
      <c r="E1287" s="644">
        <v>44765</v>
      </c>
      <c r="F1287" s="645"/>
      <c r="G1287" s="595">
        <v>44766.5625</v>
      </c>
      <c r="H1287" s="651" t="s">
        <v>18</v>
      </c>
      <c r="I1287" s="650"/>
    </row>
    <row r="1288" spans="1:9" s="40" customFormat="1" ht="15" hidden="1" customHeight="1">
      <c r="A1288" s="605" t="s">
        <v>29</v>
      </c>
      <c r="B1288" s="652" t="s">
        <v>63</v>
      </c>
      <c r="C1288" s="670" t="s">
        <v>490</v>
      </c>
      <c r="D1288" s="643" t="s">
        <v>11</v>
      </c>
      <c r="E1288" s="644">
        <f>E1287+7</f>
        <v>44772</v>
      </c>
      <c r="F1288" s="645">
        <f>E1288+7</f>
        <v>44779</v>
      </c>
      <c r="G1288" s="595">
        <v>44780.395833333336</v>
      </c>
      <c r="H1288" s="648" t="s">
        <v>41</v>
      </c>
      <c r="I1288" s="650" t="s">
        <v>235</v>
      </c>
    </row>
    <row r="1289" spans="1:9" s="40" customFormat="1" ht="15" hidden="1" customHeight="1">
      <c r="A1289" s="605"/>
      <c r="B1289" s="652" t="s">
        <v>14</v>
      </c>
      <c r="C1289" s="670"/>
      <c r="D1289" s="643" t="s">
        <v>11</v>
      </c>
      <c r="E1289" s="644">
        <f>E1288+7</f>
        <v>44779</v>
      </c>
      <c r="F1289" s="645"/>
      <c r="G1289" s="595"/>
      <c r="H1289" s="648"/>
      <c r="I1289" s="650"/>
    </row>
    <row r="1290" spans="1:9" s="40" customFormat="1" ht="15" hidden="1" customHeight="1">
      <c r="A1290" s="605"/>
      <c r="B1290" s="652" t="s">
        <v>14</v>
      </c>
      <c r="C1290" s="670"/>
      <c r="D1290" s="643" t="s">
        <v>11</v>
      </c>
      <c r="E1290" s="644">
        <f>E1289+7</f>
        <v>44786</v>
      </c>
      <c r="F1290" s="645"/>
      <c r="G1290" s="595"/>
      <c r="H1290" s="648"/>
      <c r="I1290" s="650"/>
    </row>
    <row r="1291" spans="1:9" s="40" customFormat="1" ht="15" hidden="1" customHeight="1">
      <c r="A1291" s="605"/>
      <c r="B1291" s="652" t="s">
        <v>14</v>
      </c>
      <c r="C1291" s="670"/>
      <c r="D1291" s="643" t="s">
        <v>11</v>
      </c>
      <c r="E1291" s="644">
        <f>E1290+7</f>
        <v>44793</v>
      </c>
      <c r="F1291" s="645"/>
      <c r="G1291" s="595"/>
      <c r="H1291" s="648"/>
      <c r="I1291" s="650"/>
    </row>
    <row r="1292" spans="1:9" s="40" customFormat="1" ht="15" hidden="1" customHeight="1">
      <c r="A1292" s="605" t="s">
        <v>29</v>
      </c>
      <c r="B1292" s="652" t="s">
        <v>516</v>
      </c>
      <c r="C1292" s="670" t="s">
        <v>481</v>
      </c>
      <c r="D1292" s="643" t="s">
        <v>11</v>
      </c>
      <c r="E1292" s="644">
        <f>E1291+7</f>
        <v>44800</v>
      </c>
      <c r="F1292" s="645"/>
      <c r="G1292" s="595">
        <v>44800.708333333336</v>
      </c>
      <c r="H1292" s="651" t="s">
        <v>18</v>
      </c>
      <c r="I1292" s="650" t="s">
        <v>1082</v>
      </c>
    </row>
    <row r="1293" spans="1:9" hidden="1">
      <c r="A1293" s="40"/>
      <c r="B1293" s="40"/>
      <c r="C1293" s="40"/>
      <c r="D1293" s="40"/>
      <c r="E1293" s="40"/>
      <c r="G1293" s="40"/>
      <c r="H1293" s="40"/>
      <c r="I1293" s="40"/>
    </row>
    <row r="1294" spans="1:9" ht="15.75" hidden="1">
      <c r="A1294" s="40"/>
      <c r="B1294" s="1" t="s">
        <v>1083</v>
      </c>
      <c r="C1294" s="40"/>
      <c r="D1294" s="40"/>
      <c r="E1294" s="40"/>
      <c r="G1294" s="40"/>
      <c r="H1294" s="40"/>
      <c r="I1294" s="40"/>
    </row>
    <row r="1295" spans="1:9" s="40" customFormat="1" ht="24.75" hidden="1" customHeight="1">
      <c r="A1295" s="578" t="s">
        <v>214</v>
      </c>
      <c r="B1295" s="578" t="s">
        <v>2</v>
      </c>
      <c r="C1295" s="23" t="s">
        <v>3</v>
      </c>
      <c r="D1295" s="578" t="s">
        <v>100</v>
      </c>
      <c r="E1295" s="24" t="s">
        <v>215</v>
      </c>
      <c r="F1295" s="578" t="s">
        <v>216</v>
      </c>
      <c r="G1295" s="87" t="s">
        <v>217</v>
      </c>
      <c r="H1295" s="37" t="s">
        <v>218</v>
      </c>
      <c r="I1295" s="2" t="s">
        <v>219</v>
      </c>
    </row>
    <row r="1296" spans="1:9" s="40" customFormat="1" ht="15" hidden="1" customHeight="1">
      <c r="A1296" s="653" t="s">
        <v>1084</v>
      </c>
      <c r="B1296" s="652" t="s">
        <v>1085</v>
      </c>
      <c r="C1296" s="670" t="s">
        <v>477</v>
      </c>
      <c r="D1296" s="643" t="s">
        <v>11</v>
      </c>
      <c r="E1296" s="644">
        <v>44786</v>
      </c>
      <c r="F1296" s="645">
        <f>E1296+13</f>
        <v>44799</v>
      </c>
      <c r="G1296" s="595">
        <v>44799</v>
      </c>
      <c r="H1296" s="648" t="s">
        <v>857</v>
      </c>
      <c r="I1296" s="650" t="s">
        <v>1086</v>
      </c>
    </row>
    <row r="1297" spans="1:9" s="40" customFormat="1" ht="15" hidden="1" customHeight="1">
      <c r="A1297" s="605" t="s">
        <v>1084</v>
      </c>
      <c r="B1297" s="652" t="s">
        <v>1087</v>
      </c>
      <c r="C1297" s="670" t="s">
        <v>487</v>
      </c>
      <c r="D1297" s="643" t="s">
        <v>11</v>
      </c>
      <c r="E1297" s="644">
        <v>44802</v>
      </c>
      <c r="F1297" s="645">
        <f>E1297+5</f>
        <v>44807</v>
      </c>
      <c r="G1297" s="595">
        <v>44807.229166666664</v>
      </c>
      <c r="H1297" s="648" t="s">
        <v>38</v>
      </c>
      <c r="I1297" s="650" t="s">
        <v>1088</v>
      </c>
    </row>
    <row r="1298" spans="1:9" s="40" customFormat="1" ht="15" hidden="1" customHeight="1">
      <c r="A1298" s="605" t="s">
        <v>29</v>
      </c>
      <c r="B1298" s="652" t="s">
        <v>709</v>
      </c>
      <c r="C1298" s="670" t="s">
        <v>490</v>
      </c>
      <c r="D1298" s="643" t="s">
        <v>11</v>
      </c>
      <c r="E1298" s="644">
        <f t="shared" ref="E1298:E1313" si="39">E1297+7</f>
        <v>44809</v>
      </c>
      <c r="F1298" s="645">
        <f>E1298+8</f>
        <v>44817</v>
      </c>
      <c r="G1298" s="595">
        <v>44817.958333333336</v>
      </c>
      <c r="H1298" s="648" t="s">
        <v>78</v>
      </c>
      <c r="I1298" s="650" t="s">
        <v>1089</v>
      </c>
    </row>
    <row r="1299" spans="1:9" s="40" customFormat="1" ht="15" hidden="1" customHeight="1">
      <c r="A1299" s="605" t="s">
        <v>1084</v>
      </c>
      <c r="B1299" s="652" t="s">
        <v>1085</v>
      </c>
      <c r="C1299" s="670" t="s">
        <v>480</v>
      </c>
      <c r="D1299" s="643" t="s">
        <v>11</v>
      </c>
      <c r="E1299" s="644">
        <f t="shared" si="39"/>
        <v>44816</v>
      </c>
      <c r="F1299" s="645">
        <f>E1299+3</f>
        <v>44819</v>
      </c>
      <c r="G1299" s="595">
        <v>44819.458333333336</v>
      </c>
      <c r="H1299" s="648" t="s">
        <v>73</v>
      </c>
      <c r="I1299" s="650" t="s">
        <v>235</v>
      </c>
    </row>
    <row r="1300" spans="1:9" s="40" customFormat="1" ht="15" hidden="1" customHeight="1">
      <c r="A1300" s="605" t="s">
        <v>442</v>
      </c>
      <c r="B1300" s="652" t="s">
        <v>354</v>
      </c>
      <c r="C1300" s="670" t="s">
        <v>487</v>
      </c>
      <c r="D1300" s="643" t="s">
        <v>11</v>
      </c>
      <c r="E1300" s="644">
        <f t="shared" si="39"/>
        <v>44823</v>
      </c>
      <c r="F1300" s="645">
        <f>E1300+9</f>
        <v>44832</v>
      </c>
      <c r="G1300" s="595">
        <v>44832.604166666664</v>
      </c>
      <c r="H1300" s="648" t="s">
        <v>290</v>
      </c>
      <c r="I1300" s="650" t="s">
        <v>1090</v>
      </c>
    </row>
    <row r="1301" spans="1:9" s="40" customFormat="1" ht="15" hidden="1" customHeight="1">
      <c r="A1301" s="605" t="s">
        <v>29</v>
      </c>
      <c r="B1301" s="652" t="s">
        <v>709</v>
      </c>
      <c r="C1301" s="670" t="s">
        <v>493</v>
      </c>
      <c r="D1301" s="643" t="s">
        <v>11</v>
      </c>
      <c r="E1301" s="644">
        <f t="shared" si="39"/>
        <v>44830</v>
      </c>
      <c r="F1301" s="645">
        <f>E1301+18</f>
        <v>44848</v>
      </c>
      <c r="G1301" s="595">
        <v>44848.479166666664</v>
      </c>
      <c r="H1301" s="648" t="s">
        <v>1091</v>
      </c>
      <c r="I1301" s="650" t="s">
        <v>1092</v>
      </c>
    </row>
    <row r="1302" spans="1:9" s="40" customFormat="1" ht="15" hidden="1" customHeight="1">
      <c r="A1302" s="605" t="s">
        <v>442</v>
      </c>
      <c r="B1302" s="652" t="s">
        <v>1085</v>
      </c>
      <c r="C1302" s="670" t="s">
        <v>481</v>
      </c>
      <c r="D1302" s="643" t="s">
        <v>11</v>
      </c>
      <c r="E1302" s="644">
        <f t="shared" si="39"/>
        <v>44837</v>
      </c>
      <c r="F1302" s="645">
        <f>E1302+6</f>
        <v>44843</v>
      </c>
      <c r="G1302" s="595">
        <v>44843.395833333336</v>
      </c>
      <c r="H1302" s="648" t="s">
        <v>37</v>
      </c>
      <c r="I1302" s="650" t="s">
        <v>512</v>
      </c>
    </row>
    <row r="1303" spans="1:9" s="40" customFormat="1" ht="15" hidden="1" customHeight="1">
      <c r="A1303" s="605" t="s">
        <v>442</v>
      </c>
      <c r="B1303" s="652" t="s">
        <v>354</v>
      </c>
      <c r="C1303" s="670" t="s">
        <v>490</v>
      </c>
      <c r="D1303" s="643" t="s">
        <v>11</v>
      </c>
      <c r="E1303" s="644">
        <f t="shared" si="39"/>
        <v>44844</v>
      </c>
      <c r="F1303" s="645">
        <f>E1303+12</f>
        <v>44856</v>
      </c>
      <c r="G1303" s="595">
        <v>44856.3125</v>
      </c>
      <c r="H1303" s="648" t="s">
        <v>551</v>
      </c>
      <c r="I1303" s="650" t="s">
        <v>1093</v>
      </c>
    </row>
    <row r="1304" spans="1:9" s="40" customFormat="1" ht="15" hidden="1" customHeight="1">
      <c r="A1304" s="605"/>
      <c r="B1304" s="652" t="s">
        <v>14</v>
      </c>
      <c r="C1304" s="670"/>
      <c r="D1304" s="643" t="s">
        <v>11</v>
      </c>
      <c r="E1304" s="644">
        <f t="shared" si="39"/>
        <v>44851</v>
      </c>
      <c r="F1304" s="645"/>
      <c r="G1304" s="595"/>
      <c r="H1304" s="648"/>
      <c r="I1304" s="650"/>
    </row>
    <row r="1305" spans="1:9" s="40" customFormat="1" ht="15" hidden="1" customHeight="1">
      <c r="A1305" s="605" t="s">
        <v>442</v>
      </c>
      <c r="B1305" s="652" t="s">
        <v>1094</v>
      </c>
      <c r="C1305" s="670" t="s">
        <v>487</v>
      </c>
      <c r="D1305" s="643" t="s">
        <v>11</v>
      </c>
      <c r="E1305" s="644">
        <f t="shared" si="39"/>
        <v>44858</v>
      </c>
      <c r="F1305" s="645">
        <f>E1305+1</f>
        <v>44859</v>
      </c>
      <c r="G1305" s="595">
        <v>44859.6875</v>
      </c>
      <c r="H1305" s="648" t="s">
        <v>53</v>
      </c>
      <c r="I1305" s="650" t="s">
        <v>1095</v>
      </c>
    </row>
    <row r="1306" spans="1:9" s="40" customFormat="1" ht="15" hidden="1" customHeight="1">
      <c r="A1306" s="605" t="s">
        <v>442</v>
      </c>
      <c r="B1306" s="652" t="s">
        <v>1085</v>
      </c>
      <c r="C1306" s="670" t="s">
        <v>484</v>
      </c>
      <c r="D1306" s="643" t="s">
        <v>11</v>
      </c>
      <c r="E1306" s="644">
        <f t="shared" si="39"/>
        <v>44865</v>
      </c>
      <c r="F1306" s="645">
        <f>E1306+5</f>
        <v>44870</v>
      </c>
      <c r="G1306" s="595">
        <v>44870.354166666664</v>
      </c>
      <c r="H1306" s="648" t="s">
        <v>38</v>
      </c>
      <c r="I1306" s="650" t="s">
        <v>1096</v>
      </c>
    </row>
    <row r="1307" spans="1:9" s="40" customFormat="1" ht="15" hidden="1" customHeight="1">
      <c r="A1307" s="605" t="s">
        <v>442</v>
      </c>
      <c r="B1307" s="652" t="s">
        <v>1097</v>
      </c>
      <c r="C1307" s="670" t="s">
        <v>493</v>
      </c>
      <c r="D1307" s="643" t="s">
        <v>11</v>
      </c>
      <c r="E1307" s="644">
        <f t="shared" si="39"/>
        <v>44872</v>
      </c>
      <c r="F1307" s="645">
        <f>E1307+9</f>
        <v>44881</v>
      </c>
      <c r="G1307" s="595">
        <v>44882.270833333336</v>
      </c>
      <c r="H1307" s="648" t="s">
        <v>290</v>
      </c>
      <c r="I1307" s="650" t="s">
        <v>1098</v>
      </c>
    </row>
    <row r="1308" spans="1:9" s="40" customFormat="1" ht="15" hidden="1" customHeight="1">
      <c r="A1308" s="605" t="s">
        <v>442</v>
      </c>
      <c r="B1308" s="652" t="s">
        <v>1094</v>
      </c>
      <c r="C1308" s="652" t="s">
        <v>490</v>
      </c>
      <c r="D1308" s="643" t="s">
        <v>11</v>
      </c>
      <c r="E1308" s="644">
        <f t="shared" si="39"/>
        <v>44879</v>
      </c>
      <c r="F1308" s="645">
        <f>E1308+8</f>
        <v>44887</v>
      </c>
      <c r="G1308" s="595">
        <v>44887.354166666664</v>
      </c>
      <c r="H1308" s="648" t="s">
        <v>78</v>
      </c>
      <c r="I1308" s="650" t="s">
        <v>616</v>
      </c>
    </row>
    <row r="1309" spans="1:9" s="40" customFormat="1" ht="15" hidden="1" customHeight="1">
      <c r="A1309" s="605" t="s">
        <v>442</v>
      </c>
      <c r="B1309" s="652" t="s">
        <v>1099</v>
      </c>
      <c r="C1309" s="652" t="s">
        <v>490</v>
      </c>
      <c r="D1309" s="643" t="s">
        <v>11</v>
      </c>
      <c r="E1309" s="644">
        <f t="shared" si="39"/>
        <v>44886</v>
      </c>
      <c r="F1309" s="645">
        <f>E1309+1</f>
        <v>44887</v>
      </c>
      <c r="G1309" s="595">
        <v>44888</v>
      </c>
      <c r="H1309" s="648" t="s">
        <v>53</v>
      </c>
      <c r="I1309" s="650" t="s">
        <v>1100</v>
      </c>
    </row>
    <row r="1310" spans="1:9" s="40" customFormat="1" ht="15" hidden="1" customHeight="1">
      <c r="A1310" s="605" t="s">
        <v>442</v>
      </c>
      <c r="B1310" s="652" t="s">
        <v>1101</v>
      </c>
      <c r="C1310" s="652" t="s">
        <v>487</v>
      </c>
      <c r="D1310" s="643" t="s">
        <v>11</v>
      </c>
      <c r="E1310" s="644">
        <f t="shared" si="39"/>
        <v>44893</v>
      </c>
      <c r="F1310" s="645">
        <f>E1310+3</f>
        <v>44896</v>
      </c>
      <c r="G1310" s="595">
        <v>44895.854166666664</v>
      </c>
      <c r="H1310" s="648" t="s">
        <v>73</v>
      </c>
      <c r="I1310" s="650" t="s">
        <v>1102</v>
      </c>
    </row>
    <row r="1311" spans="1:9" s="40" customFormat="1" ht="15" hidden="1" customHeight="1">
      <c r="A1311" s="605" t="s">
        <v>442</v>
      </c>
      <c r="B1311" s="652" t="s">
        <v>1097</v>
      </c>
      <c r="C1311" s="652" t="s">
        <v>497</v>
      </c>
      <c r="D1311" s="643" t="s">
        <v>11</v>
      </c>
      <c r="E1311" s="644">
        <f t="shared" si="39"/>
        <v>44900</v>
      </c>
      <c r="F1311" s="645">
        <f>E1311+5</f>
        <v>44905</v>
      </c>
      <c r="G1311" s="595">
        <v>44905.604166666664</v>
      </c>
      <c r="H1311" s="648" t="s">
        <v>38</v>
      </c>
      <c r="I1311" s="650" t="s">
        <v>1103</v>
      </c>
    </row>
    <row r="1312" spans="1:9" s="40" customFormat="1" ht="15" hidden="1" customHeight="1">
      <c r="A1312" s="605" t="s">
        <v>442</v>
      </c>
      <c r="B1312" s="652" t="s">
        <v>1094</v>
      </c>
      <c r="C1312" s="652" t="s">
        <v>493</v>
      </c>
      <c r="D1312" s="643" t="s">
        <v>11</v>
      </c>
      <c r="E1312" s="644">
        <f t="shared" si="39"/>
        <v>44907</v>
      </c>
      <c r="F1312" s="645">
        <f>E1312+7</f>
        <v>44914</v>
      </c>
      <c r="G1312" s="595">
        <v>44914.1875</v>
      </c>
      <c r="H1312" s="648" t="s">
        <v>41</v>
      </c>
      <c r="I1312" s="650" t="s">
        <v>622</v>
      </c>
    </row>
    <row r="1313" spans="1:9" s="40" customFormat="1" ht="15" hidden="1" customHeight="1">
      <c r="A1313" s="605" t="s">
        <v>442</v>
      </c>
      <c r="B1313" s="652" t="s">
        <v>1104</v>
      </c>
      <c r="C1313" s="652" t="s">
        <v>497</v>
      </c>
      <c r="D1313" s="643" t="s">
        <v>11</v>
      </c>
      <c r="E1313" s="644">
        <f t="shared" si="39"/>
        <v>44914</v>
      </c>
      <c r="F1313" s="645">
        <f>E1313+4</f>
        <v>44918</v>
      </c>
      <c r="G1313" s="595">
        <v>44919.104166666664</v>
      </c>
      <c r="H1313" s="648" t="s">
        <v>31</v>
      </c>
      <c r="I1313" s="650" t="s">
        <v>1105</v>
      </c>
    </row>
    <row r="1314" spans="1:9" hidden="1">
      <c r="A1314" s="40"/>
      <c r="B1314" s="40"/>
      <c r="C1314" s="40"/>
      <c r="D1314" s="40"/>
      <c r="E1314" s="40"/>
      <c r="G1314" s="40"/>
      <c r="H1314" s="40"/>
      <c r="I1314" s="40"/>
    </row>
    <row r="1315" spans="1:9" s="40" customFormat="1" ht="15.75">
      <c r="B1315" s="1" t="s">
        <v>1106</v>
      </c>
      <c r="F1315" s="38"/>
    </row>
    <row r="1316" spans="1:9" s="40" customFormat="1" ht="24.75" customHeight="1">
      <c r="A1316" s="578" t="s">
        <v>214</v>
      </c>
      <c r="B1316" s="578" t="s">
        <v>2</v>
      </c>
      <c r="C1316" s="23" t="s">
        <v>3</v>
      </c>
      <c r="D1316" s="578" t="s">
        <v>100</v>
      </c>
      <c r="E1316" s="24" t="s">
        <v>215</v>
      </c>
      <c r="F1316" s="578" t="s">
        <v>216</v>
      </c>
      <c r="G1316" s="87" t="s">
        <v>217</v>
      </c>
      <c r="H1316" s="37" t="s">
        <v>218</v>
      </c>
      <c r="I1316" s="2" t="s">
        <v>219</v>
      </c>
    </row>
    <row r="1317" spans="1:9" s="40" customFormat="1" ht="15" customHeight="1">
      <c r="A1317" s="605" t="s">
        <v>442</v>
      </c>
      <c r="B1317" s="652" t="s">
        <v>1107</v>
      </c>
      <c r="C1317" s="652" t="s">
        <v>490</v>
      </c>
      <c r="D1317" s="643" t="s">
        <v>11</v>
      </c>
      <c r="E1317" s="644">
        <v>44924</v>
      </c>
      <c r="F1317" s="645">
        <f>E1317+6</f>
        <v>44930</v>
      </c>
      <c r="G1317" s="595">
        <v>44931.1875</v>
      </c>
      <c r="H1317" s="648" t="s">
        <v>37</v>
      </c>
      <c r="I1317" s="650" t="s">
        <v>1108</v>
      </c>
    </row>
    <row r="1318" spans="1:9" s="40" customFormat="1" ht="15" customHeight="1">
      <c r="A1318" s="605" t="s">
        <v>442</v>
      </c>
      <c r="B1318" s="652" t="s">
        <v>1094</v>
      </c>
      <c r="C1318" s="652" t="s">
        <v>497</v>
      </c>
      <c r="D1318" s="643" t="s">
        <v>11</v>
      </c>
      <c r="E1318" s="644">
        <f>E1317+7</f>
        <v>44931</v>
      </c>
      <c r="F1318" s="645">
        <f>E1318+8</f>
        <v>44939</v>
      </c>
      <c r="G1318" s="595"/>
      <c r="H1318" s="648" t="s">
        <v>78</v>
      </c>
      <c r="I1318" s="650" t="s">
        <v>1109</v>
      </c>
    </row>
  </sheetData>
  <mergeCells count="4">
    <mergeCell ref="B654:G654"/>
    <mergeCell ref="B766:G766"/>
    <mergeCell ref="I478:I479"/>
    <mergeCell ref="I481:I482"/>
  </mergeCells>
  <conditionalFormatting sqref="A2:A3 A545:I545 F765:G765 A765:D765 Q5 H4 H112:H113">
    <cfRule type="containsText" dxfId="7481" priority="22692" stopIfTrue="1" operator="containsText" text="skip">
      <formula>NOT(ISERROR(SEARCH("skip",A2)))</formula>
    </cfRule>
  </conditionalFormatting>
  <conditionalFormatting sqref="B544">
    <cfRule type="containsText" dxfId="7480" priority="22691" stopIfTrue="1" operator="containsText" text="skip">
      <formula>NOT(ISERROR(SEARCH("skip",B544)))</formula>
    </cfRule>
  </conditionalFormatting>
  <conditionalFormatting sqref="B199">
    <cfRule type="containsText" dxfId="7479" priority="22679" stopIfTrue="1" operator="containsText" text="skip">
      <formula>NOT(ISERROR(SEARCH("skip",B199)))</formula>
    </cfRule>
  </conditionalFormatting>
  <conditionalFormatting sqref="K5:L5 C4 B112:C112 C113">
    <cfRule type="cellIs" dxfId="7478" priority="22677" operator="equal">
      <formula>"SKIP"</formula>
    </cfRule>
  </conditionalFormatting>
  <conditionalFormatting sqref="K5:L5 C4 B112:C112 C113">
    <cfRule type="containsText" dxfId="7477" priority="22675" stopIfTrue="1" operator="containsText" text="TBN">
      <formula>NOT(ISERROR(SEARCH("TBN",B4)))</formula>
    </cfRule>
    <cfRule type="containsText" dxfId="7476" priority="22676" stopIfTrue="1" operator="containsText" text="SKIP">
      <formula>NOT(ISERROR(SEARCH("SKIP",B4)))</formula>
    </cfRule>
  </conditionalFormatting>
  <conditionalFormatting sqref="B308">
    <cfRule type="containsText" dxfId="7475" priority="22664" stopIfTrue="1" operator="containsText" text="skip">
      <formula>NOT(ISERROR(SEARCH("skip",B308)))</formula>
    </cfRule>
  </conditionalFormatting>
  <conditionalFormatting sqref="B417">
    <cfRule type="containsText" dxfId="7474" priority="22651" stopIfTrue="1" operator="containsText" text="skip">
      <formula>NOT(ISERROR(SEARCH("skip",B417)))</formula>
    </cfRule>
  </conditionalFormatting>
  <conditionalFormatting sqref="B879">
    <cfRule type="containsText" dxfId="7473" priority="22612" stopIfTrue="1" operator="containsText" text="skip">
      <formula>NOT(ISERROR(SEARCH("skip",B879)))</formula>
    </cfRule>
  </conditionalFormatting>
  <conditionalFormatting sqref="B990">
    <cfRule type="containsText" dxfId="7472" priority="22599" stopIfTrue="1" operator="containsText" text="skip">
      <formula>NOT(ISERROR(SEARCH("skip",B990)))</formula>
    </cfRule>
  </conditionalFormatting>
  <conditionalFormatting sqref="A418:I418">
    <cfRule type="containsText" dxfId="7471" priority="18113" stopIfTrue="1" operator="containsText" text="skip">
      <formula>NOT(ISERROR(SEARCH("skip",A418)))</formula>
    </cfRule>
  </conditionalFormatting>
  <conditionalFormatting sqref="A200:I200">
    <cfRule type="containsText" dxfId="7470" priority="18117" stopIfTrue="1" operator="containsText" text="skip">
      <formula>NOT(ISERROR(SEARCH("skip",A200)))</formula>
    </cfRule>
  </conditionalFormatting>
  <conditionalFormatting sqref="A655:B655 D655:I655">
    <cfRule type="containsText" dxfId="7469" priority="18111" stopIfTrue="1" operator="containsText" text="skip">
      <formula>NOT(ISERROR(SEARCH("skip",A655)))</formula>
    </cfRule>
  </conditionalFormatting>
  <conditionalFormatting sqref="B767:I767">
    <cfRule type="containsText" dxfId="7468" priority="18109" stopIfTrue="1" operator="containsText" text="skip">
      <formula>NOT(ISERROR(SEARCH("skip",B767)))</formula>
    </cfRule>
  </conditionalFormatting>
  <conditionalFormatting sqref="A880:G880 I880">
    <cfRule type="containsText" dxfId="7467" priority="18107" stopIfTrue="1" operator="containsText" text="skip">
      <formula>NOT(ISERROR(SEARCH("skip",A880)))</formula>
    </cfRule>
  </conditionalFormatting>
  <conditionalFormatting sqref="A991:D991 F991:I991">
    <cfRule type="containsText" dxfId="7466" priority="18105" stopIfTrue="1" operator="containsText" text="skip">
      <formula>NOT(ISERROR(SEARCH("skip",A991)))</formula>
    </cfRule>
  </conditionalFormatting>
  <conditionalFormatting sqref="A309:G309 I309">
    <cfRule type="containsText" dxfId="7465" priority="17330" stopIfTrue="1" operator="containsText" text="skip">
      <formula>NOT(ISERROR(SEARCH("skip",A309)))</formula>
    </cfRule>
  </conditionalFormatting>
  <conditionalFormatting sqref="B654">
    <cfRule type="containsText" dxfId="7464" priority="17216" stopIfTrue="1" operator="containsText" text="skip">
      <formula>NOT(ISERROR(SEARCH("skip",B654)))</formula>
    </cfRule>
  </conditionalFormatting>
  <conditionalFormatting sqref="Q880">
    <cfRule type="containsText" dxfId="7463" priority="17185" stopIfTrue="1" operator="containsText" text="skip">
      <formula>NOT(ISERROR(SEARCH("skip",Q880)))</formula>
    </cfRule>
  </conditionalFormatting>
  <conditionalFormatting sqref="H307">
    <cfRule type="containsText" dxfId="7462" priority="16658" stopIfTrue="1" operator="containsText" text="skip">
      <formula>NOT(ISERROR(SEARCH("skip",H307)))</formula>
    </cfRule>
  </conditionalFormatting>
  <conditionalFormatting sqref="B307:C307">
    <cfRule type="containsText" dxfId="7461" priority="16655" stopIfTrue="1" operator="containsText" text="TBN">
      <formula>NOT(ISERROR(SEARCH("TBN",B307)))</formula>
    </cfRule>
    <cfRule type="containsText" dxfId="7460" priority="16656" stopIfTrue="1" operator="containsText" text="SKIP">
      <formula>NOT(ISERROR(SEARCH("SKIP",B307)))</formula>
    </cfRule>
  </conditionalFormatting>
  <conditionalFormatting sqref="B307:C307">
    <cfRule type="cellIs" dxfId="7459" priority="16657" operator="equal">
      <formula>"SKIP"</formula>
    </cfRule>
  </conditionalFormatting>
  <conditionalFormatting sqref="B4">
    <cfRule type="containsText" dxfId="7458" priority="15460" stopIfTrue="1" operator="containsText" text="skip">
      <formula>NOT(ISERROR(SEARCH("skip",B4)))</formula>
    </cfRule>
  </conditionalFormatting>
  <conditionalFormatting sqref="A5:D5 F5:I5">
    <cfRule type="containsText" dxfId="7457" priority="15459" stopIfTrue="1" operator="containsText" text="skip">
      <formula>NOT(ISERROR(SEARCH("skip",A5)))</formula>
    </cfRule>
  </conditionalFormatting>
  <conditionalFormatting sqref="E5">
    <cfRule type="containsText" dxfId="7456" priority="15458" stopIfTrue="1" operator="containsText" text="skip">
      <formula>NOT(ISERROR(SEARCH("skip",E5)))</formula>
    </cfRule>
  </conditionalFormatting>
  <conditionalFormatting sqref="H653">
    <cfRule type="containsText" dxfId="7455" priority="15146" stopIfTrue="1" operator="containsText" text="skip">
      <formula>NOT(ISERROR(SEARCH("skip",H653)))</formula>
    </cfRule>
  </conditionalFormatting>
  <conditionalFormatting sqref="C653">
    <cfRule type="containsText" dxfId="7454" priority="15143" stopIfTrue="1" operator="containsText" text="TBN">
      <formula>NOT(ISERROR(SEARCH("TBN",C653)))</formula>
    </cfRule>
    <cfRule type="containsText" dxfId="7453" priority="15144" stopIfTrue="1" operator="containsText" text="SKIP">
      <formula>NOT(ISERROR(SEARCH("SKIP",C653)))</formula>
    </cfRule>
  </conditionalFormatting>
  <conditionalFormatting sqref="B653">
    <cfRule type="containsText" dxfId="7452" priority="15147" stopIfTrue="1" operator="containsText" text="TBN">
      <formula>NOT(ISERROR(SEARCH("TBN",B653)))</formula>
    </cfRule>
    <cfRule type="containsText" dxfId="7451" priority="15148" stopIfTrue="1" operator="containsText" text="SKIP">
      <formula>NOT(ISERROR(SEARCH("SKIP",B653)))</formula>
    </cfRule>
  </conditionalFormatting>
  <conditionalFormatting sqref="B653">
    <cfRule type="cellIs" dxfId="7450" priority="15149" operator="equal">
      <formula>"SKIP"</formula>
    </cfRule>
  </conditionalFormatting>
  <conditionalFormatting sqref="C653">
    <cfRule type="cellIs" dxfId="7449" priority="15145" operator="equal">
      <formula>"SKIP"</formula>
    </cfRule>
  </conditionalFormatting>
  <conditionalFormatting sqref="H765">
    <cfRule type="containsText" dxfId="7448" priority="14706" stopIfTrue="1" operator="containsText" text="skip">
      <formula>NOT(ISERROR(SEARCH("skip",H765)))</formula>
    </cfRule>
  </conditionalFormatting>
  <conditionalFormatting sqref="H309">
    <cfRule type="containsText" dxfId="7447" priority="14205" stopIfTrue="1" operator="containsText" text="skip">
      <formula>NOT(ISERROR(SEARCH("skip",H309)))</formula>
    </cfRule>
  </conditionalFormatting>
  <conditionalFormatting sqref="C126">
    <cfRule type="containsText" dxfId="7446" priority="13253" stopIfTrue="1" operator="containsText" text="TBN">
      <formula>NOT(ISERROR(SEARCH("TBN",C126)))</formula>
    </cfRule>
    <cfRule type="containsText" dxfId="7445" priority="13254" stopIfTrue="1" operator="containsText" text="SKIP">
      <formula>NOT(ISERROR(SEARCH("SKIP",C126)))</formula>
    </cfRule>
  </conditionalFormatting>
  <conditionalFormatting sqref="C126">
    <cfRule type="cellIs" dxfId="7444" priority="13255" operator="equal">
      <formula>"SKIP"</formula>
    </cfRule>
  </conditionalFormatting>
  <conditionalFormatting sqref="B126">
    <cfRule type="containsText" dxfId="7443" priority="13250" stopIfTrue="1" operator="containsText" text="TBN">
      <formula>NOT(ISERROR(SEARCH("TBN",B126)))</formula>
    </cfRule>
    <cfRule type="containsText" dxfId="7442" priority="13251" stopIfTrue="1" operator="containsText" text="SKIP">
      <formula>NOT(ISERROR(SEARCH("SKIP",B126)))</formula>
    </cfRule>
  </conditionalFormatting>
  <conditionalFormatting sqref="B126">
    <cfRule type="cellIs" dxfId="7441" priority="13252" operator="equal">
      <formula>"SKIP"</formula>
    </cfRule>
  </conditionalFormatting>
  <conditionalFormatting sqref="H126">
    <cfRule type="containsText" dxfId="7440" priority="13249" stopIfTrue="1" operator="containsText" text="skip">
      <formula>NOT(ISERROR(SEARCH("skip",H126)))</formula>
    </cfRule>
  </conditionalFormatting>
  <conditionalFormatting sqref="B1102">
    <cfRule type="containsText" dxfId="7439" priority="12696" stopIfTrue="1" operator="containsText" text="skip">
      <formula>NOT(ISERROR(SEARCH("skip",B1102)))</formula>
    </cfRule>
  </conditionalFormatting>
  <conditionalFormatting sqref="A1103:I1103">
    <cfRule type="containsText" dxfId="7438" priority="12695" stopIfTrue="1" operator="containsText" text="skip">
      <formula>NOT(ISERROR(SEARCH("skip",A1103)))</formula>
    </cfRule>
  </conditionalFormatting>
  <conditionalFormatting sqref="E991">
    <cfRule type="containsText" dxfId="7437" priority="12147" stopIfTrue="1" operator="containsText" text="skip">
      <formula>NOT(ISERROR(SEARCH("skip",E991)))</formula>
    </cfRule>
  </conditionalFormatting>
  <conditionalFormatting sqref="I653">
    <cfRule type="containsText" dxfId="7436" priority="10928" stopIfTrue="1" operator="containsText" text="skip">
      <formula>NOT(ISERROR(SEARCH("skip",I653)))</formula>
    </cfRule>
  </conditionalFormatting>
  <conditionalFormatting sqref="B881">
    <cfRule type="containsText" dxfId="7435" priority="10687" stopIfTrue="1" operator="containsText" text="TBN">
      <formula>NOT(ISERROR(SEARCH("TBN",B881)))</formula>
    </cfRule>
    <cfRule type="containsText" dxfId="7434" priority="10688" stopIfTrue="1" operator="containsText" text="SKIP">
      <formula>NOT(ISERROR(SEARCH("SKIP",B881)))</formula>
    </cfRule>
  </conditionalFormatting>
  <conditionalFormatting sqref="B881">
    <cfRule type="cellIs" dxfId="7433" priority="10689" operator="equal">
      <formula>"SKIP"</formula>
    </cfRule>
  </conditionalFormatting>
  <conditionalFormatting sqref="Q881">
    <cfRule type="containsText" dxfId="7432" priority="10693" stopIfTrue="1" operator="containsText" text="skip">
      <formula>NOT(ISERROR(SEARCH("skip",Q881)))</formula>
    </cfRule>
  </conditionalFormatting>
  <conditionalFormatting sqref="B992">
    <cfRule type="containsText" dxfId="7431" priority="10682" stopIfTrue="1" operator="containsText" text="TBN">
      <formula>NOT(ISERROR(SEARCH("TBN",B992)))</formula>
    </cfRule>
    <cfRule type="containsText" dxfId="7430" priority="10683" stopIfTrue="1" operator="containsText" text="SKIP">
      <formula>NOT(ISERROR(SEARCH("SKIP",B992)))</formula>
    </cfRule>
  </conditionalFormatting>
  <conditionalFormatting sqref="B992">
    <cfRule type="cellIs" dxfId="7429" priority="10684" operator="equal">
      <formula>"SKIP"</formula>
    </cfRule>
  </conditionalFormatting>
  <conditionalFormatting sqref="C881">
    <cfRule type="containsText" dxfId="7428" priority="10690" stopIfTrue="1" operator="containsText" text="TBN">
      <formula>NOT(ISERROR(SEARCH("TBN",C881)))</formula>
    </cfRule>
    <cfRule type="containsText" dxfId="7427" priority="10691" stopIfTrue="1" operator="containsText" text="SKIP">
      <formula>NOT(ISERROR(SEARCH("SKIP",C881)))</formula>
    </cfRule>
  </conditionalFormatting>
  <conditionalFormatting sqref="C881">
    <cfRule type="cellIs" dxfId="7426" priority="10692" operator="equal">
      <formula>"SKIP"</formula>
    </cfRule>
  </conditionalFormatting>
  <conditionalFormatting sqref="D656">
    <cfRule type="containsText" dxfId="7425" priority="10603" stopIfTrue="1" operator="containsText" text="skip">
      <formula>NOT(ISERROR(SEARCH("skip",D656)))</formula>
    </cfRule>
  </conditionalFormatting>
  <conditionalFormatting sqref="C6">
    <cfRule type="cellIs" dxfId="7424" priority="10645" operator="equal">
      <formula>"SKIP"</formula>
    </cfRule>
  </conditionalFormatting>
  <conditionalFormatting sqref="C6">
    <cfRule type="containsText" dxfId="7423" priority="10643" stopIfTrue="1" operator="containsText" text="TBN">
      <formula>NOT(ISERROR(SEARCH("TBN",C6)))</formula>
    </cfRule>
    <cfRule type="containsText" dxfId="7422" priority="10644" stopIfTrue="1" operator="containsText" text="SKIP">
      <formula>NOT(ISERROR(SEARCH("SKIP",C6)))</formula>
    </cfRule>
  </conditionalFormatting>
  <conditionalFormatting sqref="B6">
    <cfRule type="containsText" dxfId="7421" priority="10639" stopIfTrue="1" operator="containsText" text="TBN">
      <formula>NOT(ISERROR(SEARCH("TBN",B6)))</formula>
    </cfRule>
    <cfRule type="containsText" dxfId="7420" priority="10640" stopIfTrue="1" operator="containsText" text="SKIP">
      <formula>NOT(ISERROR(SEARCH("SKIP",B6)))</formula>
    </cfRule>
  </conditionalFormatting>
  <conditionalFormatting sqref="B6">
    <cfRule type="cellIs" dxfId="7419" priority="10641" operator="equal">
      <formula>"SKIP"</formula>
    </cfRule>
  </conditionalFormatting>
  <conditionalFormatting sqref="C310">
    <cfRule type="cellIs" dxfId="7418" priority="10623" operator="equal">
      <formula>"SKIP"</formula>
    </cfRule>
  </conditionalFormatting>
  <conditionalFormatting sqref="C310">
    <cfRule type="containsText" dxfId="7417" priority="10621" stopIfTrue="1" operator="containsText" text="TBN">
      <formula>NOT(ISERROR(SEARCH("TBN",C310)))</formula>
    </cfRule>
    <cfRule type="containsText" dxfId="7416" priority="10622" stopIfTrue="1" operator="containsText" text="SKIP">
      <formula>NOT(ISERROR(SEARCH("SKIP",C310)))</formula>
    </cfRule>
  </conditionalFormatting>
  <conditionalFormatting sqref="C656">
    <cfRule type="containsText" dxfId="7415" priority="10602" stopIfTrue="1" operator="containsText" text="skip">
      <formula>NOT(ISERROR(SEARCH("skip",C656)))</formula>
    </cfRule>
  </conditionalFormatting>
  <conditionalFormatting sqref="B201">
    <cfRule type="containsText" dxfId="7414" priority="10625" stopIfTrue="1" operator="containsText" text="TBN">
      <formula>NOT(ISERROR(SEARCH("TBN",B201)))</formula>
    </cfRule>
    <cfRule type="containsText" dxfId="7413" priority="10626" stopIfTrue="1" operator="containsText" text="SKIP">
      <formula>NOT(ISERROR(SEARCH("SKIP",B201)))</formula>
    </cfRule>
  </conditionalFormatting>
  <conditionalFormatting sqref="B201">
    <cfRule type="cellIs" dxfId="7412" priority="10627" operator="equal">
      <formula>"SKIP"</formula>
    </cfRule>
  </conditionalFormatting>
  <conditionalFormatting sqref="H6">
    <cfRule type="containsText" dxfId="7411" priority="10631" stopIfTrue="1" operator="containsText" text="skip">
      <formula>NOT(ISERROR(SEARCH("skip",H6)))</formula>
    </cfRule>
  </conditionalFormatting>
  <conditionalFormatting sqref="B310">
    <cfRule type="containsText" dxfId="7410" priority="10617" stopIfTrue="1" operator="containsText" text="TBN">
      <formula>NOT(ISERROR(SEARCH("TBN",B310)))</formula>
    </cfRule>
    <cfRule type="containsText" dxfId="7409" priority="10618" stopIfTrue="1" operator="containsText" text="SKIP">
      <formula>NOT(ISERROR(SEARCH("SKIP",B310)))</formula>
    </cfRule>
  </conditionalFormatting>
  <conditionalFormatting sqref="B310">
    <cfRule type="cellIs" dxfId="7408" priority="10619" operator="equal">
      <formula>"SKIP"</formula>
    </cfRule>
  </conditionalFormatting>
  <conditionalFormatting sqref="C201">
    <cfRule type="containsText" dxfId="7407" priority="10628" stopIfTrue="1" operator="containsText" text="TBN">
      <formula>NOT(ISERROR(SEARCH("TBN",C201)))</formula>
    </cfRule>
    <cfRule type="containsText" dxfId="7406" priority="10629" stopIfTrue="1" operator="containsText" text="SKIP">
      <formula>NOT(ISERROR(SEARCH("SKIP",C201)))</formula>
    </cfRule>
  </conditionalFormatting>
  <conditionalFormatting sqref="C201">
    <cfRule type="cellIs" dxfId="7405" priority="10630" operator="equal">
      <formula>"SKIP"</formula>
    </cfRule>
  </conditionalFormatting>
  <conditionalFormatting sqref="H201">
    <cfRule type="containsText" dxfId="7404" priority="10624" stopIfTrue="1" operator="containsText" text="skip">
      <formula>NOT(ISERROR(SEARCH("skip",H201)))</formula>
    </cfRule>
  </conditionalFormatting>
  <conditionalFormatting sqref="B419">
    <cfRule type="containsText" dxfId="7403" priority="10610" stopIfTrue="1" operator="containsText" text="TBN">
      <formula>NOT(ISERROR(SEARCH("TBN",B419)))</formula>
    </cfRule>
    <cfRule type="containsText" dxfId="7402" priority="10611" stopIfTrue="1" operator="containsText" text="SKIP">
      <formula>NOT(ISERROR(SEARCH("SKIP",B419)))</formula>
    </cfRule>
  </conditionalFormatting>
  <conditionalFormatting sqref="B419">
    <cfRule type="cellIs" dxfId="7401" priority="10612" operator="equal">
      <formula>"SKIP"</formula>
    </cfRule>
  </conditionalFormatting>
  <conditionalFormatting sqref="H310">
    <cfRule type="containsText" dxfId="7400" priority="10616" stopIfTrue="1" operator="containsText" text="skip">
      <formula>NOT(ISERROR(SEARCH("skip",H310)))</formula>
    </cfRule>
  </conditionalFormatting>
  <conditionalFormatting sqref="B882">
    <cfRule type="containsText" dxfId="7399" priority="10583" stopIfTrue="1" operator="containsText" text="TBN">
      <formula>NOT(ISERROR(SEARCH("TBN",B882)))</formula>
    </cfRule>
    <cfRule type="containsText" dxfId="7398" priority="10584" stopIfTrue="1" operator="containsText" text="SKIP">
      <formula>NOT(ISERROR(SEARCH("SKIP",B882)))</formula>
    </cfRule>
  </conditionalFormatting>
  <conditionalFormatting sqref="B882">
    <cfRule type="cellIs" dxfId="7397" priority="10585" operator="equal">
      <formula>"SKIP"</formula>
    </cfRule>
  </conditionalFormatting>
  <conditionalFormatting sqref="C419">
    <cfRule type="containsText" dxfId="7396" priority="10613" stopIfTrue="1" operator="containsText" text="TBN">
      <formula>NOT(ISERROR(SEARCH("TBN",C419)))</formula>
    </cfRule>
    <cfRule type="containsText" dxfId="7395" priority="10614" stopIfTrue="1" operator="containsText" text="SKIP">
      <formula>NOT(ISERROR(SEARCH("SKIP",C419)))</formula>
    </cfRule>
  </conditionalFormatting>
  <conditionalFormatting sqref="C419">
    <cfRule type="cellIs" dxfId="7394" priority="10615" operator="equal">
      <formula>"SKIP"</formula>
    </cfRule>
  </conditionalFormatting>
  <conditionalFormatting sqref="A768">
    <cfRule type="containsText" dxfId="7393" priority="10592" stopIfTrue="1" operator="containsText" text="skip">
      <formula>NOT(ISERROR(SEARCH("skip",A768)))</formula>
    </cfRule>
  </conditionalFormatting>
  <conditionalFormatting sqref="C546">
    <cfRule type="containsText" dxfId="7392" priority="10606" stopIfTrue="1" operator="containsText" text="TBN">
      <formula>NOT(ISERROR(SEARCH("TBN",C546)))</formula>
    </cfRule>
    <cfRule type="containsText" dxfId="7391" priority="10607" stopIfTrue="1" operator="containsText" text="SKIP">
      <formula>NOT(ISERROR(SEARCH("SKIP",C546)))</formula>
    </cfRule>
  </conditionalFormatting>
  <conditionalFormatting sqref="C546">
    <cfRule type="cellIs" dxfId="7390" priority="10608" operator="equal">
      <formula>"SKIP"</formula>
    </cfRule>
  </conditionalFormatting>
  <conditionalFormatting sqref="B656">
    <cfRule type="containsText" dxfId="7389" priority="10601" stopIfTrue="1" operator="containsText" text="skip">
      <formula>NOT(ISERROR(SEARCH("skip",B656)))</formula>
    </cfRule>
  </conditionalFormatting>
  <conditionalFormatting sqref="B768">
    <cfRule type="containsText" dxfId="7388" priority="10593" stopIfTrue="1" operator="containsText" text="TBN">
      <formula>NOT(ISERROR(SEARCH("TBN",B768)))</formula>
    </cfRule>
    <cfRule type="containsText" dxfId="7387" priority="10594" stopIfTrue="1" operator="containsText" text="SKIP">
      <formula>NOT(ISERROR(SEARCH("SKIP",B768)))</formula>
    </cfRule>
  </conditionalFormatting>
  <conditionalFormatting sqref="B768">
    <cfRule type="cellIs" dxfId="7386" priority="10595" operator="equal">
      <formula>"SKIP"</formula>
    </cfRule>
  </conditionalFormatting>
  <conditionalFormatting sqref="C768">
    <cfRule type="containsText" dxfId="7385" priority="10596" stopIfTrue="1" operator="containsText" text="TBN">
      <formula>NOT(ISERROR(SEARCH("TBN",C768)))</formula>
    </cfRule>
    <cfRule type="containsText" dxfId="7384" priority="10597" stopIfTrue="1" operator="containsText" text="SKIP">
      <formula>NOT(ISERROR(SEARCH("SKIP",C768)))</formula>
    </cfRule>
  </conditionalFormatting>
  <conditionalFormatting sqref="C768">
    <cfRule type="cellIs" dxfId="7383" priority="10598" operator="equal">
      <formula>"SKIP"</formula>
    </cfRule>
  </conditionalFormatting>
  <conditionalFormatting sqref="H993">
    <cfRule type="containsText" dxfId="7382" priority="10576" stopIfTrue="1" operator="containsText" text="skip">
      <formula>NOT(ISERROR(SEARCH("skip",H993)))</formula>
    </cfRule>
  </conditionalFormatting>
  <conditionalFormatting sqref="Q882">
    <cfRule type="containsText" dxfId="7381" priority="10589" stopIfTrue="1" operator="containsText" text="skip">
      <formula>NOT(ISERROR(SEARCH("skip",Q882)))</formula>
    </cfRule>
  </conditionalFormatting>
  <conditionalFormatting sqref="C882">
    <cfRule type="containsText" dxfId="7380" priority="10586" stopIfTrue="1" operator="containsText" text="TBN">
      <formula>NOT(ISERROR(SEARCH("TBN",C882)))</formula>
    </cfRule>
    <cfRule type="containsText" dxfId="7379" priority="10587" stopIfTrue="1" operator="containsText" text="SKIP">
      <formula>NOT(ISERROR(SEARCH("SKIP",C882)))</formula>
    </cfRule>
  </conditionalFormatting>
  <conditionalFormatting sqref="C882">
    <cfRule type="cellIs" dxfId="7378" priority="10588" operator="equal">
      <formula>"SKIP"</formula>
    </cfRule>
  </conditionalFormatting>
  <conditionalFormatting sqref="B993">
    <cfRule type="containsText" dxfId="7377" priority="10579" stopIfTrue="1" operator="containsText" text="TBN">
      <formula>NOT(ISERROR(SEARCH("TBN",B993)))</formula>
    </cfRule>
    <cfRule type="containsText" dxfId="7376" priority="10580" stopIfTrue="1" operator="containsText" text="SKIP">
      <formula>NOT(ISERROR(SEARCH("SKIP",B993)))</formula>
    </cfRule>
  </conditionalFormatting>
  <conditionalFormatting sqref="B993">
    <cfRule type="cellIs" dxfId="7375" priority="10581" operator="equal">
      <formula>"SKIP"</formula>
    </cfRule>
  </conditionalFormatting>
  <conditionalFormatting sqref="B1105">
    <cfRule type="containsText" dxfId="7374" priority="10568" stopIfTrue="1" operator="containsText" text="TBN">
      <formula>NOT(ISERROR(SEARCH("TBN",B1105)))</formula>
    </cfRule>
    <cfRule type="containsText" dxfId="7373" priority="10569" stopIfTrue="1" operator="containsText" text="SKIP">
      <formula>NOT(ISERROR(SEARCH("SKIP",B1105)))</formula>
    </cfRule>
  </conditionalFormatting>
  <conditionalFormatting sqref="B1105">
    <cfRule type="cellIs" dxfId="7372" priority="10570" operator="equal">
      <formula>"SKIP"</formula>
    </cfRule>
  </conditionalFormatting>
  <conditionalFormatting sqref="H656">
    <cfRule type="containsText" dxfId="7371" priority="10558" stopIfTrue="1" operator="containsText" text="skip">
      <formula>NOT(ISERROR(SEARCH("skip",H656)))</formula>
    </cfRule>
  </conditionalFormatting>
  <conditionalFormatting sqref="H992">
    <cfRule type="containsText" dxfId="7370" priority="10556" stopIfTrue="1" operator="containsText" text="skip">
      <formula>NOT(ISERROR(SEARCH("skip",H992)))</formula>
    </cfRule>
  </conditionalFormatting>
  <conditionalFormatting sqref="C202">
    <cfRule type="containsText" dxfId="7369" priority="10533" stopIfTrue="1" operator="containsText" text="TBN">
      <formula>NOT(ISERROR(SEARCH("TBN",C202)))</formula>
    </cfRule>
    <cfRule type="containsText" dxfId="7368" priority="10534" stopIfTrue="1" operator="containsText" text="SKIP">
      <formula>NOT(ISERROR(SEARCH("SKIP",C202)))</formula>
    </cfRule>
  </conditionalFormatting>
  <conditionalFormatting sqref="C202">
    <cfRule type="cellIs" dxfId="7367" priority="10535" operator="equal">
      <formula>"SKIP"</formula>
    </cfRule>
  </conditionalFormatting>
  <conditionalFormatting sqref="C7">
    <cfRule type="cellIs" dxfId="7366" priority="10542" operator="equal">
      <formula>"SKIP"</formula>
    </cfRule>
  </conditionalFormatting>
  <conditionalFormatting sqref="C7">
    <cfRule type="containsText" dxfId="7365" priority="10540" stopIfTrue="1" operator="containsText" text="TBN">
      <formula>NOT(ISERROR(SEARCH("TBN",C7)))</formula>
    </cfRule>
    <cfRule type="containsText" dxfId="7364" priority="10541" stopIfTrue="1" operator="containsText" text="SKIP">
      <formula>NOT(ISERROR(SEARCH("SKIP",C7)))</formula>
    </cfRule>
  </conditionalFormatting>
  <conditionalFormatting sqref="B7">
    <cfRule type="containsText" dxfId="7363" priority="10537" stopIfTrue="1" operator="containsText" text="TBN">
      <formula>NOT(ISERROR(SEARCH("TBN",B7)))</formula>
    </cfRule>
    <cfRule type="containsText" dxfId="7362" priority="10538" stopIfTrue="1" operator="containsText" text="SKIP">
      <formula>NOT(ISERROR(SEARCH("SKIP",B7)))</formula>
    </cfRule>
  </conditionalFormatting>
  <conditionalFormatting sqref="B7">
    <cfRule type="cellIs" dxfId="7361" priority="10539" operator="equal">
      <formula>"SKIP"</formula>
    </cfRule>
  </conditionalFormatting>
  <conditionalFormatting sqref="H7">
    <cfRule type="containsText" dxfId="7360" priority="10536" stopIfTrue="1" operator="containsText" text="skip">
      <formula>NOT(ISERROR(SEARCH("skip",H7)))</formula>
    </cfRule>
  </conditionalFormatting>
  <conditionalFormatting sqref="B202">
    <cfRule type="containsText" dxfId="7359" priority="10530" stopIfTrue="1" operator="containsText" text="TBN">
      <formula>NOT(ISERROR(SEARCH("TBN",B202)))</formula>
    </cfRule>
    <cfRule type="containsText" dxfId="7358" priority="10531" stopIfTrue="1" operator="containsText" text="SKIP">
      <formula>NOT(ISERROR(SEARCH("SKIP",B202)))</formula>
    </cfRule>
  </conditionalFormatting>
  <conditionalFormatting sqref="B202">
    <cfRule type="cellIs" dxfId="7357" priority="10532" operator="equal">
      <formula>"SKIP"</formula>
    </cfRule>
  </conditionalFormatting>
  <conditionalFormatting sqref="C311">
    <cfRule type="cellIs" dxfId="7356" priority="10527" operator="equal">
      <formula>"SKIP"</formula>
    </cfRule>
  </conditionalFormatting>
  <conditionalFormatting sqref="C311">
    <cfRule type="containsText" dxfId="7355" priority="10525" stopIfTrue="1" operator="containsText" text="TBN">
      <formula>NOT(ISERROR(SEARCH("TBN",C311)))</formula>
    </cfRule>
    <cfRule type="containsText" dxfId="7354" priority="10526" stopIfTrue="1" operator="containsText" text="SKIP">
      <formula>NOT(ISERROR(SEARCH("SKIP",C311)))</formula>
    </cfRule>
  </conditionalFormatting>
  <conditionalFormatting sqref="B311">
    <cfRule type="containsText" dxfId="7353" priority="10522" stopIfTrue="1" operator="containsText" text="TBN">
      <formula>NOT(ISERROR(SEARCH("TBN",B311)))</formula>
    </cfRule>
    <cfRule type="containsText" dxfId="7352" priority="10523" stopIfTrue="1" operator="containsText" text="SKIP">
      <formula>NOT(ISERROR(SEARCH("SKIP",B311)))</formula>
    </cfRule>
  </conditionalFormatting>
  <conditionalFormatting sqref="B311">
    <cfRule type="cellIs" dxfId="7351" priority="10524" operator="equal">
      <formula>"SKIP"</formula>
    </cfRule>
  </conditionalFormatting>
  <conditionalFormatting sqref="H311">
    <cfRule type="containsText" dxfId="7350" priority="10521" stopIfTrue="1" operator="containsText" text="skip">
      <formula>NOT(ISERROR(SEARCH("skip",H311)))</formula>
    </cfRule>
  </conditionalFormatting>
  <conditionalFormatting sqref="B420">
    <cfRule type="containsText" dxfId="7349" priority="10515" stopIfTrue="1" operator="containsText" text="TBN">
      <formula>NOT(ISERROR(SEARCH("TBN",B420)))</formula>
    </cfRule>
    <cfRule type="containsText" dxfId="7348" priority="10516" stopIfTrue="1" operator="containsText" text="SKIP">
      <formula>NOT(ISERROR(SEARCH("SKIP",B420)))</formula>
    </cfRule>
  </conditionalFormatting>
  <conditionalFormatting sqref="B420">
    <cfRule type="cellIs" dxfId="7347" priority="10517" operator="equal">
      <formula>"SKIP"</formula>
    </cfRule>
  </conditionalFormatting>
  <conditionalFormatting sqref="C420">
    <cfRule type="containsText" dxfId="7346" priority="10518" stopIfTrue="1" operator="containsText" text="TBN">
      <formula>NOT(ISERROR(SEARCH("TBN",C420)))</formula>
    </cfRule>
    <cfRule type="containsText" dxfId="7345" priority="10519" stopIfTrue="1" operator="containsText" text="SKIP">
      <formula>NOT(ISERROR(SEARCH("SKIP",C420)))</formula>
    </cfRule>
  </conditionalFormatting>
  <conditionalFormatting sqref="C420">
    <cfRule type="cellIs" dxfId="7344" priority="10520" operator="equal">
      <formula>"SKIP"</formula>
    </cfRule>
  </conditionalFormatting>
  <conditionalFormatting sqref="C547">
    <cfRule type="containsText" dxfId="7343" priority="10510" stopIfTrue="1" operator="containsText" text="TBN">
      <formula>NOT(ISERROR(SEARCH("TBN",C547)))</formula>
    </cfRule>
    <cfRule type="containsText" dxfId="7342" priority="10511" stopIfTrue="1" operator="containsText" text="SKIP">
      <formula>NOT(ISERROR(SEARCH("SKIP",C547)))</formula>
    </cfRule>
  </conditionalFormatting>
  <conditionalFormatting sqref="C547">
    <cfRule type="cellIs" dxfId="7341" priority="10512" operator="equal">
      <formula>"SKIP"</formula>
    </cfRule>
  </conditionalFormatting>
  <conditionalFormatting sqref="H547">
    <cfRule type="containsText" dxfId="7340" priority="10508" stopIfTrue="1" operator="containsText" text="skip">
      <formula>NOT(ISERROR(SEARCH("skip",H547)))</formula>
    </cfRule>
  </conditionalFormatting>
  <conditionalFormatting sqref="C657">
    <cfRule type="containsText" dxfId="7339" priority="10506" stopIfTrue="1" operator="containsText" text="skip">
      <formula>NOT(ISERROR(SEARCH("skip",C657)))</formula>
    </cfRule>
  </conditionalFormatting>
  <conditionalFormatting sqref="D657">
    <cfRule type="containsText" dxfId="7338" priority="10507" stopIfTrue="1" operator="containsText" text="skip">
      <formula>NOT(ISERROR(SEARCH("skip",D657)))</formula>
    </cfRule>
  </conditionalFormatting>
  <conditionalFormatting sqref="B657">
    <cfRule type="containsText" dxfId="7337" priority="10505" stopIfTrue="1" operator="containsText" text="skip">
      <formula>NOT(ISERROR(SEARCH("skip",B657)))</formula>
    </cfRule>
  </conditionalFormatting>
  <conditionalFormatting sqref="H657">
    <cfRule type="containsText" dxfId="7336" priority="10504" stopIfTrue="1" operator="containsText" text="skip">
      <formula>NOT(ISERROR(SEARCH("skip",H657)))</formula>
    </cfRule>
  </conditionalFormatting>
  <conditionalFormatting sqref="A769">
    <cfRule type="containsText" dxfId="7335" priority="10497" stopIfTrue="1" operator="containsText" text="skip">
      <formula>NOT(ISERROR(SEARCH("skip",A769)))</formula>
    </cfRule>
  </conditionalFormatting>
  <conditionalFormatting sqref="B769">
    <cfRule type="containsText" dxfId="7334" priority="10498" stopIfTrue="1" operator="containsText" text="TBN">
      <formula>NOT(ISERROR(SEARCH("TBN",B769)))</formula>
    </cfRule>
    <cfRule type="containsText" dxfId="7333" priority="10499" stopIfTrue="1" operator="containsText" text="SKIP">
      <formula>NOT(ISERROR(SEARCH("SKIP",B769)))</formula>
    </cfRule>
  </conditionalFormatting>
  <conditionalFormatting sqref="B769">
    <cfRule type="cellIs" dxfId="7332" priority="10500" operator="equal">
      <formula>"SKIP"</formula>
    </cfRule>
  </conditionalFormatting>
  <conditionalFormatting sqref="C769">
    <cfRule type="containsText" dxfId="7331" priority="10501" stopIfTrue="1" operator="containsText" text="TBN">
      <formula>NOT(ISERROR(SEARCH("TBN",C769)))</formula>
    </cfRule>
    <cfRule type="containsText" dxfId="7330" priority="10502" stopIfTrue="1" operator="containsText" text="SKIP">
      <formula>NOT(ISERROR(SEARCH("SKIP",C769)))</formula>
    </cfRule>
  </conditionalFormatting>
  <conditionalFormatting sqref="C769">
    <cfRule type="cellIs" dxfId="7329" priority="10503" operator="equal">
      <formula>"SKIP"</formula>
    </cfRule>
  </conditionalFormatting>
  <conditionalFormatting sqref="B883">
    <cfRule type="containsText" dxfId="7328" priority="10488" stopIfTrue="1" operator="containsText" text="TBN">
      <formula>NOT(ISERROR(SEARCH("TBN",B883)))</formula>
    </cfRule>
    <cfRule type="containsText" dxfId="7327" priority="10489" stopIfTrue="1" operator="containsText" text="SKIP">
      <formula>NOT(ISERROR(SEARCH("SKIP",B883)))</formula>
    </cfRule>
  </conditionalFormatting>
  <conditionalFormatting sqref="B883">
    <cfRule type="cellIs" dxfId="7326" priority="10490" operator="equal">
      <formula>"SKIP"</formula>
    </cfRule>
  </conditionalFormatting>
  <conditionalFormatting sqref="Q883">
    <cfRule type="containsText" dxfId="7325" priority="10494" stopIfTrue="1" operator="containsText" text="skip">
      <formula>NOT(ISERROR(SEARCH("skip",Q883)))</formula>
    </cfRule>
  </conditionalFormatting>
  <conditionalFormatting sqref="C883">
    <cfRule type="containsText" dxfId="7324" priority="10491" stopIfTrue="1" operator="containsText" text="TBN">
      <formula>NOT(ISERROR(SEARCH("TBN",C883)))</formula>
    </cfRule>
    <cfRule type="containsText" dxfId="7323" priority="10492" stopIfTrue="1" operator="containsText" text="SKIP">
      <formula>NOT(ISERROR(SEARCH("SKIP",C883)))</formula>
    </cfRule>
  </conditionalFormatting>
  <conditionalFormatting sqref="C883">
    <cfRule type="cellIs" dxfId="7322" priority="10493" operator="equal">
      <formula>"SKIP"</formula>
    </cfRule>
  </conditionalFormatting>
  <conditionalFormatting sqref="B1104">
    <cfRule type="containsText" dxfId="7321" priority="10483" stopIfTrue="1" operator="containsText" text="TBN">
      <formula>NOT(ISERROR(SEARCH("TBN",B1104)))</formula>
    </cfRule>
    <cfRule type="containsText" dxfId="7320" priority="10484" stopIfTrue="1" operator="containsText" text="SKIP">
      <formula>NOT(ISERROR(SEARCH("SKIP",B1104)))</formula>
    </cfRule>
  </conditionalFormatting>
  <conditionalFormatting sqref="B1104">
    <cfRule type="cellIs" dxfId="7319" priority="10485" operator="equal">
      <formula>"SKIP"</formula>
    </cfRule>
  </conditionalFormatting>
  <conditionalFormatting sqref="B994">
    <cfRule type="containsText" dxfId="7318" priority="10479" stopIfTrue="1" operator="containsText" text="TBN">
      <formula>NOT(ISERROR(SEARCH("TBN",B994)))</formula>
    </cfRule>
    <cfRule type="containsText" dxfId="7317" priority="10480" stopIfTrue="1" operator="containsText" text="SKIP">
      <formula>NOT(ISERROR(SEARCH("SKIP",B994)))</formula>
    </cfRule>
  </conditionalFormatting>
  <conditionalFormatting sqref="B994">
    <cfRule type="cellIs" dxfId="7316" priority="10481" operator="equal">
      <formula>"SKIP"</formula>
    </cfRule>
  </conditionalFormatting>
  <conditionalFormatting sqref="B1106">
    <cfRule type="containsText" dxfId="7315" priority="10475" stopIfTrue="1" operator="containsText" text="TBN">
      <formula>NOT(ISERROR(SEARCH("TBN",B1106)))</formula>
    </cfRule>
    <cfRule type="containsText" dxfId="7314" priority="10476" stopIfTrue="1" operator="containsText" text="SKIP">
      <formula>NOT(ISERROR(SEARCH("SKIP",B1106)))</formula>
    </cfRule>
  </conditionalFormatting>
  <conditionalFormatting sqref="B1106">
    <cfRule type="cellIs" dxfId="7313" priority="10477" operator="equal">
      <formula>"SKIP"</formula>
    </cfRule>
  </conditionalFormatting>
  <conditionalFormatting sqref="H1106">
    <cfRule type="containsText" dxfId="7312" priority="10473" stopIfTrue="1" operator="containsText" text="skip">
      <formula>NOT(ISERROR(SEARCH("skip",H1106)))</formula>
    </cfRule>
  </conditionalFormatting>
  <conditionalFormatting sqref="H1104">
    <cfRule type="containsText" dxfId="7311" priority="10469" stopIfTrue="1" operator="containsText" text="skip">
      <formula>NOT(ISERROR(SEARCH("skip",H1104)))</formula>
    </cfRule>
  </conditionalFormatting>
  <conditionalFormatting sqref="H546">
    <cfRule type="containsText" dxfId="7310" priority="10468" stopIfTrue="1" operator="containsText" text="skip">
      <formula>NOT(ISERROR(SEARCH("skip",H546)))</formula>
    </cfRule>
  </conditionalFormatting>
  <conditionalFormatting sqref="H1105">
    <cfRule type="containsText" dxfId="7309" priority="10467" stopIfTrue="1" operator="containsText" text="skip">
      <formula>NOT(ISERROR(SEARCH("skip",H1105)))</formula>
    </cfRule>
  </conditionalFormatting>
  <conditionalFormatting sqref="H419">
    <cfRule type="containsText" dxfId="7308" priority="10462" stopIfTrue="1" operator="containsText" text="skip">
      <formula>NOT(ISERROR(SEARCH("skip",H419)))</formula>
    </cfRule>
  </conditionalFormatting>
  <conditionalFormatting sqref="H768">
    <cfRule type="containsText" dxfId="7307" priority="10461" stopIfTrue="1" operator="containsText" text="skip">
      <formula>NOT(ISERROR(SEARCH("skip",H768)))</formula>
    </cfRule>
  </conditionalFormatting>
  <conditionalFormatting sqref="H202">
    <cfRule type="containsText" dxfId="7306" priority="10460" stopIfTrue="1" operator="containsText" text="skip">
      <formula>NOT(ISERROR(SEARCH("skip",H202)))</formula>
    </cfRule>
  </conditionalFormatting>
  <conditionalFormatting sqref="H769">
    <cfRule type="containsText" dxfId="7305" priority="10459" stopIfTrue="1" operator="containsText" text="skip">
      <formula>NOT(ISERROR(SEARCH("skip",H769)))</formula>
    </cfRule>
  </conditionalFormatting>
  <conditionalFormatting sqref="C8">
    <cfRule type="cellIs" dxfId="7304" priority="10457" operator="equal">
      <formula>"SKIP"</formula>
    </cfRule>
  </conditionalFormatting>
  <conditionalFormatting sqref="C8">
    <cfRule type="containsText" dxfId="7303" priority="10455" stopIfTrue="1" operator="containsText" text="TBN">
      <formula>NOT(ISERROR(SEARCH("TBN",C8)))</formula>
    </cfRule>
    <cfRule type="containsText" dxfId="7302" priority="10456" stopIfTrue="1" operator="containsText" text="SKIP">
      <formula>NOT(ISERROR(SEARCH("SKIP",C8)))</formula>
    </cfRule>
  </conditionalFormatting>
  <conditionalFormatting sqref="B8">
    <cfRule type="containsText" dxfId="7301" priority="10452" stopIfTrue="1" operator="containsText" text="TBN">
      <formula>NOT(ISERROR(SEARCH("TBN",B8)))</formula>
    </cfRule>
    <cfRule type="containsText" dxfId="7300" priority="10453" stopIfTrue="1" operator="containsText" text="SKIP">
      <formula>NOT(ISERROR(SEARCH("SKIP",B8)))</formula>
    </cfRule>
  </conditionalFormatting>
  <conditionalFormatting sqref="B8">
    <cfRule type="cellIs" dxfId="7299" priority="10454" operator="equal">
      <formula>"SKIP"</formula>
    </cfRule>
  </conditionalFormatting>
  <conditionalFormatting sqref="H8">
    <cfRule type="containsText" dxfId="7298" priority="10451" stopIfTrue="1" operator="containsText" text="skip">
      <formula>NOT(ISERROR(SEARCH("skip",H8)))</formula>
    </cfRule>
  </conditionalFormatting>
  <conditionalFormatting sqref="B203">
    <cfRule type="containsText" dxfId="7297" priority="10445" stopIfTrue="1" operator="containsText" text="TBN">
      <formula>NOT(ISERROR(SEARCH("TBN",B203)))</formula>
    </cfRule>
    <cfRule type="containsText" dxfId="7296" priority="10446" stopIfTrue="1" operator="containsText" text="SKIP">
      <formula>NOT(ISERROR(SEARCH("SKIP",B203)))</formula>
    </cfRule>
  </conditionalFormatting>
  <conditionalFormatting sqref="B203">
    <cfRule type="cellIs" dxfId="7295" priority="10447" operator="equal">
      <formula>"SKIP"</formula>
    </cfRule>
  </conditionalFormatting>
  <conditionalFormatting sqref="C203">
    <cfRule type="containsText" dxfId="7294" priority="10448" stopIfTrue="1" operator="containsText" text="TBN">
      <formula>NOT(ISERROR(SEARCH("TBN",C203)))</formula>
    </cfRule>
    <cfRule type="containsText" dxfId="7293" priority="10449" stopIfTrue="1" operator="containsText" text="SKIP">
      <formula>NOT(ISERROR(SEARCH("SKIP",C203)))</formula>
    </cfRule>
  </conditionalFormatting>
  <conditionalFormatting sqref="C203">
    <cfRule type="cellIs" dxfId="7292" priority="10450" operator="equal">
      <formula>"SKIP"</formula>
    </cfRule>
  </conditionalFormatting>
  <conditionalFormatting sqref="H203">
    <cfRule type="containsText" dxfId="7291" priority="10443" stopIfTrue="1" operator="containsText" text="skip">
      <formula>NOT(ISERROR(SEARCH("skip",H203)))</formula>
    </cfRule>
  </conditionalFormatting>
  <conditionalFormatting sqref="C312">
    <cfRule type="cellIs" dxfId="7290" priority="10442" operator="equal">
      <formula>"SKIP"</formula>
    </cfRule>
  </conditionalFormatting>
  <conditionalFormatting sqref="C312">
    <cfRule type="containsText" dxfId="7289" priority="10440" stopIfTrue="1" operator="containsText" text="TBN">
      <formula>NOT(ISERROR(SEARCH("TBN",C312)))</formula>
    </cfRule>
    <cfRule type="containsText" dxfId="7288" priority="10441" stopIfTrue="1" operator="containsText" text="SKIP">
      <formula>NOT(ISERROR(SEARCH("SKIP",C312)))</formula>
    </cfRule>
  </conditionalFormatting>
  <conditionalFormatting sqref="B312">
    <cfRule type="containsText" dxfId="7287" priority="10437" stopIfTrue="1" operator="containsText" text="TBN">
      <formula>NOT(ISERROR(SEARCH("TBN",B312)))</formula>
    </cfRule>
    <cfRule type="containsText" dxfId="7286" priority="10438" stopIfTrue="1" operator="containsText" text="SKIP">
      <formula>NOT(ISERROR(SEARCH("SKIP",B312)))</formula>
    </cfRule>
  </conditionalFormatting>
  <conditionalFormatting sqref="B312">
    <cfRule type="cellIs" dxfId="7285" priority="10439" operator="equal">
      <formula>"SKIP"</formula>
    </cfRule>
  </conditionalFormatting>
  <conditionalFormatting sqref="H312">
    <cfRule type="containsText" dxfId="7284" priority="10436" stopIfTrue="1" operator="containsText" text="skip">
      <formula>NOT(ISERROR(SEARCH("skip",H312)))</formula>
    </cfRule>
  </conditionalFormatting>
  <conditionalFormatting sqref="B421">
    <cfRule type="containsText" dxfId="7283" priority="10430" stopIfTrue="1" operator="containsText" text="TBN">
      <formula>NOT(ISERROR(SEARCH("TBN",B421)))</formula>
    </cfRule>
    <cfRule type="containsText" dxfId="7282" priority="10431" stopIfTrue="1" operator="containsText" text="SKIP">
      <formula>NOT(ISERROR(SEARCH("SKIP",B421)))</formula>
    </cfRule>
  </conditionalFormatting>
  <conditionalFormatting sqref="B421">
    <cfRule type="cellIs" dxfId="7281" priority="10432" operator="equal">
      <formula>"SKIP"</formula>
    </cfRule>
  </conditionalFormatting>
  <conditionalFormatting sqref="C421">
    <cfRule type="containsText" dxfId="7280" priority="10433" stopIfTrue="1" operator="containsText" text="TBN">
      <formula>NOT(ISERROR(SEARCH("TBN",C421)))</formula>
    </cfRule>
    <cfRule type="containsText" dxfId="7279" priority="10434" stopIfTrue="1" operator="containsText" text="SKIP">
      <formula>NOT(ISERROR(SEARCH("SKIP",C421)))</formula>
    </cfRule>
  </conditionalFormatting>
  <conditionalFormatting sqref="C421">
    <cfRule type="cellIs" dxfId="7278" priority="10435" operator="equal">
      <formula>"SKIP"</formula>
    </cfRule>
  </conditionalFormatting>
  <conditionalFormatting sqref="C548">
    <cfRule type="containsText" dxfId="7277" priority="10426" stopIfTrue="1" operator="containsText" text="TBN">
      <formula>NOT(ISERROR(SEARCH("TBN",C548)))</formula>
    </cfRule>
    <cfRule type="containsText" dxfId="7276" priority="10427" stopIfTrue="1" operator="containsText" text="SKIP">
      <formula>NOT(ISERROR(SEARCH("SKIP",C548)))</formula>
    </cfRule>
  </conditionalFormatting>
  <conditionalFormatting sqref="C548">
    <cfRule type="cellIs" dxfId="7275" priority="10428" operator="equal">
      <formula>"SKIP"</formula>
    </cfRule>
  </conditionalFormatting>
  <conditionalFormatting sqref="C658">
    <cfRule type="containsText" dxfId="7274" priority="10423" stopIfTrue="1" operator="containsText" text="skip">
      <formula>NOT(ISERROR(SEARCH("skip",C658)))</formula>
    </cfRule>
  </conditionalFormatting>
  <conditionalFormatting sqref="D658">
    <cfRule type="containsText" dxfId="7273" priority="10424" stopIfTrue="1" operator="containsText" text="skip">
      <formula>NOT(ISERROR(SEARCH("skip",D658)))</formula>
    </cfRule>
  </conditionalFormatting>
  <conditionalFormatting sqref="B658">
    <cfRule type="containsText" dxfId="7272" priority="10420" stopIfTrue="1" operator="containsText" text="skip">
      <formula>NOT(ISERROR(SEARCH("skip",B658)))</formula>
    </cfRule>
  </conditionalFormatting>
  <conditionalFormatting sqref="A770">
    <cfRule type="containsText" dxfId="7271" priority="10413" stopIfTrue="1" operator="containsText" text="skip">
      <formula>NOT(ISERROR(SEARCH("skip",A770)))</formula>
    </cfRule>
  </conditionalFormatting>
  <conditionalFormatting sqref="B770">
    <cfRule type="containsText" dxfId="7270" priority="10414" stopIfTrue="1" operator="containsText" text="TBN">
      <formula>NOT(ISERROR(SEARCH("TBN",B770)))</formula>
    </cfRule>
    <cfRule type="containsText" dxfId="7269" priority="10415" stopIfTrue="1" operator="containsText" text="SKIP">
      <formula>NOT(ISERROR(SEARCH("SKIP",B770)))</formula>
    </cfRule>
  </conditionalFormatting>
  <conditionalFormatting sqref="B770">
    <cfRule type="cellIs" dxfId="7268" priority="10416" operator="equal">
      <formula>"SKIP"</formula>
    </cfRule>
  </conditionalFormatting>
  <conditionalFormatting sqref="C770">
    <cfRule type="containsText" dxfId="7267" priority="10417" stopIfTrue="1" operator="containsText" text="TBN">
      <formula>NOT(ISERROR(SEARCH("TBN",C770)))</formula>
    </cfRule>
    <cfRule type="containsText" dxfId="7266" priority="10418" stopIfTrue="1" operator="containsText" text="SKIP">
      <formula>NOT(ISERROR(SEARCH("SKIP",C770)))</formula>
    </cfRule>
  </conditionalFormatting>
  <conditionalFormatting sqref="C770">
    <cfRule type="cellIs" dxfId="7265" priority="10419" operator="equal">
      <formula>"SKIP"</formula>
    </cfRule>
  </conditionalFormatting>
  <conditionalFormatting sqref="H770">
    <cfRule type="containsText" dxfId="7264" priority="10412" stopIfTrue="1" operator="containsText" text="skip">
      <formula>NOT(ISERROR(SEARCH("skip",H770)))</formula>
    </cfRule>
  </conditionalFormatting>
  <conditionalFormatting sqref="B884">
    <cfRule type="containsText" dxfId="7263" priority="10405" stopIfTrue="1" operator="containsText" text="TBN">
      <formula>NOT(ISERROR(SEARCH("TBN",B884)))</formula>
    </cfRule>
    <cfRule type="containsText" dxfId="7262" priority="10406" stopIfTrue="1" operator="containsText" text="SKIP">
      <formula>NOT(ISERROR(SEARCH("SKIP",B884)))</formula>
    </cfRule>
  </conditionalFormatting>
  <conditionalFormatting sqref="B884">
    <cfRule type="cellIs" dxfId="7261" priority="10407" operator="equal">
      <formula>"SKIP"</formula>
    </cfRule>
  </conditionalFormatting>
  <conditionalFormatting sqref="Q884">
    <cfRule type="containsText" dxfId="7260" priority="10411" stopIfTrue="1" operator="containsText" text="skip">
      <formula>NOT(ISERROR(SEARCH("skip",Q884)))</formula>
    </cfRule>
  </conditionalFormatting>
  <conditionalFormatting sqref="C884">
    <cfRule type="containsText" dxfId="7259" priority="10408" stopIfTrue="1" operator="containsText" text="TBN">
      <formula>NOT(ISERROR(SEARCH("TBN",C884)))</formula>
    </cfRule>
    <cfRule type="containsText" dxfId="7258" priority="10409" stopIfTrue="1" operator="containsText" text="SKIP">
      <formula>NOT(ISERROR(SEARCH("SKIP",C884)))</formula>
    </cfRule>
  </conditionalFormatting>
  <conditionalFormatting sqref="C884">
    <cfRule type="cellIs" dxfId="7257" priority="10410" operator="equal">
      <formula>"SKIP"</formula>
    </cfRule>
  </conditionalFormatting>
  <conditionalFormatting sqref="A1152:I1152">
    <cfRule type="containsText" dxfId="7256" priority="10387" stopIfTrue="1" operator="containsText" text="skip">
      <formula>NOT(ISERROR(SEARCH("skip",A1152)))</formula>
    </cfRule>
  </conditionalFormatting>
  <conditionalFormatting sqref="B995">
    <cfRule type="containsText" dxfId="7255" priority="10401" stopIfTrue="1" operator="containsText" text="TBN">
      <formula>NOT(ISERROR(SEARCH("TBN",B995)))</formula>
    </cfRule>
    <cfRule type="containsText" dxfId="7254" priority="10402" stopIfTrue="1" operator="containsText" text="SKIP">
      <formula>NOT(ISERROR(SEARCH("SKIP",B995)))</formula>
    </cfRule>
  </conditionalFormatting>
  <conditionalFormatting sqref="B995">
    <cfRule type="cellIs" dxfId="7253" priority="10403" operator="equal">
      <formula>"SKIP"</formula>
    </cfRule>
  </conditionalFormatting>
  <conditionalFormatting sqref="B1107">
    <cfRule type="containsText" dxfId="7252" priority="10397" stopIfTrue="1" operator="containsText" text="TBN">
      <formula>NOT(ISERROR(SEARCH("TBN",B1107)))</formula>
    </cfRule>
    <cfRule type="containsText" dxfId="7251" priority="10398" stopIfTrue="1" operator="containsText" text="SKIP">
      <formula>NOT(ISERROR(SEARCH("SKIP",B1107)))</formula>
    </cfRule>
  </conditionalFormatting>
  <conditionalFormatting sqref="B1107">
    <cfRule type="cellIs" dxfId="7250" priority="10399" operator="equal">
      <formula>"SKIP"</formula>
    </cfRule>
  </conditionalFormatting>
  <conditionalFormatting sqref="H421">
    <cfRule type="containsText" dxfId="7249" priority="10395" stopIfTrue="1" operator="containsText" text="skip">
      <formula>NOT(ISERROR(SEARCH("skip",H421)))</formula>
    </cfRule>
  </conditionalFormatting>
  <conditionalFormatting sqref="H420">
    <cfRule type="containsText" dxfId="7248" priority="10393" stopIfTrue="1" operator="containsText" text="skip">
      <formula>NOT(ISERROR(SEARCH("skip",H420)))</formula>
    </cfRule>
  </conditionalFormatting>
  <conditionalFormatting sqref="H994">
    <cfRule type="containsText" dxfId="7247" priority="10389" stopIfTrue="1" operator="containsText" text="skip">
      <formula>NOT(ISERROR(SEARCH("skip",H994)))</formula>
    </cfRule>
  </conditionalFormatting>
  <conditionalFormatting sqref="B1151">
    <cfRule type="containsText" dxfId="7246" priority="10388" stopIfTrue="1" operator="containsText" text="skip">
      <formula>NOT(ISERROR(SEARCH("skip",B1151)))</formula>
    </cfRule>
  </conditionalFormatting>
  <conditionalFormatting sqref="B1153">
    <cfRule type="containsText" dxfId="7245" priority="10384" stopIfTrue="1" operator="containsText" text="TBN">
      <formula>NOT(ISERROR(SEARCH("TBN",B1153)))</formula>
    </cfRule>
    <cfRule type="containsText" dxfId="7244" priority="10385" stopIfTrue="1" operator="containsText" text="SKIP">
      <formula>NOT(ISERROR(SEARCH("SKIP",B1153)))</formula>
    </cfRule>
  </conditionalFormatting>
  <conditionalFormatting sqref="B1153">
    <cfRule type="cellIs" dxfId="7243" priority="10386" operator="equal">
      <formula>"SKIP"</formula>
    </cfRule>
  </conditionalFormatting>
  <conditionalFormatting sqref="C9">
    <cfRule type="cellIs" dxfId="7242" priority="10381" operator="equal">
      <formula>"SKIP"</formula>
    </cfRule>
  </conditionalFormatting>
  <conditionalFormatting sqref="C9">
    <cfRule type="containsText" dxfId="7241" priority="10379" stopIfTrue="1" operator="containsText" text="TBN">
      <formula>NOT(ISERROR(SEARCH("TBN",C9)))</formula>
    </cfRule>
    <cfRule type="containsText" dxfId="7240" priority="10380" stopIfTrue="1" operator="containsText" text="SKIP">
      <formula>NOT(ISERROR(SEARCH("SKIP",C9)))</formula>
    </cfRule>
  </conditionalFormatting>
  <conditionalFormatting sqref="B9">
    <cfRule type="containsText" dxfId="7239" priority="10376" stopIfTrue="1" operator="containsText" text="TBN">
      <formula>NOT(ISERROR(SEARCH("TBN",B9)))</formula>
    </cfRule>
    <cfRule type="containsText" dxfId="7238" priority="10377" stopIfTrue="1" operator="containsText" text="SKIP">
      <formula>NOT(ISERROR(SEARCH("SKIP",B9)))</formula>
    </cfRule>
  </conditionalFormatting>
  <conditionalFormatting sqref="B9">
    <cfRule type="cellIs" dxfId="7237" priority="10378" operator="equal">
      <formula>"SKIP"</formula>
    </cfRule>
  </conditionalFormatting>
  <conditionalFormatting sqref="B204">
    <cfRule type="containsText" dxfId="7236" priority="10369" stopIfTrue="1" operator="containsText" text="TBN">
      <formula>NOT(ISERROR(SEARCH("TBN",B204)))</formula>
    </cfRule>
    <cfRule type="containsText" dxfId="7235" priority="10370" stopIfTrue="1" operator="containsText" text="SKIP">
      <formula>NOT(ISERROR(SEARCH("SKIP",B204)))</formula>
    </cfRule>
  </conditionalFormatting>
  <conditionalFormatting sqref="B204">
    <cfRule type="cellIs" dxfId="7234" priority="10371" operator="equal">
      <formula>"SKIP"</formula>
    </cfRule>
  </conditionalFormatting>
  <conditionalFormatting sqref="C204">
    <cfRule type="containsText" dxfId="7233" priority="10372" stopIfTrue="1" operator="containsText" text="TBN">
      <formula>NOT(ISERROR(SEARCH("TBN",C204)))</formula>
    </cfRule>
    <cfRule type="containsText" dxfId="7232" priority="10373" stopIfTrue="1" operator="containsText" text="SKIP">
      <formula>NOT(ISERROR(SEARCH("SKIP",C204)))</formula>
    </cfRule>
  </conditionalFormatting>
  <conditionalFormatting sqref="C204">
    <cfRule type="cellIs" dxfId="7231" priority="10374" operator="equal">
      <formula>"SKIP"</formula>
    </cfRule>
  </conditionalFormatting>
  <conditionalFormatting sqref="H204">
    <cfRule type="containsText" dxfId="7230" priority="10368" stopIfTrue="1" operator="containsText" text="skip">
      <formula>NOT(ISERROR(SEARCH("skip",H204)))</formula>
    </cfRule>
  </conditionalFormatting>
  <conditionalFormatting sqref="C313">
    <cfRule type="cellIs" dxfId="7229" priority="10367" operator="equal">
      <formula>"SKIP"</formula>
    </cfRule>
  </conditionalFormatting>
  <conditionalFormatting sqref="C313">
    <cfRule type="containsText" dxfId="7228" priority="10365" stopIfTrue="1" operator="containsText" text="TBN">
      <formula>NOT(ISERROR(SEARCH("TBN",C313)))</formula>
    </cfRule>
    <cfRule type="containsText" dxfId="7227" priority="10366" stopIfTrue="1" operator="containsText" text="SKIP">
      <formula>NOT(ISERROR(SEARCH("SKIP",C313)))</formula>
    </cfRule>
  </conditionalFormatting>
  <conditionalFormatting sqref="B313">
    <cfRule type="containsText" dxfId="7226" priority="10358" stopIfTrue="1" operator="containsText" text="TBN">
      <formula>NOT(ISERROR(SEARCH("TBN",B313)))</formula>
    </cfRule>
    <cfRule type="containsText" dxfId="7225" priority="10359" stopIfTrue="1" operator="containsText" text="SKIP">
      <formula>NOT(ISERROR(SEARCH("SKIP",B313)))</formula>
    </cfRule>
  </conditionalFormatting>
  <conditionalFormatting sqref="B313">
    <cfRule type="cellIs" dxfId="7224" priority="10360" operator="equal">
      <formula>"SKIP"</formula>
    </cfRule>
  </conditionalFormatting>
  <conditionalFormatting sqref="B422">
    <cfRule type="containsText" dxfId="7223" priority="10351" stopIfTrue="1" operator="containsText" text="TBN">
      <formula>NOT(ISERROR(SEARCH("TBN",B422)))</formula>
    </cfRule>
    <cfRule type="containsText" dxfId="7222" priority="10352" stopIfTrue="1" operator="containsText" text="SKIP">
      <formula>NOT(ISERROR(SEARCH("SKIP",B422)))</formula>
    </cfRule>
  </conditionalFormatting>
  <conditionalFormatting sqref="B422">
    <cfRule type="cellIs" dxfId="7221" priority="10353" operator="equal">
      <formula>"SKIP"</formula>
    </cfRule>
  </conditionalFormatting>
  <conditionalFormatting sqref="C422">
    <cfRule type="containsText" dxfId="7220" priority="10354" stopIfTrue="1" operator="containsText" text="TBN">
      <formula>NOT(ISERROR(SEARCH("TBN",C422)))</formula>
    </cfRule>
    <cfRule type="containsText" dxfId="7219" priority="10355" stopIfTrue="1" operator="containsText" text="SKIP">
      <formula>NOT(ISERROR(SEARCH("SKIP",C422)))</formula>
    </cfRule>
  </conditionalFormatting>
  <conditionalFormatting sqref="C422">
    <cfRule type="cellIs" dxfId="7218" priority="10356" operator="equal">
      <formula>"SKIP"</formula>
    </cfRule>
  </conditionalFormatting>
  <conditionalFormatting sqref="C549">
    <cfRule type="containsText" dxfId="7217" priority="10346" stopIfTrue="1" operator="containsText" text="TBN">
      <formula>NOT(ISERROR(SEARCH("TBN",C549)))</formula>
    </cfRule>
    <cfRule type="containsText" dxfId="7216" priority="10347" stopIfTrue="1" operator="containsText" text="SKIP">
      <formula>NOT(ISERROR(SEARCH("SKIP",C549)))</formula>
    </cfRule>
  </conditionalFormatting>
  <conditionalFormatting sqref="C549">
    <cfRule type="cellIs" dxfId="7215" priority="10348" operator="equal">
      <formula>"SKIP"</formula>
    </cfRule>
  </conditionalFormatting>
  <conditionalFormatting sqref="C659">
    <cfRule type="containsText" dxfId="7214" priority="10342" stopIfTrue="1" operator="containsText" text="skip">
      <formula>NOT(ISERROR(SEARCH("skip",C659)))</formula>
    </cfRule>
  </conditionalFormatting>
  <conditionalFormatting sqref="D659">
    <cfRule type="containsText" dxfId="7213" priority="10343" stopIfTrue="1" operator="containsText" text="skip">
      <formula>NOT(ISERROR(SEARCH("skip",D659)))</formula>
    </cfRule>
  </conditionalFormatting>
  <conditionalFormatting sqref="B659">
    <cfRule type="containsText" dxfId="7212" priority="10341" stopIfTrue="1" operator="containsText" text="skip">
      <formula>NOT(ISERROR(SEARCH("skip",B659)))</formula>
    </cfRule>
  </conditionalFormatting>
  <conditionalFormatting sqref="A771">
    <cfRule type="containsText" dxfId="7211" priority="10332" stopIfTrue="1" operator="containsText" text="skip">
      <formula>NOT(ISERROR(SEARCH("skip",A771)))</formula>
    </cfRule>
  </conditionalFormatting>
  <conditionalFormatting sqref="B771">
    <cfRule type="containsText" dxfId="7210" priority="10333" stopIfTrue="1" operator="containsText" text="TBN">
      <formula>NOT(ISERROR(SEARCH("TBN",B771)))</formula>
    </cfRule>
    <cfRule type="containsText" dxfId="7209" priority="10334" stopIfTrue="1" operator="containsText" text="SKIP">
      <formula>NOT(ISERROR(SEARCH("SKIP",B771)))</formula>
    </cfRule>
  </conditionalFormatting>
  <conditionalFormatting sqref="B771">
    <cfRule type="cellIs" dxfId="7208" priority="10335" operator="equal">
      <formula>"SKIP"</formula>
    </cfRule>
  </conditionalFormatting>
  <conditionalFormatting sqref="C771">
    <cfRule type="containsText" dxfId="7207" priority="10336" stopIfTrue="1" operator="containsText" text="TBN">
      <formula>NOT(ISERROR(SEARCH("TBN",C771)))</formula>
    </cfRule>
    <cfRule type="containsText" dxfId="7206" priority="10337" stopIfTrue="1" operator="containsText" text="SKIP">
      <formula>NOT(ISERROR(SEARCH("SKIP",C771)))</formula>
    </cfRule>
  </conditionalFormatting>
  <conditionalFormatting sqref="C771">
    <cfRule type="cellIs" dxfId="7205" priority="10338" operator="equal">
      <formula>"SKIP"</formula>
    </cfRule>
  </conditionalFormatting>
  <conditionalFormatting sqref="B885">
    <cfRule type="containsText" dxfId="7204" priority="10324" stopIfTrue="1" operator="containsText" text="TBN">
      <formula>NOT(ISERROR(SEARCH("TBN",B885)))</formula>
    </cfRule>
    <cfRule type="containsText" dxfId="7203" priority="10325" stopIfTrue="1" operator="containsText" text="SKIP">
      <formula>NOT(ISERROR(SEARCH("SKIP",B885)))</formula>
    </cfRule>
  </conditionalFormatting>
  <conditionalFormatting sqref="B885">
    <cfRule type="cellIs" dxfId="7202" priority="10326" operator="equal">
      <formula>"SKIP"</formula>
    </cfRule>
  </conditionalFormatting>
  <conditionalFormatting sqref="Q885">
    <cfRule type="containsText" dxfId="7201" priority="10330" stopIfTrue="1" operator="containsText" text="skip">
      <formula>NOT(ISERROR(SEARCH("skip",Q885)))</formula>
    </cfRule>
  </conditionalFormatting>
  <conditionalFormatting sqref="C885">
    <cfRule type="containsText" dxfId="7200" priority="10327" stopIfTrue="1" operator="containsText" text="TBN">
      <formula>NOT(ISERROR(SEARCH("TBN",C885)))</formula>
    </cfRule>
    <cfRule type="containsText" dxfId="7199" priority="10328" stopIfTrue="1" operator="containsText" text="SKIP">
      <formula>NOT(ISERROR(SEARCH("SKIP",C885)))</formula>
    </cfRule>
  </conditionalFormatting>
  <conditionalFormatting sqref="C885">
    <cfRule type="cellIs" dxfId="7198" priority="10329" operator="equal">
      <formula>"SKIP"</formula>
    </cfRule>
  </conditionalFormatting>
  <conditionalFormatting sqref="B996">
    <cfRule type="containsText" dxfId="7197" priority="10320" stopIfTrue="1" operator="containsText" text="TBN">
      <formula>NOT(ISERROR(SEARCH("TBN",B996)))</formula>
    </cfRule>
    <cfRule type="containsText" dxfId="7196" priority="10321" stopIfTrue="1" operator="containsText" text="SKIP">
      <formula>NOT(ISERROR(SEARCH("SKIP",B996)))</formula>
    </cfRule>
  </conditionalFormatting>
  <conditionalFormatting sqref="B996">
    <cfRule type="cellIs" dxfId="7195" priority="10322" operator="equal">
      <formula>"SKIP"</formula>
    </cfRule>
  </conditionalFormatting>
  <conditionalFormatting sqref="B1108">
    <cfRule type="containsText" dxfId="7194" priority="10316" stopIfTrue="1" operator="containsText" text="TBN">
      <formula>NOT(ISERROR(SEARCH("TBN",B1108)))</formula>
    </cfRule>
    <cfRule type="containsText" dxfId="7193" priority="10317" stopIfTrue="1" operator="containsText" text="SKIP">
      <formula>NOT(ISERROR(SEARCH("SKIP",B1108)))</formula>
    </cfRule>
  </conditionalFormatting>
  <conditionalFormatting sqref="B1108">
    <cfRule type="cellIs" dxfId="7192" priority="10318" operator="equal">
      <formula>"SKIP"</formula>
    </cfRule>
  </conditionalFormatting>
  <conditionalFormatting sqref="H659">
    <cfRule type="containsText" dxfId="7191" priority="10314" stopIfTrue="1" operator="containsText" text="skip">
      <formula>NOT(ISERROR(SEARCH("skip",H659)))</formula>
    </cfRule>
  </conditionalFormatting>
  <conditionalFormatting sqref="H422">
    <cfRule type="containsText" dxfId="7190" priority="10312" stopIfTrue="1" operator="containsText" text="skip">
      <formula>NOT(ISERROR(SEARCH("skip",H422)))</formula>
    </cfRule>
  </conditionalFormatting>
  <conditionalFormatting sqref="H658">
    <cfRule type="containsText" dxfId="7189" priority="10308" stopIfTrue="1" operator="containsText" text="skip">
      <formula>NOT(ISERROR(SEARCH("skip",H658)))</formula>
    </cfRule>
  </conditionalFormatting>
  <conditionalFormatting sqref="H771">
    <cfRule type="containsText" dxfId="7188" priority="10307" stopIfTrue="1" operator="containsText" text="skip">
      <formula>NOT(ISERROR(SEARCH("skip",H771)))</formula>
    </cfRule>
  </conditionalFormatting>
  <conditionalFormatting sqref="H313">
    <cfRule type="containsText" dxfId="7187" priority="10302" stopIfTrue="1" operator="containsText" text="skip">
      <formula>NOT(ISERROR(SEARCH("skip",H313)))</formula>
    </cfRule>
  </conditionalFormatting>
  <conditionalFormatting sqref="H548">
    <cfRule type="containsText" dxfId="7186" priority="10301" stopIfTrue="1" operator="containsText" text="skip">
      <formula>NOT(ISERROR(SEARCH("skip",H548)))</formula>
    </cfRule>
  </conditionalFormatting>
  <conditionalFormatting sqref="H995">
    <cfRule type="containsText" dxfId="7185" priority="10299" stopIfTrue="1" operator="containsText" text="skip">
      <formula>NOT(ISERROR(SEARCH("skip",H995)))</formula>
    </cfRule>
  </conditionalFormatting>
  <conditionalFormatting sqref="C10">
    <cfRule type="cellIs" dxfId="7184" priority="10298" operator="equal">
      <formula>"SKIP"</formula>
    </cfRule>
  </conditionalFormatting>
  <conditionalFormatting sqref="C10">
    <cfRule type="containsText" dxfId="7183" priority="10296" stopIfTrue="1" operator="containsText" text="TBN">
      <formula>NOT(ISERROR(SEARCH("TBN",C10)))</formula>
    </cfRule>
    <cfRule type="containsText" dxfId="7182" priority="10297" stopIfTrue="1" operator="containsText" text="SKIP">
      <formula>NOT(ISERROR(SEARCH("SKIP",C10)))</formula>
    </cfRule>
  </conditionalFormatting>
  <conditionalFormatting sqref="B10">
    <cfRule type="containsText" dxfId="7181" priority="10293" stopIfTrue="1" operator="containsText" text="TBN">
      <formula>NOT(ISERROR(SEARCH("TBN",B10)))</formula>
    </cfRule>
    <cfRule type="containsText" dxfId="7180" priority="10294" stopIfTrue="1" operator="containsText" text="SKIP">
      <formula>NOT(ISERROR(SEARCH("SKIP",B10)))</formula>
    </cfRule>
  </conditionalFormatting>
  <conditionalFormatting sqref="B10">
    <cfRule type="cellIs" dxfId="7179" priority="10295" operator="equal">
      <formula>"SKIP"</formula>
    </cfRule>
  </conditionalFormatting>
  <conditionalFormatting sqref="B1154">
    <cfRule type="containsText" dxfId="7178" priority="10289" stopIfTrue="1" operator="containsText" text="TBN">
      <formula>NOT(ISERROR(SEARCH("TBN",B1154)))</formula>
    </cfRule>
    <cfRule type="containsText" dxfId="7177" priority="10290" stopIfTrue="1" operator="containsText" text="SKIP">
      <formula>NOT(ISERROR(SEARCH("SKIP",B1154)))</formula>
    </cfRule>
  </conditionalFormatting>
  <conditionalFormatting sqref="B1154">
    <cfRule type="cellIs" dxfId="7176" priority="10291" operator="equal">
      <formula>"SKIP"</formula>
    </cfRule>
  </conditionalFormatting>
  <conditionalFormatting sqref="B205">
    <cfRule type="containsText" dxfId="7175" priority="10280" stopIfTrue="1" operator="containsText" text="TBN">
      <formula>NOT(ISERROR(SEARCH("TBN",B205)))</formula>
    </cfRule>
    <cfRule type="containsText" dxfId="7174" priority="10281" stopIfTrue="1" operator="containsText" text="SKIP">
      <formula>NOT(ISERROR(SEARCH("SKIP",B205)))</formula>
    </cfRule>
  </conditionalFormatting>
  <conditionalFormatting sqref="B205">
    <cfRule type="cellIs" dxfId="7173" priority="10282" operator="equal">
      <formula>"SKIP"</formula>
    </cfRule>
  </conditionalFormatting>
  <conditionalFormatting sqref="C205">
    <cfRule type="containsText" dxfId="7172" priority="10283" stopIfTrue="1" operator="containsText" text="TBN">
      <formula>NOT(ISERROR(SEARCH("TBN",C205)))</formula>
    </cfRule>
    <cfRule type="containsText" dxfId="7171" priority="10284" stopIfTrue="1" operator="containsText" text="SKIP">
      <formula>NOT(ISERROR(SEARCH("SKIP",C205)))</formula>
    </cfRule>
  </conditionalFormatting>
  <conditionalFormatting sqref="C205">
    <cfRule type="cellIs" dxfId="7170" priority="10285" operator="equal">
      <formula>"SKIP"</formula>
    </cfRule>
  </conditionalFormatting>
  <conditionalFormatting sqref="C314">
    <cfRule type="cellIs" dxfId="7169" priority="10277" operator="equal">
      <formula>"SKIP"</formula>
    </cfRule>
  </conditionalFormatting>
  <conditionalFormatting sqref="C314">
    <cfRule type="containsText" dxfId="7168" priority="10275" stopIfTrue="1" operator="containsText" text="TBN">
      <formula>NOT(ISERROR(SEARCH("TBN",C314)))</formula>
    </cfRule>
    <cfRule type="containsText" dxfId="7167" priority="10276" stopIfTrue="1" operator="containsText" text="SKIP">
      <formula>NOT(ISERROR(SEARCH("SKIP",C314)))</formula>
    </cfRule>
  </conditionalFormatting>
  <conditionalFormatting sqref="B314">
    <cfRule type="containsText" dxfId="7166" priority="10272" stopIfTrue="1" operator="containsText" text="TBN">
      <formula>NOT(ISERROR(SEARCH("TBN",B314)))</formula>
    </cfRule>
    <cfRule type="containsText" dxfId="7165" priority="10273" stopIfTrue="1" operator="containsText" text="SKIP">
      <formula>NOT(ISERROR(SEARCH("SKIP",B314)))</formula>
    </cfRule>
  </conditionalFormatting>
  <conditionalFormatting sqref="B314">
    <cfRule type="cellIs" dxfId="7164" priority="10274" operator="equal">
      <formula>"SKIP"</formula>
    </cfRule>
  </conditionalFormatting>
  <conditionalFormatting sqref="B423">
    <cfRule type="containsText" dxfId="7163" priority="10264" stopIfTrue="1" operator="containsText" text="TBN">
      <formula>NOT(ISERROR(SEARCH("TBN",B423)))</formula>
    </cfRule>
    <cfRule type="containsText" dxfId="7162" priority="10265" stopIfTrue="1" operator="containsText" text="SKIP">
      <formula>NOT(ISERROR(SEARCH("SKIP",B423)))</formula>
    </cfRule>
  </conditionalFormatting>
  <conditionalFormatting sqref="B423">
    <cfRule type="cellIs" dxfId="7161" priority="10266" operator="equal">
      <formula>"SKIP"</formula>
    </cfRule>
  </conditionalFormatting>
  <conditionalFormatting sqref="C423">
    <cfRule type="containsText" dxfId="7160" priority="10267" stopIfTrue="1" operator="containsText" text="TBN">
      <formula>NOT(ISERROR(SEARCH("TBN",C423)))</formula>
    </cfRule>
    <cfRule type="containsText" dxfId="7159" priority="10268" stopIfTrue="1" operator="containsText" text="SKIP">
      <formula>NOT(ISERROR(SEARCH("SKIP",C423)))</formula>
    </cfRule>
  </conditionalFormatting>
  <conditionalFormatting sqref="C423">
    <cfRule type="cellIs" dxfId="7158" priority="10269" operator="equal">
      <formula>"SKIP"</formula>
    </cfRule>
  </conditionalFormatting>
  <conditionalFormatting sqref="C550">
    <cfRule type="containsText" dxfId="7157" priority="10259" stopIfTrue="1" operator="containsText" text="TBN">
      <formula>NOT(ISERROR(SEARCH("TBN",C550)))</formula>
    </cfRule>
    <cfRule type="containsText" dxfId="7156" priority="10260" stopIfTrue="1" operator="containsText" text="SKIP">
      <formula>NOT(ISERROR(SEARCH("SKIP",C550)))</formula>
    </cfRule>
  </conditionalFormatting>
  <conditionalFormatting sqref="C550">
    <cfRule type="cellIs" dxfId="7155" priority="10261" operator="equal">
      <formula>"SKIP"</formula>
    </cfRule>
  </conditionalFormatting>
  <conditionalFormatting sqref="C660">
    <cfRule type="containsText" dxfId="7154" priority="10255" stopIfTrue="1" operator="containsText" text="skip">
      <formula>NOT(ISERROR(SEARCH("skip",C660)))</formula>
    </cfRule>
  </conditionalFormatting>
  <conditionalFormatting sqref="D660">
    <cfRule type="containsText" dxfId="7153" priority="10256" stopIfTrue="1" operator="containsText" text="skip">
      <formula>NOT(ISERROR(SEARCH("skip",D660)))</formula>
    </cfRule>
  </conditionalFormatting>
  <conditionalFormatting sqref="B660">
    <cfRule type="containsText" dxfId="7152" priority="10254" stopIfTrue="1" operator="containsText" text="skip">
      <formula>NOT(ISERROR(SEARCH("skip",B660)))</formula>
    </cfRule>
  </conditionalFormatting>
  <conditionalFormatting sqref="A772">
    <cfRule type="containsText" dxfId="7151" priority="10245" stopIfTrue="1" operator="containsText" text="skip">
      <formula>NOT(ISERROR(SEARCH("skip",A772)))</formula>
    </cfRule>
  </conditionalFormatting>
  <conditionalFormatting sqref="B772">
    <cfRule type="containsText" dxfId="7150" priority="10246" stopIfTrue="1" operator="containsText" text="TBN">
      <formula>NOT(ISERROR(SEARCH("TBN",B772)))</formula>
    </cfRule>
    <cfRule type="containsText" dxfId="7149" priority="10247" stopIfTrue="1" operator="containsText" text="SKIP">
      <formula>NOT(ISERROR(SEARCH("SKIP",B772)))</formula>
    </cfRule>
  </conditionalFormatting>
  <conditionalFormatting sqref="B772">
    <cfRule type="cellIs" dxfId="7148" priority="10248" operator="equal">
      <formula>"SKIP"</formula>
    </cfRule>
  </conditionalFormatting>
  <conditionalFormatting sqref="C772">
    <cfRule type="containsText" dxfId="7147" priority="10249" stopIfTrue="1" operator="containsText" text="TBN">
      <formula>NOT(ISERROR(SEARCH("TBN",C772)))</formula>
    </cfRule>
    <cfRule type="containsText" dxfId="7146" priority="10250" stopIfTrue="1" operator="containsText" text="SKIP">
      <formula>NOT(ISERROR(SEARCH("SKIP",C772)))</formula>
    </cfRule>
  </conditionalFormatting>
  <conditionalFormatting sqref="C772">
    <cfRule type="cellIs" dxfId="7145" priority="10251" operator="equal">
      <formula>"SKIP"</formula>
    </cfRule>
  </conditionalFormatting>
  <conditionalFormatting sqref="B886">
    <cfRule type="containsText" dxfId="7144" priority="10236" stopIfTrue="1" operator="containsText" text="TBN">
      <formula>NOT(ISERROR(SEARCH("TBN",B886)))</formula>
    </cfRule>
    <cfRule type="containsText" dxfId="7143" priority="10237" stopIfTrue="1" operator="containsText" text="SKIP">
      <formula>NOT(ISERROR(SEARCH("SKIP",B886)))</formula>
    </cfRule>
  </conditionalFormatting>
  <conditionalFormatting sqref="B886">
    <cfRule type="cellIs" dxfId="7142" priority="10238" operator="equal">
      <formula>"SKIP"</formula>
    </cfRule>
  </conditionalFormatting>
  <conditionalFormatting sqref="Q886">
    <cfRule type="containsText" dxfId="7141" priority="10242" stopIfTrue="1" operator="containsText" text="skip">
      <formula>NOT(ISERROR(SEARCH("skip",Q886)))</formula>
    </cfRule>
  </conditionalFormatting>
  <conditionalFormatting sqref="C886">
    <cfRule type="containsText" dxfId="7140" priority="10239" stopIfTrue="1" operator="containsText" text="TBN">
      <formula>NOT(ISERROR(SEARCH("TBN",C886)))</formula>
    </cfRule>
    <cfRule type="containsText" dxfId="7139" priority="10240" stopIfTrue="1" operator="containsText" text="SKIP">
      <formula>NOT(ISERROR(SEARCH("SKIP",C886)))</formula>
    </cfRule>
  </conditionalFormatting>
  <conditionalFormatting sqref="C886">
    <cfRule type="cellIs" dxfId="7138" priority="10241" operator="equal">
      <formula>"SKIP"</formula>
    </cfRule>
  </conditionalFormatting>
  <conditionalFormatting sqref="B997">
    <cfRule type="containsText" dxfId="7137" priority="10231" stopIfTrue="1" operator="containsText" text="TBN">
      <formula>NOT(ISERROR(SEARCH("TBN",B997)))</formula>
    </cfRule>
    <cfRule type="containsText" dxfId="7136" priority="10232" stopIfTrue="1" operator="containsText" text="SKIP">
      <formula>NOT(ISERROR(SEARCH("SKIP",B997)))</formula>
    </cfRule>
  </conditionalFormatting>
  <conditionalFormatting sqref="B997">
    <cfRule type="cellIs" dxfId="7135" priority="10233" operator="equal">
      <formula>"SKIP"</formula>
    </cfRule>
  </conditionalFormatting>
  <conditionalFormatting sqref="B1109">
    <cfRule type="containsText" dxfId="7134" priority="10227" stopIfTrue="1" operator="containsText" text="TBN">
      <formula>NOT(ISERROR(SEARCH("TBN",B1109)))</formula>
    </cfRule>
    <cfRule type="containsText" dxfId="7133" priority="10228" stopIfTrue="1" operator="containsText" text="SKIP">
      <formula>NOT(ISERROR(SEARCH("SKIP",B1109)))</formula>
    </cfRule>
  </conditionalFormatting>
  <conditionalFormatting sqref="B1109">
    <cfRule type="cellIs" dxfId="7132" priority="10229" operator="equal">
      <formula>"SKIP"</formula>
    </cfRule>
  </conditionalFormatting>
  <conditionalFormatting sqref="B1155">
    <cfRule type="containsText" dxfId="7131" priority="10222" stopIfTrue="1" operator="containsText" text="TBN">
      <formula>NOT(ISERROR(SEARCH("TBN",B1155)))</formula>
    </cfRule>
    <cfRule type="containsText" dxfId="7130" priority="10223" stopIfTrue="1" operator="containsText" text="SKIP">
      <formula>NOT(ISERROR(SEARCH("SKIP",B1155)))</formula>
    </cfRule>
  </conditionalFormatting>
  <conditionalFormatting sqref="B1155">
    <cfRule type="cellIs" dxfId="7129" priority="10224" operator="equal">
      <formula>"SKIP"</formula>
    </cfRule>
  </conditionalFormatting>
  <conditionalFormatting sqref="H205">
    <cfRule type="containsText" dxfId="7128" priority="10220" stopIfTrue="1" operator="containsText" text="skip">
      <formula>NOT(ISERROR(SEARCH("skip",H205)))</formula>
    </cfRule>
  </conditionalFormatting>
  <conditionalFormatting sqref="H9">
    <cfRule type="containsText" dxfId="7127" priority="10216" stopIfTrue="1" operator="containsText" text="skip">
      <formula>NOT(ISERROR(SEARCH("skip",H9)))</formula>
    </cfRule>
  </conditionalFormatting>
  <conditionalFormatting sqref="H1107">
    <cfRule type="containsText" dxfId="7126" priority="10212" stopIfTrue="1" operator="containsText" text="skip">
      <formula>NOT(ISERROR(SEARCH("skip",H1107)))</formula>
    </cfRule>
  </conditionalFormatting>
  <conditionalFormatting sqref="H1153">
    <cfRule type="containsText" dxfId="7125" priority="10211" stopIfTrue="1" operator="containsText" text="skip">
      <formula>NOT(ISERROR(SEARCH("skip",H1153)))</formula>
    </cfRule>
  </conditionalFormatting>
  <conditionalFormatting sqref="H10">
    <cfRule type="containsText" dxfId="7124" priority="10210" stopIfTrue="1" operator="containsText" text="skip">
      <formula>NOT(ISERROR(SEARCH("skip",H10)))</formula>
    </cfRule>
  </conditionalFormatting>
  <conditionalFormatting sqref="H1154:H1155">
    <cfRule type="containsText" dxfId="7123" priority="10208" stopIfTrue="1" operator="containsText" text="skip">
      <formula>NOT(ISERROR(SEARCH("skip",H1154)))</formula>
    </cfRule>
  </conditionalFormatting>
  <conditionalFormatting sqref="H1109">
    <cfRule type="containsText" dxfId="7122" priority="10207" stopIfTrue="1" operator="containsText" text="skip">
      <formula>NOT(ISERROR(SEARCH("skip",H1109)))</formula>
    </cfRule>
  </conditionalFormatting>
  <conditionalFormatting sqref="H996">
    <cfRule type="containsText" dxfId="7121" priority="10206" stopIfTrue="1" operator="containsText" text="skip">
      <formula>NOT(ISERROR(SEARCH("skip",H996)))</formula>
    </cfRule>
  </conditionalFormatting>
  <conditionalFormatting sqref="H314">
    <cfRule type="containsText" dxfId="7120" priority="10205" stopIfTrue="1" operator="containsText" text="skip">
      <formula>NOT(ISERROR(SEARCH("skip",H314)))</formula>
    </cfRule>
  </conditionalFormatting>
  <conditionalFormatting sqref="C11">
    <cfRule type="cellIs" dxfId="7119" priority="10204" operator="equal">
      <formula>"SKIP"</formula>
    </cfRule>
  </conditionalFormatting>
  <conditionalFormatting sqref="C11">
    <cfRule type="containsText" dxfId="7118" priority="10202" stopIfTrue="1" operator="containsText" text="TBN">
      <formula>NOT(ISERROR(SEARCH("TBN",C11)))</formula>
    </cfRule>
    <cfRule type="containsText" dxfId="7117" priority="10203" stopIfTrue="1" operator="containsText" text="SKIP">
      <formula>NOT(ISERROR(SEARCH("SKIP",C11)))</formula>
    </cfRule>
  </conditionalFormatting>
  <conditionalFormatting sqref="B11">
    <cfRule type="containsText" dxfId="7116" priority="10199" stopIfTrue="1" operator="containsText" text="TBN">
      <formula>NOT(ISERROR(SEARCH("TBN",B11)))</formula>
    </cfRule>
    <cfRule type="containsText" dxfId="7115" priority="10200" stopIfTrue="1" operator="containsText" text="SKIP">
      <formula>NOT(ISERROR(SEARCH("SKIP",B11)))</formula>
    </cfRule>
  </conditionalFormatting>
  <conditionalFormatting sqref="B11">
    <cfRule type="cellIs" dxfId="7114" priority="10201" operator="equal">
      <formula>"SKIP"</formula>
    </cfRule>
  </conditionalFormatting>
  <conditionalFormatting sqref="B424">
    <cfRule type="containsText" dxfId="7113" priority="10173" stopIfTrue="1" operator="containsText" text="TBN">
      <formula>NOT(ISERROR(SEARCH("TBN",B424)))</formula>
    </cfRule>
    <cfRule type="containsText" dxfId="7112" priority="10174" stopIfTrue="1" operator="containsText" text="SKIP">
      <formula>NOT(ISERROR(SEARCH("SKIP",B424)))</formula>
    </cfRule>
  </conditionalFormatting>
  <conditionalFormatting sqref="B424">
    <cfRule type="cellIs" dxfId="7111" priority="10175" operator="equal">
      <formula>"SKIP"</formula>
    </cfRule>
  </conditionalFormatting>
  <conditionalFormatting sqref="C206">
    <cfRule type="containsText" dxfId="7110" priority="10195" stopIfTrue="1" operator="containsText" text="TBN">
      <formula>NOT(ISERROR(SEARCH("TBN",C206)))</formula>
    </cfRule>
    <cfRule type="containsText" dxfId="7109" priority="10196" stopIfTrue="1" operator="containsText" text="SKIP">
      <formula>NOT(ISERROR(SEARCH("SKIP",C206)))</formula>
    </cfRule>
  </conditionalFormatting>
  <conditionalFormatting sqref="C206">
    <cfRule type="cellIs" dxfId="7108" priority="10197" operator="equal">
      <formula>"SKIP"</formula>
    </cfRule>
  </conditionalFormatting>
  <conditionalFormatting sqref="B661">
    <cfRule type="containsText" dxfId="7107" priority="10164" stopIfTrue="1" operator="containsText" text="skip">
      <formula>NOT(ISERROR(SEARCH("skip",B661)))</formula>
    </cfRule>
  </conditionalFormatting>
  <conditionalFormatting sqref="B206">
    <cfRule type="containsText" dxfId="7106" priority="10188" stopIfTrue="1" operator="containsText" text="TBN">
      <formula>NOT(ISERROR(SEARCH("TBN",B206)))</formula>
    </cfRule>
    <cfRule type="containsText" dxfId="7105" priority="10189" stopIfTrue="1" operator="containsText" text="SKIP">
      <formula>NOT(ISERROR(SEARCH("SKIP",B206)))</formula>
    </cfRule>
  </conditionalFormatting>
  <conditionalFormatting sqref="B206">
    <cfRule type="cellIs" dxfId="7104" priority="10190" operator="equal">
      <formula>"SKIP"</formula>
    </cfRule>
  </conditionalFormatting>
  <conditionalFormatting sqref="C315">
    <cfRule type="cellIs" dxfId="7103" priority="10187" operator="equal">
      <formula>"SKIP"</formula>
    </cfRule>
  </conditionalFormatting>
  <conditionalFormatting sqref="C315">
    <cfRule type="containsText" dxfId="7102" priority="10185" stopIfTrue="1" operator="containsText" text="TBN">
      <formula>NOT(ISERROR(SEARCH("TBN",C315)))</formula>
    </cfRule>
    <cfRule type="containsText" dxfId="7101" priority="10186" stopIfTrue="1" operator="containsText" text="SKIP">
      <formula>NOT(ISERROR(SEARCH("SKIP",C315)))</formula>
    </cfRule>
  </conditionalFormatting>
  <conditionalFormatting sqref="B315">
    <cfRule type="containsText" dxfId="7100" priority="10182" stopIfTrue="1" operator="containsText" text="TBN">
      <formula>NOT(ISERROR(SEARCH("TBN",B315)))</formula>
    </cfRule>
    <cfRule type="containsText" dxfId="7099" priority="10183" stopIfTrue="1" operator="containsText" text="SKIP">
      <formula>NOT(ISERROR(SEARCH("SKIP",B315)))</formula>
    </cfRule>
  </conditionalFormatting>
  <conditionalFormatting sqref="B315">
    <cfRule type="cellIs" dxfId="7098" priority="10184" operator="equal">
      <formula>"SKIP"</formula>
    </cfRule>
  </conditionalFormatting>
  <conditionalFormatting sqref="B998">
    <cfRule type="containsText" dxfId="7097" priority="10141" stopIfTrue="1" operator="containsText" text="TBN">
      <formula>NOT(ISERROR(SEARCH("TBN",B998)))</formula>
    </cfRule>
    <cfRule type="containsText" dxfId="7096" priority="10142" stopIfTrue="1" operator="containsText" text="SKIP">
      <formula>NOT(ISERROR(SEARCH("SKIP",B998)))</formula>
    </cfRule>
  </conditionalFormatting>
  <conditionalFormatting sqref="B998">
    <cfRule type="cellIs" dxfId="7095" priority="10143" operator="equal">
      <formula>"SKIP"</formula>
    </cfRule>
  </conditionalFormatting>
  <conditionalFormatting sqref="C424">
    <cfRule type="containsText" dxfId="7094" priority="10176" stopIfTrue="1" operator="containsText" text="TBN">
      <formula>NOT(ISERROR(SEARCH("TBN",C424)))</formula>
    </cfRule>
    <cfRule type="containsText" dxfId="7093" priority="10177" stopIfTrue="1" operator="containsText" text="SKIP">
      <formula>NOT(ISERROR(SEARCH("SKIP",C424)))</formula>
    </cfRule>
  </conditionalFormatting>
  <conditionalFormatting sqref="C424">
    <cfRule type="cellIs" dxfId="7092" priority="10178" operator="equal">
      <formula>"SKIP"</formula>
    </cfRule>
  </conditionalFormatting>
  <conditionalFormatting sqref="C551">
    <cfRule type="containsText" dxfId="7091" priority="10169" stopIfTrue="1" operator="containsText" text="TBN">
      <formula>NOT(ISERROR(SEARCH("TBN",C551)))</formula>
    </cfRule>
    <cfRule type="containsText" dxfId="7090" priority="10170" stopIfTrue="1" operator="containsText" text="SKIP">
      <formula>NOT(ISERROR(SEARCH("SKIP",C551)))</formula>
    </cfRule>
  </conditionalFormatting>
  <conditionalFormatting sqref="C551">
    <cfRule type="cellIs" dxfId="7089" priority="10171" operator="equal">
      <formula>"SKIP"</formula>
    </cfRule>
  </conditionalFormatting>
  <conditionalFormatting sqref="C661">
    <cfRule type="containsText" dxfId="7088" priority="10165" stopIfTrue="1" operator="containsText" text="skip">
      <formula>NOT(ISERROR(SEARCH("skip",C661)))</formula>
    </cfRule>
  </conditionalFormatting>
  <conditionalFormatting sqref="D661">
    <cfRule type="containsText" dxfId="7087" priority="10166" stopIfTrue="1" operator="containsText" text="skip">
      <formula>NOT(ISERROR(SEARCH("skip",D661)))</formula>
    </cfRule>
  </conditionalFormatting>
  <conditionalFormatting sqref="B773">
    <cfRule type="containsText" dxfId="7086" priority="10156" stopIfTrue="1" operator="containsText" text="TBN">
      <formula>NOT(ISERROR(SEARCH("TBN",B773)))</formula>
    </cfRule>
    <cfRule type="containsText" dxfId="7085" priority="10157" stopIfTrue="1" operator="containsText" text="SKIP">
      <formula>NOT(ISERROR(SEARCH("SKIP",B773)))</formula>
    </cfRule>
  </conditionalFormatting>
  <conditionalFormatting sqref="B773">
    <cfRule type="cellIs" dxfId="7084" priority="10158" operator="equal">
      <formula>"SKIP"</formula>
    </cfRule>
  </conditionalFormatting>
  <conditionalFormatting sqref="C773">
    <cfRule type="containsText" dxfId="7083" priority="10159" stopIfTrue="1" operator="containsText" text="TBN">
      <formula>NOT(ISERROR(SEARCH("TBN",C773)))</formula>
    </cfRule>
    <cfRule type="containsText" dxfId="7082" priority="10160" stopIfTrue="1" operator="containsText" text="SKIP">
      <formula>NOT(ISERROR(SEARCH("SKIP",C773)))</formula>
    </cfRule>
  </conditionalFormatting>
  <conditionalFormatting sqref="C773">
    <cfRule type="cellIs" dxfId="7081" priority="10161" operator="equal">
      <formula>"SKIP"</formula>
    </cfRule>
  </conditionalFormatting>
  <conditionalFormatting sqref="B887">
    <cfRule type="containsText" dxfId="7080" priority="10146" stopIfTrue="1" operator="containsText" text="TBN">
      <formula>NOT(ISERROR(SEARCH("TBN",B887)))</formula>
    </cfRule>
    <cfRule type="containsText" dxfId="7079" priority="10147" stopIfTrue="1" operator="containsText" text="SKIP">
      <formula>NOT(ISERROR(SEARCH("SKIP",B887)))</formula>
    </cfRule>
  </conditionalFormatting>
  <conditionalFormatting sqref="B887">
    <cfRule type="cellIs" dxfId="7078" priority="10148" operator="equal">
      <formula>"SKIP"</formula>
    </cfRule>
  </conditionalFormatting>
  <conditionalFormatting sqref="Q887">
    <cfRule type="containsText" dxfId="7077" priority="10152" stopIfTrue="1" operator="containsText" text="skip">
      <formula>NOT(ISERROR(SEARCH("skip",Q887)))</formula>
    </cfRule>
  </conditionalFormatting>
  <conditionalFormatting sqref="C887">
    <cfRule type="containsText" dxfId="7076" priority="10149" stopIfTrue="1" operator="containsText" text="TBN">
      <formula>NOT(ISERROR(SEARCH("TBN",C887)))</formula>
    </cfRule>
    <cfRule type="containsText" dxfId="7075" priority="10150" stopIfTrue="1" operator="containsText" text="SKIP">
      <formula>NOT(ISERROR(SEARCH("SKIP",C887)))</formula>
    </cfRule>
  </conditionalFormatting>
  <conditionalFormatting sqref="C887">
    <cfRule type="cellIs" dxfId="7074" priority="10151" operator="equal">
      <formula>"SKIP"</formula>
    </cfRule>
  </conditionalFormatting>
  <conditionalFormatting sqref="B1156">
    <cfRule type="containsText" dxfId="7073" priority="10132" stopIfTrue="1" operator="containsText" text="TBN">
      <formula>NOT(ISERROR(SEARCH("TBN",B1156)))</formula>
    </cfRule>
    <cfRule type="containsText" dxfId="7072" priority="10133" stopIfTrue="1" operator="containsText" text="SKIP">
      <formula>NOT(ISERROR(SEARCH("SKIP",B1156)))</formula>
    </cfRule>
  </conditionalFormatting>
  <conditionalFormatting sqref="B1156">
    <cfRule type="cellIs" dxfId="7071" priority="10134" operator="equal">
      <formula>"SKIP"</formula>
    </cfRule>
  </conditionalFormatting>
  <conditionalFormatting sqref="H1156">
    <cfRule type="containsText" dxfId="7070" priority="10130" stopIfTrue="1" operator="containsText" text="skip">
      <formula>NOT(ISERROR(SEARCH("skip",H1156)))</formula>
    </cfRule>
  </conditionalFormatting>
  <conditionalFormatting sqref="H423">
    <cfRule type="containsText" dxfId="7069" priority="10124" stopIfTrue="1" operator="containsText" text="skip">
      <formula>NOT(ISERROR(SEARCH("skip",H423)))</formula>
    </cfRule>
  </conditionalFormatting>
  <conditionalFormatting sqref="H549">
    <cfRule type="containsText" dxfId="7068" priority="10123" stopIfTrue="1" operator="containsText" text="skip">
      <formula>NOT(ISERROR(SEARCH("skip",H549)))</formula>
    </cfRule>
  </conditionalFormatting>
  <conditionalFormatting sqref="H660">
    <cfRule type="containsText" dxfId="7067" priority="10122" stopIfTrue="1" operator="containsText" text="skip">
      <formula>NOT(ISERROR(SEARCH("skip",H660)))</formula>
    </cfRule>
  </conditionalFormatting>
  <conditionalFormatting sqref="H772">
    <cfRule type="containsText" dxfId="7066" priority="10121" stopIfTrue="1" operator="containsText" text="skip">
      <formula>NOT(ISERROR(SEARCH("skip",H772)))</formula>
    </cfRule>
  </conditionalFormatting>
  <conditionalFormatting sqref="H1108">
    <cfRule type="containsText" dxfId="7065" priority="10119" stopIfTrue="1" operator="containsText" text="skip">
      <formula>NOT(ISERROR(SEARCH("skip",H1108)))</formula>
    </cfRule>
  </conditionalFormatting>
  <conditionalFormatting sqref="H997">
    <cfRule type="containsText" dxfId="7064" priority="10117" stopIfTrue="1" operator="containsText" text="skip">
      <formula>NOT(ISERROR(SEARCH("skip",H997)))</formula>
    </cfRule>
  </conditionalFormatting>
  <conditionalFormatting sqref="H661">
    <cfRule type="containsText" dxfId="7063" priority="10116" stopIfTrue="1" operator="containsText" text="skip">
      <formula>NOT(ISERROR(SEARCH("skip",H661)))</formula>
    </cfRule>
  </conditionalFormatting>
  <conditionalFormatting sqref="H550">
    <cfRule type="containsText" dxfId="7062" priority="10115" stopIfTrue="1" operator="containsText" text="skip">
      <formula>NOT(ISERROR(SEARCH("skip",H550)))</formula>
    </cfRule>
  </conditionalFormatting>
  <conditionalFormatting sqref="H998">
    <cfRule type="containsText" dxfId="7061" priority="10114" stopIfTrue="1" operator="containsText" text="skip">
      <formula>NOT(ISERROR(SEARCH("skip",H998)))</formula>
    </cfRule>
  </conditionalFormatting>
  <conditionalFormatting sqref="C12">
    <cfRule type="cellIs" dxfId="7060" priority="10113" operator="equal">
      <formula>"SKIP"</formula>
    </cfRule>
  </conditionalFormatting>
  <conditionalFormatting sqref="C12">
    <cfRule type="containsText" dxfId="7059" priority="10111" stopIfTrue="1" operator="containsText" text="TBN">
      <formula>NOT(ISERROR(SEARCH("TBN",C12)))</formula>
    </cfRule>
    <cfRule type="containsText" dxfId="7058" priority="10112" stopIfTrue="1" operator="containsText" text="SKIP">
      <formula>NOT(ISERROR(SEARCH("SKIP",C12)))</formula>
    </cfRule>
  </conditionalFormatting>
  <conditionalFormatting sqref="B12">
    <cfRule type="containsText" dxfId="7057" priority="10108" stopIfTrue="1" operator="containsText" text="TBN">
      <formula>NOT(ISERROR(SEARCH("TBN",B12)))</formula>
    </cfRule>
    <cfRule type="containsText" dxfId="7056" priority="10109" stopIfTrue="1" operator="containsText" text="SKIP">
      <formula>NOT(ISERROR(SEARCH("SKIP",B12)))</formula>
    </cfRule>
  </conditionalFormatting>
  <conditionalFormatting sqref="B12">
    <cfRule type="cellIs" dxfId="7055" priority="10110" operator="equal">
      <formula>"SKIP"</formula>
    </cfRule>
  </conditionalFormatting>
  <conditionalFormatting sqref="H12">
    <cfRule type="containsText" dxfId="7054" priority="10107" stopIfTrue="1" operator="containsText" text="skip">
      <formula>NOT(ISERROR(SEARCH("skip",H12)))</formula>
    </cfRule>
  </conditionalFormatting>
  <conditionalFormatting sqref="C207">
    <cfRule type="containsText" dxfId="7053" priority="10104" stopIfTrue="1" operator="containsText" text="TBN">
      <formula>NOT(ISERROR(SEARCH("TBN",C207)))</formula>
    </cfRule>
    <cfRule type="containsText" dxfId="7052" priority="10105" stopIfTrue="1" operator="containsText" text="SKIP">
      <formula>NOT(ISERROR(SEARCH("SKIP",C207)))</formula>
    </cfRule>
  </conditionalFormatting>
  <conditionalFormatting sqref="C207">
    <cfRule type="cellIs" dxfId="7051" priority="10106" operator="equal">
      <formula>"SKIP"</formula>
    </cfRule>
  </conditionalFormatting>
  <conditionalFormatting sqref="B207">
    <cfRule type="containsText" dxfId="7050" priority="10101" stopIfTrue="1" operator="containsText" text="TBN">
      <formula>NOT(ISERROR(SEARCH("TBN",B207)))</formula>
    </cfRule>
    <cfRule type="containsText" dxfId="7049" priority="10102" stopIfTrue="1" operator="containsText" text="SKIP">
      <formula>NOT(ISERROR(SEARCH("SKIP",B207)))</formula>
    </cfRule>
  </conditionalFormatting>
  <conditionalFormatting sqref="B207">
    <cfRule type="cellIs" dxfId="7048" priority="10103" operator="equal">
      <formula>"SKIP"</formula>
    </cfRule>
  </conditionalFormatting>
  <conditionalFormatting sqref="H207">
    <cfRule type="containsText" dxfId="7047" priority="10100" stopIfTrue="1" operator="containsText" text="skip">
      <formula>NOT(ISERROR(SEARCH("skip",H207)))</formula>
    </cfRule>
  </conditionalFormatting>
  <conditionalFormatting sqref="C316">
    <cfRule type="cellIs" dxfId="7046" priority="10099" operator="equal">
      <formula>"SKIP"</formula>
    </cfRule>
  </conditionalFormatting>
  <conditionalFormatting sqref="C316">
    <cfRule type="containsText" dxfId="7045" priority="10097" stopIfTrue="1" operator="containsText" text="TBN">
      <formula>NOT(ISERROR(SEARCH("TBN",C316)))</formula>
    </cfRule>
    <cfRule type="containsText" dxfId="7044" priority="10098" stopIfTrue="1" operator="containsText" text="SKIP">
      <formula>NOT(ISERROR(SEARCH("SKIP",C316)))</formula>
    </cfRule>
  </conditionalFormatting>
  <conditionalFormatting sqref="B316">
    <cfRule type="containsText" dxfId="7043" priority="10094" stopIfTrue="1" operator="containsText" text="TBN">
      <formula>NOT(ISERROR(SEARCH("TBN",B316)))</formula>
    </cfRule>
    <cfRule type="containsText" dxfId="7042" priority="10095" stopIfTrue="1" operator="containsText" text="SKIP">
      <formula>NOT(ISERROR(SEARCH("SKIP",B316)))</formula>
    </cfRule>
  </conditionalFormatting>
  <conditionalFormatting sqref="B316">
    <cfRule type="cellIs" dxfId="7041" priority="10096" operator="equal">
      <formula>"SKIP"</formula>
    </cfRule>
  </conditionalFormatting>
  <conditionalFormatting sqref="H316">
    <cfRule type="containsText" dxfId="7040" priority="10093" stopIfTrue="1" operator="containsText" text="skip">
      <formula>NOT(ISERROR(SEARCH("skip",H316)))</formula>
    </cfRule>
  </conditionalFormatting>
  <conditionalFormatting sqref="B425">
    <cfRule type="containsText" dxfId="7039" priority="10087" stopIfTrue="1" operator="containsText" text="TBN">
      <formula>NOT(ISERROR(SEARCH("TBN",B425)))</formula>
    </cfRule>
    <cfRule type="containsText" dxfId="7038" priority="10088" stopIfTrue="1" operator="containsText" text="SKIP">
      <formula>NOT(ISERROR(SEARCH("SKIP",B425)))</formula>
    </cfRule>
  </conditionalFormatting>
  <conditionalFormatting sqref="B425">
    <cfRule type="cellIs" dxfId="7037" priority="10089" operator="equal">
      <formula>"SKIP"</formula>
    </cfRule>
  </conditionalFormatting>
  <conditionalFormatting sqref="C425">
    <cfRule type="containsText" dxfId="7036" priority="10090" stopIfTrue="1" operator="containsText" text="TBN">
      <formula>NOT(ISERROR(SEARCH("TBN",C425)))</formula>
    </cfRule>
    <cfRule type="containsText" dxfId="7035" priority="10091" stopIfTrue="1" operator="containsText" text="SKIP">
      <formula>NOT(ISERROR(SEARCH("SKIP",C425)))</formula>
    </cfRule>
  </conditionalFormatting>
  <conditionalFormatting sqref="C425">
    <cfRule type="cellIs" dxfId="7034" priority="10092" operator="equal">
      <formula>"SKIP"</formula>
    </cfRule>
  </conditionalFormatting>
  <conditionalFormatting sqref="C552">
    <cfRule type="containsText" dxfId="7033" priority="10083" stopIfTrue="1" operator="containsText" text="TBN">
      <formula>NOT(ISERROR(SEARCH("TBN",C552)))</formula>
    </cfRule>
    <cfRule type="containsText" dxfId="7032" priority="10084" stopIfTrue="1" operator="containsText" text="SKIP">
      <formula>NOT(ISERROR(SEARCH("SKIP",C552)))</formula>
    </cfRule>
  </conditionalFormatting>
  <conditionalFormatting sqref="C552">
    <cfRule type="cellIs" dxfId="7031" priority="10085" operator="equal">
      <formula>"SKIP"</formula>
    </cfRule>
  </conditionalFormatting>
  <conditionalFormatting sqref="H552">
    <cfRule type="containsText" dxfId="7030" priority="10082" stopIfTrue="1" operator="containsText" text="skip">
      <formula>NOT(ISERROR(SEARCH("skip",H552)))</formula>
    </cfRule>
  </conditionalFormatting>
  <conditionalFormatting sqref="B552">
    <cfRule type="containsText" dxfId="7029" priority="10079" stopIfTrue="1" operator="containsText" text="TBN">
      <formula>NOT(ISERROR(SEARCH("TBN",B552)))</formula>
    </cfRule>
    <cfRule type="containsText" dxfId="7028" priority="10080" stopIfTrue="1" operator="containsText" text="SKIP">
      <formula>NOT(ISERROR(SEARCH("SKIP",B552)))</formula>
    </cfRule>
  </conditionalFormatting>
  <conditionalFormatting sqref="B552">
    <cfRule type="cellIs" dxfId="7027" priority="10081" operator="equal">
      <formula>"SKIP"</formula>
    </cfRule>
  </conditionalFormatting>
  <conditionalFormatting sqref="A774">
    <cfRule type="containsText" dxfId="7026" priority="10065" stopIfTrue="1" operator="containsText" text="skip">
      <formula>NOT(ISERROR(SEARCH("skip",A774)))</formula>
    </cfRule>
  </conditionalFormatting>
  <conditionalFormatting sqref="C662">
    <cfRule type="containsText" dxfId="7025" priority="10077" stopIfTrue="1" operator="containsText" text="skip">
      <formula>NOT(ISERROR(SEARCH("skip",C662)))</formula>
    </cfRule>
  </conditionalFormatting>
  <conditionalFormatting sqref="D662">
    <cfRule type="containsText" dxfId="7024" priority="10078" stopIfTrue="1" operator="containsText" text="skip">
      <formula>NOT(ISERROR(SEARCH("skip",D662)))</formula>
    </cfRule>
  </conditionalFormatting>
  <conditionalFormatting sqref="H774">
    <cfRule type="containsText" dxfId="7023" priority="10064" stopIfTrue="1" operator="containsText" text="skip">
      <formula>NOT(ISERROR(SEARCH("skip",H774)))</formula>
    </cfRule>
  </conditionalFormatting>
  <conditionalFormatting sqref="C774">
    <cfRule type="containsText" dxfId="7022" priority="10069" stopIfTrue="1" operator="containsText" text="TBN">
      <formula>NOT(ISERROR(SEARCH("TBN",C774)))</formula>
    </cfRule>
    <cfRule type="containsText" dxfId="7021" priority="10070" stopIfTrue="1" operator="containsText" text="SKIP">
      <formula>NOT(ISERROR(SEARCH("SKIP",C774)))</formula>
    </cfRule>
  </conditionalFormatting>
  <conditionalFormatting sqref="C774">
    <cfRule type="cellIs" dxfId="7020" priority="10071" operator="equal">
      <formula>"SKIP"</formula>
    </cfRule>
  </conditionalFormatting>
  <conditionalFormatting sqref="B999">
    <cfRule type="containsText" dxfId="7019" priority="10053" stopIfTrue="1" operator="containsText" text="TBN">
      <formula>NOT(ISERROR(SEARCH("TBN",B999)))</formula>
    </cfRule>
    <cfRule type="containsText" dxfId="7018" priority="10054" stopIfTrue="1" operator="containsText" text="SKIP">
      <formula>NOT(ISERROR(SEARCH("SKIP",B999)))</formula>
    </cfRule>
  </conditionalFormatting>
  <conditionalFormatting sqref="B999">
    <cfRule type="cellIs" dxfId="7017" priority="10055" operator="equal">
      <formula>"SKIP"</formula>
    </cfRule>
  </conditionalFormatting>
  <conditionalFormatting sqref="Q888">
    <cfRule type="containsText" dxfId="7016" priority="10063" stopIfTrue="1" operator="containsText" text="skip">
      <formula>NOT(ISERROR(SEARCH("skip",Q888)))</formula>
    </cfRule>
  </conditionalFormatting>
  <conditionalFormatting sqref="C888">
    <cfRule type="containsText" dxfId="7015" priority="10060" stopIfTrue="1" operator="containsText" text="TBN">
      <formula>NOT(ISERROR(SEARCH("TBN",C888)))</formula>
    </cfRule>
    <cfRule type="containsText" dxfId="7014" priority="10061" stopIfTrue="1" operator="containsText" text="SKIP">
      <formula>NOT(ISERROR(SEARCH("SKIP",C888)))</formula>
    </cfRule>
  </conditionalFormatting>
  <conditionalFormatting sqref="C888">
    <cfRule type="cellIs" dxfId="7013" priority="10062" operator="equal">
      <formula>"SKIP"</formula>
    </cfRule>
  </conditionalFormatting>
  <conditionalFormatting sqref="B662">
    <cfRule type="containsText" dxfId="7012" priority="10051" stopIfTrue="1" operator="containsText" text="skip">
      <formula>NOT(ISERROR(SEARCH("skip",B662)))</formula>
    </cfRule>
  </conditionalFormatting>
  <conditionalFormatting sqref="B774">
    <cfRule type="containsText" dxfId="7011" priority="10047" stopIfTrue="1" operator="containsText" text="TBN">
      <formula>NOT(ISERROR(SEARCH("TBN",B774)))</formula>
    </cfRule>
    <cfRule type="containsText" dxfId="7010" priority="10048" stopIfTrue="1" operator="containsText" text="SKIP">
      <formula>NOT(ISERROR(SEARCH("SKIP",B774)))</formula>
    </cfRule>
  </conditionalFormatting>
  <conditionalFormatting sqref="B774">
    <cfRule type="cellIs" dxfId="7009" priority="10049" operator="equal">
      <formula>"SKIP"</formula>
    </cfRule>
  </conditionalFormatting>
  <conditionalFormatting sqref="B888">
    <cfRule type="containsText" dxfId="7008" priority="10044" stopIfTrue="1" operator="containsText" text="TBN">
      <formula>NOT(ISERROR(SEARCH("TBN",B888)))</formula>
    </cfRule>
    <cfRule type="containsText" dxfId="7007" priority="10045" stopIfTrue="1" operator="containsText" text="SKIP">
      <formula>NOT(ISERROR(SEARCH("SKIP",B888)))</formula>
    </cfRule>
  </conditionalFormatting>
  <conditionalFormatting sqref="B888">
    <cfRule type="cellIs" dxfId="7006" priority="10046" operator="equal">
      <formula>"SKIP"</formula>
    </cfRule>
  </conditionalFormatting>
  <conditionalFormatting sqref="H999">
    <cfRule type="containsText" dxfId="7005" priority="10043" stopIfTrue="1" operator="containsText" text="skip">
      <formula>NOT(ISERROR(SEARCH("skip",H999)))</formula>
    </cfRule>
  </conditionalFormatting>
  <conditionalFormatting sqref="H1111">
    <cfRule type="containsText" dxfId="7004" priority="10039" stopIfTrue="1" operator="containsText" text="skip">
      <formula>NOT(ISERROR(SEARCH("skip",H1111)))</formula>
    </cfRule>
  </conditionalFormatting>
  <conditionalFormatting sqref="B1111">
    <cfRule type="containsText" dxfId="7003" priority="10036" stopIfTrue="1" operator="containsText" text="TBN">
      <formula>NOT(ISERROR(SEARCH("TBN",B1111)))</formula>
    </cfRule>
    <cfRule type="containsText" dxfId="7002" priority="10037" stopIfTrue="1" operator="containsText" text="SKIP">
      <formula>NOT(ISERROR(SEARCH("SKIP",B1111)))</formula>
    </cfRule>
  </conditionalFormatting>
  <conditionalFormatting sqref="B1111">
    <cfRule type="cellIs" dxfId="7001" priority="10038" operator="equal">
      <formula>"SKIP"</formula>
    </cfRule>
  </conditionalFormatting>
  <conditionalFormatting sqref="B1157">
    <cfRule type="containsText" dxfId="7000" priority="10033" stopIfTrue="1" operator="containsText" text="TBN">
      <formula>NOT(ISERROR(SEARCH("TBN",B1157)))</formula>
    </cfRule>
    <cfRule type="containsText" dxfId="6999" priority="10034" stopIfTrue="1" operator="containsText" text="SKIP">
      <formula>NOT(ISERROR(SEARCH("SKIP",B1157)))</formula>
    </cfRule>
  </conditionalFormatting>
  <conditionalFormatting sqref="B1157">
    <cfRule type="cellIs" dxfId="6998" priority="10035" operator="equal">
      <formula>"SKIP"</formula>
    </cfRule>
  </conditionalFormatting>
  <conditionalFormatting sqref="H1157">
    <cfRule type="containsText" dxfId="6997" priority="10032" stopIfTrue="1" operator="containsText" text="skip">
      <formula>NOT(ISERROR(SEARCH("skip",H1157)))</formula>
    </cfRule>
  </conditionalFormatting>
  <conditionalFormatting sqref="H206">
    <cfRule type="containsText" dxfId="6996" priority="10031" stopIfTrue="1" operator="containsText" text="skip">
      <formula>NOT(ISERROR(SEARCH("skip",H206)))</formula>
    </cfRule>
  </conditionalFormatting>
  <conditionalFormatting sqref="H425">
    <cfRule type="containsText" dxfId="6995" priority="10028" stopIfTrue="1" operator="containsText" text="skip">
      <formula>NOT(ISERROR(SEARCH("skip",H425)))</formula>
    </cfRule>
  </conditionalFormatting>
  <conditionalFormatting sqref="H424">
    <cfRule type="containsText" dxfId="6994" priority="10027" stopIfTrue="1" operator="containsText" text="skip">
      <formula>NOT(ISERROR(SEARCH("skip",H424)))</formula>
    </cfRule>
  </conditionalFormatting>
  <conditionalFormatting sqref="H315">
    <cfRule type="containsText" dxfId="6993" priority="10026" stopIfTrue="1" operator="containsText" text="skip">
      <formula>NOT(ISERROR(SEARCH("skip",H315)))</formula>
    </cfRule>
  </conditionalFormatting>
  <conditionalFormatting sqref="H773">
    <cfRule type="containsText" dxfId="6992" priority="10024" stopIfTrue="1" operator="containsText" text="skip">
      <formula>NOT(ISERROR(SEARCH("skip",H773)))</formula>
    </cfRule>
  </conditionalFormatting>
  <conditionalFormatting sqref="H11">
    <cfRule type="containsText" dxfId="6991" priority="10022" stopIfTrue="1" operator="containsText" text="skip">
      <formula>NOT(ISERROR(SEARCH("skip",H11)))</formula>
    </cfRule>
  </conditionalFormatting>
  <conditionalFormatting sqref="H1110">
    <cfRule type="containsText" dxfId="6990" priority="10021" stopIfTrue="1" operator="containsText" text="skip">
      <formula>NOT(ISERROR(SEARCH("skip",H1110)))</formula>
    </cfRule>
  </conditionalFormatting>
  <conditionalFormatting sqref="B1110">
    <cfRule type="containsText" dxfId="6989" priority="10018" stopIfTrue="1" operator="containsText" text="TBN">
      <formula>NOT(ISERROR(SEARCH("TBN",B1110)))</formula>
    </cfRule>
    <cfRule type="containsText" dxfId="6988" priority="10019" stopIfTrue="1" operator="containsText" text="SKIP">
      <formula>NOT(ISERROR(SEARCH("SKIP",B1110)))</formula>
    </cfRule>
  </conditionalFormatting>
  <conditionalFormatting sqref="B1110">
    <cfRule type="cellIs" dxfId="6987" priority="10020" operator="equal">
      <formula>"SKIP"</formula>
    </cfRule>
  </conditionalFormatting>
  <conditionalFormatting sqref="H551">
    <cfRule type="containsText" dxfId="6986" priority="10017" stopIfTrue="1" operator="containsText" text="skip">
      <formula>NOT(ISERROR(SEARCH("skip",H551)))</formula>
    </cfRule>
  </conditionalFormatting>
  <conditionalFormatting sqref="C13">
    <cfRule type="cellIs" dxfId="6985" priority="10016" operator="equal">
      <formula>"SKIP"</formula>
    </cfRule>
  </conditionalFormatting>
  <conditionalFormatting sqref="C13">
    <cfRule type="containsText" dxfId="6984" priority="10014" stopIfTrue="1" operator="containsText" text="TBN">
      <formula>NOT(ISERROR(SEARCH("TBN",C13)))</formula>
    </cfRule>
    <cfRule type="containsText" dxfId="6983" priority="10015" stopIfTrue="1" operator="containsText" text="SKIP">
      <formula>NOT(ISERROR(SEARCH("SKIP",C13)))</formula>
    </cfRule>
  </conditionalFormatting>
  <conditionalFormatting sqref="B13">
    <cfRule type="containsText" dxfId="6982" priority="10011" stopIfTrue="1" operator="containsText" text="TBN">
      <formula>NOT(ISERROR(SEARCH("TBN",B13)))</formula>
    </cfRule>
    <cfRule type="containsText" dxfId="6981" priority="10012" stopIfTrue="1" operator="containsText" text="SKIP">
      <formula>NOT(ISERROR(SEARCH("SKIP",B13)))</formula>
    </cfRule>
  </conditionalFormatting>
  <conditionalFormatting sqref="B13">
    <cfRule type="cellIs" dxfId="6980" priority="10013" operator="equal">
      <formula>"SKIP"</formula>
    </cfRule>
  </conditionalFormatting>
  <conditionalFormatting sqref="H13">
    <cfRule type="containsText" dxfId="6979" priority="10010" stopIfTrue="1" operator="containsText" text="skip">
      <formula>NOT(ISERROR(SEARCH("skip",H13)))</formula>
    </cfRule>
  </conditionalFormatting>
  <conditionalFormatting sqref="C208">
    <cfRule type="containsText" dxfId="6978" priority="10007" stopIfTrue="1" operator="containsText" text="TBN">
      <formula>NOT(ISERROR(SEARCH("TBN",C208)))</formula>
    </cfRule>
    <cfRule type="containsText" dxfId="6977" priority="10008" stopIfTrue="1" operator="containsText" text="SKIP">
      <formula>NOT(ISERROR(SEARCH("SKIP",C208)))</formula>
    </cfRule>
  </conditionalFormatting>
  <conditionalFormatting sqref="C208">
    <cfRule type="cellIs" dxfId="6976" priority="10009" operator="equal">
      <formula>"SKIP"</formula>
    </cfRule>
  </conditionalFormatting>
  <conditionalFormatting sqref="B208">
    <cfRule type="containsText" dxfId="6975" priority="10004" stopIfTrue="1" operator="containsText" text="TBN">
      <formula>NOT(ISERROR(SEARCH("TBN",B208)))</formula>
    </cfRule>
    <cfRule type="containsText" dxfId="6974" priority="10005" stopIfTrue="1" operator="containsText" text="SKIP">
      <formula>NOT(ISERROR(SEARCH("SKIP",B208)))</formula>
    </cfRule>
  </conditionalFormatting>
  <conditionalFormatting sqref="B208">
    <cfRule type="cellIs" dxfId="6973" priority="10006" operator="equal">
      <formula>"SKIP"</formula>
    </cfRule>
  </conditionalFormatting>
  <conditionalFormatting sqref="H208">
    <cfRule type="containsText" dxfId="6972" priority="10003" stopIfTrue="1" operator="containsText" text="skip">
      <formula>NOT(ISERROR(SEARCH("skip",H208)))</formula>
    </cfRule>
  </conditionalFormatting>
  <conditionalFormatting sqref="C317">
    <cfRule type="cellIs" dxfId="6971" priority="10002" operator="equal">
      <formula>"SKIP"</formula>
    </cfRule>
  </conditionalFormatting>
  <conditionalFormatting sqref="C317">
    <cfRule type="containsText" dxfId="6970" priority="10000" stopIfTrue="1" operator="containsText" text="TBN">
      <formula>NOT(ISERROR(SEARCH("TBN",C317)))</formula>
    </cfRule>
    <cfRule type="containsText" dxfId="6969" priority="10001" stopIfTrue="1" operator="containsText" text="SKIP">
      <formula>NOT(ISERROR(SEARCH("SKIP",C317)))</formula>
    </cfRule>
  </conditionalFormatting>
  <conditionalFormatting sqref="B317">
    <cfRule type="containsText" dxfId="6968" priority="9993" stopIfTrue="1" operator="containsText" text="TBN">
      <formula>NOT(ISERROR(SEARCH("TBN",B317)))</formula>
    </cfRule>
    <cfRule type="containsText" dxfId="6967" priority="9994" stopIfTrue="1" operator="containsText" text="SKIP">
      <formula>NOT(ISERROR(SEARCH("SKIP",B317)))</formula>
    </cfRule>
  </conditionalFormatting>
  <conditionalFormatting sqref="B317">
    <cfRule type="cellIs" dxfId="6966" priority="9995" operator="equal">
      <formula>"SKIP"</formula>
    </cfRule>
  </conditionalFormatting>
  <conditionalFormatting sqref="H553">
    <cfRule type="containsText" dxfId="6965" priority="9973" stopIfTrue="1" operator="containsText" text="skip">
      <formula>NOT(ISERROR(SEARCH("skip",H553)))</formula>
    </cfRule>
  </conditionalFormatting>
  <conditionalFormatting sqref="B427">
    <cfRule type="containsText" dxfId="6964" priority="9978" stopIfTrue="1" operator="containsText" text="TBN">
      <formula>NOT(ISERROR(SEARCH("TBN",B427)))</formula>
    </cfRule>
    <cfRule type="containsText" dxfId="6963" priority="9979" stopIfTrue="1" operator="containsText" text="SKIP">
      <formula>NOT(ISERROR(SEARCH("SKIP",B427)))</formula>
    </cfRule>
  </conditionalFormatting>
  <conditionalFormatting sqref="B427">
    <cfRule type="cellIs" dxfId="6962" priority="9980" operator="equal">
      <formula>"SKIP"</formula>
    </cfRule>
  </conditionalFormatting>
  <conditionalFormatting sqref="B426">
    <cfRule type="containsText" dxfId="6961" priority="9986" stopIfTrue="1" operator="containsText" text="TBN">
      <formula>NOT(ISERROR(SEARCH("TBN",B426)))</formula>
    </cfRule>
    <cfRule type="containsText" dxfId="6960" priority="9987" stopIfTrue="1" operator="containsText" text="SKIP">
      <formula>NOT(ISERROR(SEARCH("SKIP",B426)))</formula>
    </cfRule>
  </conditionalFormatting>
  <conditionalFormatting sqref="B426">
    <cfRule type="cellIs" dxfId="6959" priority="9988" operator="equal">
      <formula>"SKIP"</formula>
    </cfRule>
  </conditionalFormatting>
  <conditionalFormatting sqref="C426">
    <cfRule type="containsText" dxfId="6958" priority="9989" stopIfTrue="1" operator="containsText" text="TBN">
      <formula>NOT(ISERROR(SEARCH("TBN",C426)))</formula>
    </cfRule>
    <cfRule type="containsText" dxfId="6957" priority="9990" stopIfTrue="1" operator="containsText" text="SKIP">
      <formula>NOT(ISERROR(SEARCH("SKIP",C426)))</formula>
    </cfRule>
  </conditionalFormatting>
  <conditionalFormatting sqref="C426">
    <cfRule type="cellIs" dxfId="6956" priority="9991" operator="equal">
      <formula>"SKIP"</formula>
    </cfRule>
  </conditionalFormatting>
  <conditionalFormatting sqref="H426">
    <cfRule type="containsText" dxfId="6955" priority="9984" stopIfTrue="1" operator="containsText" text="skip">
      <formula>NOT(ISERROR(SEARCH("skip",H426)))</formula>
    </cfRule>
  </conditionalFormatting>
  <conditionalFormatting sqref="H427">
    <cfRule type="containsText" dxfId="6954" priority="9977" stopIfTrue="1" operator="containsText" text="skip">
      <formula>NOT(ISERROR(SEARCH("skip",H427)))</formula>
    </cfRule>
  </conditionalFormatting>
  <conditionalFormatting sqref="B889">
    <cfRule type="containsText" dxfId="6953" priority="9949" stopIfTrue="1" operator="containsText" text="TBN">
      <formula>NOT(ISERROR(SEARCH("TBN",B889)))</formula>
    </cfRule>
    <cfRule type="containsText" dxfId="6952" priority="9950" stopIfTrue="1" operator="containsText" text="SKIP">
      <formula>NOT(ISERROR(SEARCH("SKIP",B889)))</formula>
    </cfRule>
  </conditionalFormatting>
  <conditionalFormatting sqref="B889">
    <cfRule type="cellIs" dxfId="6951" priority="9951" operator="equal">
      <formula>"SKIP"</formula>
    </cfRule>
  </conditionalFormatting>
  <conditionalFormatting sqref="C427">
    <cfRule type="containsText" dxfId="6950" priority="9981" stopIfTrue="1" operator="containsText" text="TBN">
      <formula>NOT(ISERROR(SEARCH("TBN",C427)))</formula>
    </cfRule>
    <cfRule type="containsText" dxfId="6949" priority="9982" stopIfTrue="1" operator="containsText" text="SKIP">
      <formula>NOT(ISERROR(SEARCH("SKIP",C427)))</formula>
    </cfRule>
  </conditionalFormatting>
  <conditionalFormatting sqref="C427">
    <cfRule type="cellIs" dxfId="6948" priority="9983" operator="equal">
      <formula>"SKIP"</formula>
    </cfRule>
  </conditionalFormatting>
  <conditionalFormatting sqref="H663">
    <cfRule type="containsText" dxfId="6947" priority="9966" stopIfTrue="1" operator="containsText" text="skip">
      <formula>NOT(ISERROR(SEARCH("skip",H663)))</formula>
    </cfRule>
  </conditionalFormatting>
  <conditionalFormatting sqref="C553">
    <cfRule type="containsText" dxfId="6946" priority="9974" stopIfTrue="1" operator="containsText" text="TBN">
      <formula>NOT(ISERROR(SEARCH("TBN",C553)))</formula>
    </cfRule>
    <cfRule type="containsText" dxfId="6945" priority="9975" stopIfTrue="1" operator="containsText" text="SKIP">
      <formula>NOT(ISERROR(SEARCH("SKIP",C553)))</formula>
    </cfRule>
  </conditionalFormatting>
  <conditionalFormatting sqref="C553">
    <cfRule type="cellIs" dxfId="6944" priority="9976" operator="equal">
      <formula>"SKIP"</formula>
    </cfRule>
  </conditionalFormatting>
  <conditionalFormatting sqref="D663">
    <cfRule type="containsText" dxfId="6943" priority="9969" stopIfTrue="1" operator="containsText" text="skip">
      <formula>NOT(ISERROR(SEARCH("skip",D663)))</formula>
    </cfRule>
  </conditionalFormatting>
  <conditionalFormatting sqref="B553">
    <cfRule type="containsText" dxfId="6942" priority="9970" stopIfTrue="1" operator="containsText" text="TBN">
      <formula>NOT(ISERROR(SEARCH("TBN",B553)))</formula>
    </cfRule>
    <cfRule type="containsText" dxfId="6941" priority="9971" stopIfTrue="1" operator="containsText" text="SKIP">
      <formula>NOT(ISERROR(SEARCH("SKIP",B553)))</formula>
    </cfRule>
  </conditionalFormatting>
  <conditionalFormatting sqref="B553">
    <cfRule type="cellIs" dxfId="6940" priority="9972" operator="equal">
      <formula>"SKIP"</formula>
    </cfRule>
  </conditionalFormatting>
  <conditionalFormatting sqref="C663">
    <cfRule type="containsText" dxfId="6939" priority="9968" stopIfTrue="1" operator="containsText" text="skip">
      <formula>NOT(ISERROR(SEARCH("skip",C663)))</formula>
    </cfRule>
  </conditionalFormatting>
  <conditionalFormatting sqref="B663">
    <cfRule type="containsText" dxfId="6938" priority="9967" stopIfTrue="1" operator="containsText" text="skip">
      <formula>NOT(ISERROR(SEARCH("skip",B663)))</formula>
    </cfRule>
  </conditionalFormatting>
  <conditionalFormatting sqref="C775">
    <cfRule type="containsText" dxfId="6937" priority="9963" stopIfTrue="1" operator="containsText" text="TBN">
      <formula>NOT(ISERROR(SEARCH("TBN",C775)))</formula>
    </cfRule>
    <cfRule type="containsText" dxfId="6936" priority="9964" stopIfTrue="1" operator="containsText" text="SKIP">
      <formula>NOT(ISERROR(SEARCH("SKIP",C775)))</formula>
    </cfRule>
  </conditionalFormatting>
  <conditionalFormatting sqref="C775">
    <cfRule type="cellIs" dxfId="6935" priority="9965" operator="equal">
      <formula>"SKIP"</formula>
    </cfRule>
  </conditionalFormatting>
  <conditionalFormatting sqref="B775">
    <cfRule type="containsText" dxfId="6934" priority="9957" stopIfTrue="1" operator="containsText" text="skip">
      <formula>NOT(ISERROR(SEARCH("skip",B775)))</formula>
    </cfRule>
  </conditionalFormatting>
  <conditionalFormatting sqref="Q889">
    <cfRule type="containsText" dxfId="6933" priority="9955" stopIfTrue="1" operator="containsText" text="skip">
      <formula>NOT(ISERROR(SEARCH("skip",Q889)))</formula>
    </cfRule>
  </conditionalFormatting>
  <conditionalFormatting sqref="C889">
    <cfRule type="containsText" dxfId="6932" priority="9952" stopIfTrue="1" operator="containsText" text="TBN">
      <formula>NOT(ISERROR(SEARCH("TBN",C889)))</formula>
    </cfRule>
    <cfRule type="containsText" dxfId="6931" priority="9953" stopIfTrue="1" operator="containsText" text="SKIP">
      <formula>NOT(ISERROR(SEARCH("SKIP",C889)))</formula>
    </cfRule>
  </conditionalFormatting>
  <conditionalFormatting sqref="C889">
    <cfRule type="cellIs" dxfId="6930" priority="9954" operator="equal">
      <formula>"SKIP"</formula>
    </cfRule>
  </conditionalFormatting>
  <conditionalFormatting sqref="B1000">
    <cfRule type="containsText" dxfId="6929" priority="9945" stopIfTrue="1" operator="containsText" text="TBN">
      <formula>NOT(ISERROR(SEARCH("TBN",B1000)))</formula>
    </cfRule>
    <cfRule type="containsText" dxfId="6928" priority="9946" stopIfTrue="1" operator="containsText" text="SKIP">
      <formula>NOT(ISERROR(SEARCH("SKIP",B1000)))</formula>
    </cfRule>
  </conditionalFormatting>
  <conditionalFormatting sqref="B1000">
    <cfRule type="cellIs" dxfId="6927" priority="9947" operator="equal">
      <formula>"SKIP"</formula>
    </cfRule>
  </conditionalFormatting>
  <conditionalFormatting sqref="H1000">
    <cfRule type="containsText" dxfId="6926" priority="9944" stopIfTrue="1" operator="containsText" text="skip">
      <formula>NOT(ISERROR(SEARCH("skip",H1000)))</formula>
    </cfRule>
  </conditionalFormatting>
  <conditionalFormatting sqref="B1112">
    <cfRule type="containsText" dxfId="6925" priority="9937" stopIfTrue="1" operator="containsText" text="TBN">
      <formula>NOT(ISERROR(SEARCH("TBN",B1112)))</formula>
    </cfRule>
    <cfRule type="containsText" dxfId="6924" priority="9938" stopIfTrue="1" operator="containsText" text="SKIP">
      <formula>NOT(ISERROR(SEARCH("SKIP",B1112)))</formula>
    </cfRule>
  </conditionalFormatting>
  <conditionalFormatting sqref="B1112">
    <cfRule type="cellIs" dxfId="6923" priority="9939" operator="equal">
      <formula>"SKIP"</formula>
    </cfRule>
  </conditionalFormatting>
  <conditionalFormatting sqref="H1158">
    <cfRule type="containsText" dxfId="6922" priority="9928" stopIfTrue="1" operator="containsText" text="skip">
      <formula>NOT(ISERROR(SEARCH("skip",H1158)))</formula>
    </cfRule>
  </conditionalFormatting>
  <conditionalFormatting sqref="H775">
    <cfRule type="containsText" dxfId="6921" priority="9927" stopIfTrue="1" operator="containsText" text="skip">
      <formula>NOT(ISERROR(SEARCH("skip",H775)))</formula>
    </cfRule>
  </conditionalFormatting>
  <conditionalFormatting sqref="H1112">
    <cfRule type="containsText" dxfId="6920" priority="9926" stopIfTrue="1" operator="containsText" text="skip">
      <formula>NOT(ISERROR(SEARCH("skip",H1112)))</formula>
    </cfRule>
  </conditionalFormatting>
  <conditionalFormatting sqref="H317">
    <cfRule type="containsText" dxfId="6919" priority="9925" stopIfTrue="1" operator="containsText" text="skip">
      <formula>NOT(ISERROR(SEARCH("skip",H317)))</formula>
    </cfRule>
  </conditionalFormatting>
  <conditionalFormatting sqref="H662">
    <cfRule type="containsText" dxfId="6918" priority="9924" stopIfTrue="1" operator="containsText" text="skip">
      <formula>NOT(ISERROR(SEARCH("skip",H662)))</formula>
    </cfRule>
  </conditionalFormatting>
  <conditionalFormatting sqref="D664">
    <cfRule type="containsText" dxfId="6917" priority="9923" stopIfTrue="1" operator="containsText" text="skip">
      <formula>NOT(ISERROR(SEARCH("skip",D664)))</formula>
    </cfRule>
  </conditionalFormatting>
  <conditionalFormatting sqref="C664">
    <cfRule type="containsText" dxfId="6916" priority="9922" stopIfTrue="1" operator="containsText" text="skip">
      <formula>NOT(ISERROR(SEARCH("skip",C664)))</formula>
    </cfRule>
  </conditionalFormatting>
  <conditionalFormatting sqref="B664">
    <cfRule type="containsText" dxfId="6915" priority="9919" stopIfTrue="1" operator="containsText" text="skip">
      <formula>NOT(ISERROR(SEARCH("skip",B664)))</formula>
    </cfRule>
  </conditionalFormatting>
  <conditionalFormatting sqref="H664">
    <cfRule type="containsText" dxfId="6914" priority="9918" stopIfTrue="1" operator="containsText" text="skip">
      <formula>NOT(ISERROR(SEARCH("skip",H664)))</formula>
    </cfRule>
  </conditionalFormatting>
  <conditionalFormatting sqref="B1158">
    <cfRule type="containsText" dxfId="6913" priority="9915" stopIfTrue="1" operator="containsText" text="TBN">
      <formula>NOT(ISERROR(SEARCH("TBN",B1158)))</formula>
    </cfRule>
    <cfRule type="containsText" dxfId="6912" priority="9916" stopIfTrue="1" operator="containsText" text="SKIP">
      <formula>NOT(ISERROR(SEARCH("SKIP",B1158)))</formula>
    </cfRule>
  </conditionalFormatting>
  <conditionalFormatting sqref="B1158">
    <cfRule type="cellIs" dxfId="6911" priority="9917" operator="equal">
      <formula>"SKIP"</formula>
    </cfRule>
  </conditionalFormatting>
  <conditionalFormatting sqref="C209">
    <cfRule type="containsText" dxfId="6910" priority="9912" stopIfTrue="1" operator="containsText" text="TBN">
      <formula>NOT(ISERROR(SEARCH("TBN",C209)))</formula>
    </cfRule>
    <cfRule type="containsText" dxfId="6909" priority="9913" stopIfTrue="1" operator="containsText" text="SKIP">
      <formula>NOT(ISERROR(SEARCH("SKIP",C209)))</formula>
    </cfRule>
  </conditionalFormatting>
  <conditionalFormatting sqref="C209">
    <cfRule type="cellIs" dxfId="6908" priority="9914" operator="equal">
      <formula>"SKIP"</formula>
    </cfRule>
  </conditionalFormatting>
  <conditionalFormatting sqref="B209">
    <cfRule type="containsText" dxfId="6907" priority="9905" stopIfTrue="1" operator="containsText" text="TBN">
      <formula>NOT(ISERROR(SEARCH("TBN",B209)))</formula>
    </cfRule>
    <cfRule type="containsText" dxfId="6906" priority="9906" stopIfTrue="1" operator="containsText" text="SKIP">
      <formula>NOT(ISERROR(SEARCH("SKIP",B209)))</formula>
    </cfRule>
  </conditionalFormatting>
  <conditionalFormatting sqref="B209">
    <cfRule type="cellIs" dxfId="6905" priority="9907" operator="equal">
      <formula>"SKIP"</formula>
    </cfRule>
  </conditionalFormatting>
  <conditionalFormatting sqref="D665">
    <cfRule type="containsText" dxfId="6904" priority="9880" stopIfTrue="1" operator="containsText" text="skip">
      <formula>NOT(ISERROR(SEARCH("skip",D665)))</formula>
    </cfRule>
  </conditionalFormatting>
  <conditionalFormatting sqref="B428">
    <cfRule type="containsText" dxfId="6903" priority="9890" stopIfTrue="1" operator="containsText" text="TBN">
      <formula>NOT(ISERROR(SEARCH("TBN",B428)))</formula>
    </cfRule>
    <cfRule type="containsText" dxfId="6902" priority="9891" stopIfTrue="1" operator="containsText" text="SKIP">
      <formula>NOT(ISERROR(SEARCH("SKIP",B428)))</formula>
    </cfRule>
  </conditionalFormatting>
  <conditionalFormatting sqref="B428">
    <cfRule type="cellIs" dxfId="6901" priority="9892" operator="equal">
      <formula>"SKIP"</formula>
    </cfRule>
  </conditionalFormatting>
  <conditionalFormatting sqref="C318">
    <cfRule type="cellIs" dxfId="6900" priority="9903" operator="equal">
      <formula>"SKIP"</formula>
    </cfRule>
  </conditionalFormatting>
  <conditionalFormatting sqref="C318">
    <cfRule type="containsText" dxfId="6899" priority="9901" stopIfTrue="1" operator="containsText" text="TBN">
      <formula>NOT(ISERROR(SEARCH("TBN",C318)))</formula>
    </cfRule>
    <cfRule type="containsText" dxfId="6898" priority="9902" stopIfTrue="1" operator="containsText" text="SKIP">
      <formula>NOT(ISERROR(SEARCH("SKIP",C318)))</formula>
    </cfRule>
  </conditionalFormatting>
  <conditionalFormatting sqref="B318">
    <cfRule type="containsText" dxfId="6897" priority="9898" stopIfTrue="1" operator="containsText" text="TBN">
      <formula>NOT(ISERROR(SEARCH("TBN",B318)))</formula>
    </cfRule>
    <cfRule type="containsText" dxfId="6896" priority="9899" stopIfTrue="1" operator="containsText" text="SKIP">
      <formula>NOT(ISERROR(SEARCH("SKIP",B318)))</formula>
    </cfRule>
  </conditionalFormatting>
  <conditionalFormatting sqref="B318">
    <cfRule type="cellIs" dxfId="6895" priority="9900" operator="equal">
      <formula>"SKIP"</formula>
    </cfRule>
  </conditionalFormatting>
  <conditionalFormatting sqref="H318">
    <cfRule type="containsText" dxfId="6894" priority="9896" stopIfTrue="1" operator="containsText" text="skip">
      <formula>NOT(ISERROR(SEARCH("skip",H318)))</formula>
    </cfRule>
  </conditionalFormatting>
  <conditionalFormatting sqref="B554">
    <cfRule type="containsText" dxfId="6893" priority="9882" stopIfTrue="1" operator="containsText" text="TBN">
      <formula>NOT(ISERROR(SEARCH("TBN",B554)))</formula>
    </cfRule>
    <cfRule type="containsText" dxfId="6892" priority="9883" stopIfTrue="1" operator="containsText" text="SKIP">
      <formula>NOT(ISERROR(SEARCH("SKIP",B554)))</formula>
    </cfRule>
  </conditionalFormatting>
  <conditionalFormatting sqref="B554">
    <cfRule type="cellIs" dxfId="6891" priority="9884" operator="equal">
      <formula>"SKIP"</formula>
    </cfRule>
  </conditionalFormatting>
  <conditionalFormatting sqref="C428">
    <cfRule type="containsText" dxfId="6890" priority="9893" stopIfTrue="1" operator="containsText" text="TBN">
      <formula>NOT(ISERROR(SEARCH("TBN",C428)))</formula>
    </cfRule>
    <cfRule type="containsText" dxfId="6889" priority="9894" stopIfTrue="1" operator="containsText" text="SKIP">
      <formula>NOT(ISERROR(SEARCH("SKIP",C428)))</formula>
    </cfRule>
  </conditionalFormatting>
  <conditionalFormatting sqref="C428">
    <cfRule type="cellIs" dxfId="6888" priority="9895" operator="equal">
      <formula>"SKIP"</formula>
    </cfRule>
  </conditionalFormatting>
  <conditionalFormatting sqref="A776">
    <cfRule type="containsText" dxfId="6887" priority="9873" stopIfTrue="1" operator="containsText" text="skip">
      <formula>NOT(ISERROR(SEARCH("skip",A776)))</formula>
    </cfRule>
  </conditionalFormatting>
  <conditionalFormatting sqref="C554">
    <cfRule type="containsText" dxfId="6886" priority="9886" stopIfTrue="1" operator="containsText" text="TBN">
      <formula>NOT(ISERROR(SEARCH("TBN",C554)))</formula>
    </cfRule>
    <cfRule type="containsText" dxfId="6885" priority="9887" stopIfTrue="1" operator="containsText" text="SKIP">
      <formula>NOT(ISERROR(SEARCH("SKIP",C554)))</formula>
    </cfRule>
  </conditionalFormatting>
  <conditionalFormatting sqref="C554">
    <cfRule type="cellIs" dxfId="6884" priority="9888" operator="equal">
      <formula>"SKIP"</formula>
    </cfRule>
  </conditionalFormatting>
  <conditionalFormatting sqref="H665">
    <cfRule type="containsText" dxfId="6883" priority="9877" stopIfTrue="1" operator="containsText" text="skip">
      <formula>NOT(ISERROR(SEARCH("skip",H665)))</formula>
    </cfRule>
  </conditionalFormatting>
  <conditionalFormatting sqref="C665">
    <cfRule type="containsText" dxfId="6882" priority="9879" stopIfTrue="1" operator="containsText" text="skip">
      <formula>NOT(ISERROR(SEARCH("skip",C665)))</formula>
    </cfRule>
  </conditionalFormatting>
  <conditionalFormatting sqref="B665">
    <cfRule type="containsText" dxfId="6881" priority="9878" stopIfTrue="1" operator="containsText" text="skip">
      <formula>NOT(ISERROR(SEARCH("skip",B665)))</formula>
    </cfRule>
  </conditionalFormatting>
  <conditionalFormatting sqref="H776">
    <cfRule type="containsText" dxfId="6880" priority="9870" stopIfTrue="1" operator="containsText" text="skip">
      <formula>NOT(ISERROR(SEARCH("skip",H776)))</formula>
    </cfRule>
  </conditionalFormatting>
  <conditionalFormatting sqref="C776">
    <cfRule type="containsText" dxfId="6879" priority="9874" stopIfTrue="1" operator="containsText" text="TBN">
      <formula>NOT(ISERROR(SEARCH("TBN",C776)))</formula>
    </cfRule>
    <cfRule type="containsText" dxfId="6878" priority="9875" stopIfTrue="1" operator="containsText" text="SKIP">
      <formula>NOT(ISERROR(SEARCH("SKIP",C776)))</formula>
    </cfRule>
  </conditionalFormatting>
  <conditionalFormatting sqref="C776">
    <cfRule type="cellIs" dxfId="6877" priority="9876" operator="equal">
      <formula>"SKIP"</formula>
    </cfRule>
  </conditionalFormatting>
  <conditionalFormatting sqref="B776">
    <cfRule type="containsText" dxfId="6876" priority="9872" stopIfTrue="1" operator="containsText" text="skip">
      <formula>NOT(ISERROR(SEARCH("skip",B776)))</formula>
    </cfRule>
  </conditionalFormatting>
  <conditionalFormatting sqref="H1001">
    <cfRule type="containsText" dxfId="6875" priority="9854" stopIfTrue="1" operator="containsText" text="skip">
      <formula>NOT(ISERROR(SEARCH("skip",H1001)))</formula>
    </cfRule>
  </conditionalFormatting>
  <conditionalFormatting sqref="B890">
    <cfRule type="containsText" dxfId="6874" priority="9861" stopIfTrue="1" operator="containsText" text="skip">
      <formula>NOT(ISERROR(SEARCH("skip",B890)))</formula>
    </cfRule>
  </conditionalFormatting>
  <conditionalFormatting sqref="Q890">
    <cfRule type="containsText" dxfId="6873" priority="9869" stopIfTrue="1" operator="containsText" text="skip">
      <formula>NOT(ISERROR(SEARCH("skip",Q890)))</formula>
    </cfRule>
  </conditionalFormatting>
  <conditionalFormatting sqref="C890">
    <cfRule type="containsText" dxfId="6872" priority="9866" stopIfTrue="1" operator="containsText" text="TBN">
      <formula>NOT(ISERROR(SEARCH("TBN",C890)))</formula>
    </cfRule>
    <cfRule type="containsText" dxfId="6871" priority="9867" stopIfTrue="1" operator="containsText" text="SKIP">
      <formula>NOT(ISERROR(SEARCH("SKIP",C890)))</formula>
    </cfRule>
  </conditionalFormatting>
  <conditionalFormatting sqref="C890">
    <cfRule type="cellIs" dxfId="6870" priority="9868" operator="equal">
      <formula>"SKIP"</formula>
    </cfRule>
  </conditionalFormatting>
  <conditionalFormatting sqref="B1001">
    <cfRule type="containsText" dxfId="6869" priority="9855" stopIfTrue="1" operator="containsText" text="skip">
      <formula>NOT(ISERROR(SEARCH("skip",B1001)))</formula>
    </cfRule>
  </conditionalFormatting>
  <conditionalFormatting sqref="H1113">
    <cfRule type="containsText" dxfId="6868" priority="9849" stopIfTrue="1" operator="containsText" text="skip">
      <formula>NOT(ISERROR(SEARCH("skip",H1113)))</formula>
    </cfRule>
  </conditionalFormatting>
  <conditionalFormatting sqref="B1113">
    <cfRule type="containsText" dxfId="6867" priority="9851" stopIfTrue="1" operator="containsText" text="TBN">
      <formula>NOT(ISERROR(SEARCH("TBN",B1113)))</formula>
    </cfRule>
    <cfRule type="containsText" dxfId="6866" priority="9852" stopIfTrue="1" operator="containsText" text="SKIP">
      <formula>NOT(ISERROR(SEARCH("SKIP",B1113)))</formula>
    </cfRule>
  </conditionalFormatting>
  <conditionalFormatting sqref="B1113">
    <cfRule type="cellIs" dxfId="6865" priority="9853" operator="equal">
      <formula>"SKIP"</formula>
    </cfRule>
  </conditionalFormatting>
  <conditionalFormatting sqref="B1159">
    <cfRule type="containsText" dxfId="6864" priority="9844" stopIfTrue="1" operator="containsText" text="skip">
      <formula>NOT(ISERROR(SEARCH("skip",B1159)))</formula>
    </cfRule>
  </conditionalFormatting>
  <conditionalFormatting sqref="H1159">
    <cfRule type="containsText" dxfId="6863" priority="9843" stopIfTrue="1" operator="containsText" text="skip">
      <formula>NOT(ISERROR(SEARCH("skip",H1159)))</formula>
    </cfRule>
  </conditionalFormatting>
  <conditionalFormatting sqref="B429">
    <cfRule type="containsText" dxfId="6862" priority="9837" stopIfTrue="1" operator="containsText" text="TBN">
      <formula>NOT(ISERROR(SEARCH("TBN",B429)))</formula>
    </cfRule>
    <cfRule type="containsText" dxfId="6861" priority="9838" stopIfTrue="1" operator="containsText" text="SKIP">
      <formula>NOT(ISERROR(SEARCH("SKIP",B429)))</formula>
    </cfRule>
  </conditionalFormatting>
  <conditionalFormatting sqref="B429">
    <cfRule type="cellIs" dxfId="6860" priority="9839" operator="equal">
      <formula>"SKIP"</formula>
    </cfRule>
  </conditionalFormatting>
  <conditionalFormatting sqref="C429">
    <cfRule type="containsText" dxfId="6859" priority="9840" stopIfTrue="1" operator="containsText" text="TBN">
      <formula>NOT(ISERROR(SEARCH("TBN",C429)))</formula>
    </cfRule>
    <cfRule type="containsText" dxfId="6858" priority="9841" stopIfTrue="1" operator="containsText" text="SKIP">
      <formula>NOT(ISERROR(SEARCH("SKIP",C429)))</formula>
    </cfRule>
  </conditionalFormatting>
  <conditionalFormatting sqref="C429">
    <cfRule type="cellIs" dxfId="6857" priority="9842" operator="equal">
      <formula>"SKIP"</formula>
    </cfRule>
  </conditionalFormatting>
  <conditionalFormatting sqref="C14">
    <cfRule type="cellIs" dxfId="6856" priority="9835" operator="equal">
      <formula>"SKIP"</formula>
    </cfRule>
  </conditionalFormatting>
  <conditionalFormatting sqref="C14">
    <cfRule type="containsText" dxfId="6855" priority="9833" stopIfTrue="1" operator="containsText" text="TBN">
      <formula>NOT(ISERROR(SEARCH("TBN",C14)))</formula>
    </cfRule>
    <cfRule type="containsText" dxfId="6854" priority="9834" stopIfTrue="1" operator="containsText" text="SKIP">
      <formula>NOT(ISERROR(SEARCH("SKIP",C14)))</formula>
    </cfRule>
  </conditionalFormatting>
  <conditionalFormatting sqref="B14">
    <cfRule type="containsText" dxfId="6853" priority="9826" stopIfTrue="1" operator="containsText" text="TBN">
      <formula>NOT(ISERROR(SEARCH("TBN",B14)))</formula>
    </cfRule>
    <cfRule type="containsText" dxfId="6852" priority="9827" stopIfTrue="1" operator="containsText" text="SKIP">
      <formula>NOT(ISERROR(SEARCH("SKIP",B14)))</formula>
    </cfRule>
  </conditionalFormatting>
  <conditionalFormatting sqref="B14">
    <cfRule type="cellIs" dxfId="6851" priority="9828" operator="equal">
      <formula>"SKIP"</formula>
    </cfRule>
  </conditionalFormatting>
  <conditionalFormatting sqref="H14">
    <cfRule type="containsText" dxfId="6850" priority="9825" stopIfTrue="1" operator="containsText" text="skip">
      <formula>NOT(ISERROR(SEARCH("skip",H14)))</formula>
    </cfRule>
  </conditionalFormatting>
  <conditionalFormatting sqref="H209">
    <cfRule type="containsText" dxfId="6849" priority="9824" stopIfTrue="1" operator="containsText" text="skip">
      <formula>NOT(ISERROR(SEARCH("skip",H209)))</formula>
    </cfRule>
  </conditionalFormatting>
  <conditionalFormatting sqref="H428">
    <cfRule type="containsText" dxfId="6848" priority="9823" stopIfTrue="1" operator="containsText" text="skip">
      <formula>NOT(ISERROR(SEARCH("skip",H428)))</formula>
    </cfRule>
  </conditionalFormatting>
  <conditionalFormatting sqref="H429">
    <cfRule type="containsText" dxfId="6847" priority="9822" stopIfTrue="1" operator="containsText" text="skip">
      <formula>NOT(ISERROR(SEARCH("skip",H429)))</formula>
    </cfRule>
  </conditionalFormatting>
  <conditionalFormatting sqref="C15">
    <cfRule type="cellIs" dxfId="6846" priority="9821" operator="equal">
      <formula>"SKIP"</formula>
    </cfRule>
  </conditionalFormatting>
  <conditionalFormatting sqref="C15">
    <cfRule type="containsText" dxfId="6845" priority="9819" stopIfTrue="1" operator="containsText" text="TBN">
      <formula>NOT(ISERROR(SEARCH("TBN",C15)))</formula>
    </cfRule>
    <cfRule type="containsText" dxfId="6844" priority="9820" stopIfTrue="1" operator="containsText" text="SKIP">
      <formula>NOT(ISERROR(SEARCH("SKIP",C15)))</formula>
    </cfRule>
  </conditionalFormatting>
  <conditionalFormatting sqref="B15">
    <cfRule type="containsText" dxfId="6843" priority="9816" stopIfTrue="1" operator="containsText" text="TBN">
      <formula>NOT(ISERROR(SEARCH("TBN",B15)))</formula>
    </cfRule>
    <cfRule type="containsText" dxfId="6842" priority="9817" stopIfTrue="1" operator="containsText" text="SKIP">
      <formula>NOT(ISERROR(SEARCH("SKIP",B15)))</formula>
    </cfRule>
  </conditionalFormatting>
  <conditionalFormatting sqref="B15">
    <cfRule type="cellIs" dxfId="6841" priority="9818" operator="equal">
      <formula>"SKIP"</formula>
    </cfRule>
  </conditionalFormatting>
  <conditionalFormatting sqref="C210">
    <cfRule type="containsText" dxfId="6840" priority="9811" stopIfTrue="1" operator="containsText" text="TBN">
      <formula>NOT(ISERROR(SEARCH("TBN",C210)))</formula>
    </cfRule>
    <cfRule type="containsText" dxfId="6839" priority="9812" stopIfTrue="1" operator="containsText" text="SKIP">
      <formula>NOT(ISERROR(SEARCH("SKIP",C210)))</formula>
    </cfRule>
  </conditionalFormatting>
  <conditionalFormatting sqref="C210">
    <cfRule type="cellIs" dxfId="6838" priority="9813" operator="equal">
      <formula>"SKIP"</formula>
    </cfRule>
  </conditionalFormatting>
  <conditionalFormatting sqref="B210">
    <cfRule type="containsText" dxfId="6837" priority="9808" stopIfTrue="1" operator="containsText" text="TBN">
      <formula>NOT(ISERROR(SEARCH("TBN",B210)))</formula>
    </cfRule>
    <cfRule type="containsText" dxfId="6836" priority="9809" stopIfTrue="1" operator="containsText" text="SKIP">
      <formula>NOT(ISERROR(SEARCH("SKIP",B210)))</formula>
    </cfRule>
  </conditionalFormatting>
  <conditionalFormatting sqref="B210">
    <cfRule type="cellIs" dxfId="6835" priority="9810" operator="equal">
      <formula>"SKIP"</formula>
    </cfRule>
  </conditionalFormatting>
  <conditionalFormatting sqref="H319">
    <cfRule type="containsText" dxfId="6834" priority="9799" stopIfTrue="1" operator="containsText" text="skip">
      <formula>NOT(ISERROR(SEARCH("skip",H319)))</formula>
    </cfRule>
  </conditionalFormatting>
  <conditionalFormatting sqref="C319">
    <cfRule type="cellIs" dxfId="6833" priority="9805" operator="equal">
      <formula>"SKIP"</formula>
    </cfRule>
  </conditionalFormatting>
  <conditionalFormatting sqref="C319">
    <cfRule type="containsText" dxfId="6832" priority="9803" stopIfTrue="1" operator="containsText" text="TBN">
      <formula>NOT(ISERROR(SEARCH("TBN",C319)))</formula>
    </cfRule>
    <cfRule type="containsText" dxfId="6831" priority="9804" stopIfTrue="1" operator="containsText" text="SKIP">
      <formula>NOT(ISERROR(SEARCH("SKIP",C319)))</formula>
    </cfRule>
  </conditionalFormatting>
  <conditionalFormatting sqref="B319">
    <cfRule type="containsText" dxfId="6830" priority="9800" stopIfTrue="1" operator="containsText" text="TBN">
      <formula>NOT(ISERROR(SEARCH("TBN",B319)))</formula>
    </cfRule>
    <cfRule type="containsText" dxfId="6829" priority="9801" stopIfTrue="1" operator="containsText" text="SKIP">
      <formula>NOT(ISERROR(SEARCH("SKIP",B319)))</formula>
    </cfRule>
  </conditionalFormatting>
  <conditionalFormatting sqref="B319">
    <cfRule type="cellIs" dxfId="6828" priority="9802" operator="equal">
      <formula>"SKIP"</formula>
    </cfRule>
  </conditionalFormatting>
  <conditionalFormatting sqref="B430">
    <cfRule type="containsText" dxfId="6827" priority="9793" stopIfTrue="1" operator="containsText" text="TBN">
      <formula>NOT(ISERROR(SEARCH("TBN",B430)))</formula>
    </cfRule>
    <cfRule type="containsText" dxfId="6826" priority="9794" stopIfTrue="1" operator="containsText" text="SKIP">
      <formula>NOT(ISERROR(SEARCH("SKIP",B430)))</formula>
    </cfRule>
  </conditionalFormatting>
  <conditionalFormatting sqref="B430">
    <cfRule type="cellIs" dxfId="6825" priority="9795" operator="equal">
      <formula>"SKIP"</formula>
    </cfRule>
  </conditionalFormatting>
  <conditionalFormatting sqref="C430">
    <cfRule type="containsText" dxfId="6824" priority="9796" stopIfTrue="1" operator="containsText" text="TBN">
      <formula>NOT(ISERROR(SEARCH("TBN",C430)))</formula>
    </cfRule>
    <cfRule type="containsText" dxfId="6823" priority="9797" stopIfTrue="1" operator="containsText" text="SKIP">
      <formula>NOT(ISERROR(SEARCH("SKIP",C430)))</formula>
    </cfRule>
  </conditionalFormatting>
  <conditionalFormatting sqref="C430">
    <cfRule type="cellIs" dxfId="6822" priority="9798" operator="equal">
      <formula>"SKIP"</formula>
    </cfRule>
  </conditionalFormatting>
  <conditionalFormatting sqref="H666">
    <cfRule type="containsText" dxfId="6821" priority="9778" stopIfTrue="1" operator="containsText" text="skip">
      <formula>NOT(ISERROR(SEARCH("skip",H666)))</formula>
    </cfRule>
  </conditionalFormatting>
  <conditionalFormatting sqref="H777">
    <cfRule type="containsText" dxfId="6820" priority="9772" stopIfTrue="1" operator="containsText" text="skip">
      <formula>NOT(ISERROR(SEARCH("skip",H777)))</formula>
    </cfRule>
  </conditionalFormatting>
  <conditionalFormatting sqref="B555">
    <cfRule type="containsText" dxfId="6819" priority="9785" stopIfTrue="1" operator="containsText" text="TBN">
      <formula>NOT(ISERROR(SEARCH("TBN",B555)))</formula>
    </cfRule>
    <cfRule type="containsText" dxfId="6818" priority="9786" stopIfTrue="1" operator="containsText" text="SKIP">
      <formula>NOT(ISERROR(SEARCH("SKIP",B555)))</formula>
    </cfRule>
  </conditionalFormatting>
  <conditionalFormatting sqref="B555">
    <cfRule type="cellIs" dxfId="6817" priority="9787" operator="equal">
      <formula>"SKIP"</formula>
    </cfRule>
  </conditionalFormatting>
  <conditionalFormatting sqref="C555">
    <cfRule type="containsText" dxfId="6816" priority="9788" stopIfTrue="1" operator="containsText" text="TBN">
      <formula>NOT(ISERROR(SEARCH("TBN",C555)))</formula>
    </cfRule>
    <cfRule type="containsText" dxfId="6815" priority="9789" stopIfTrue="1" operator="containsText" text="SKIP">
      <formula>NOT(ISERROR(SEARCH("SKIP",C555)))</formula>
    </cfRule>
  </conditionalFormatting>
  <conditionalFormatting sqref="C555">
    <cfRule type="cellIs" dxfId="6814" priority="9790" operator="equal">
      <formula>"SKIP"</formula>
    </cfRule>
  </conditionalFormatting>
  <conditionalFormatting sqref="D666">
    <cfRule type="containsText" dxfId="6813" priority="9783" stopIfTrue="1" operator="containsText" text="skip">
      <formula>NOT(ISERROR(SEARCH("skip",D666)))</formula>
    </cfRule>
  </conditionalFormatting>
  <conditionalFormatting sqref="B666">
    <cfRule type="containsText" dxfId="6812" priority="9779" stopIfTrue="1" operator="containsText" text="skip">
      <formula>NOT(ISERROR(SEARCH("skip",B666)))</formula>
    </cfRule>
  </conditionalFormatting>
  <conditionalFormatting sqref="C666">
    <cfRule type="containsText" dxfId="6811" priority="9782" stopIfTrue="1" operator="containsText" text="skip">
      <formula>NOT(ISERROR(SEARCH("skip",C666)))</formula>
    </cfRule>
  </conditionalFormatting>
  <conditionalFormatting sqref="B777">
    <cfRule type="containsText" dxfId="6810" priority="9773" stopIfTrue="1" operator="containsText" text="skip">
      <formula>NOT(ISERROR(SEARCH("skip",B777)))</formula>
    </cfRule>
  </conditionalFormatting>
  <conditionalFormatting sqref="B891">
    <cfRule type="containsText" dxfId="6809" priority="9767" stopIfTrue="1" operator="containsText" text="skip">
      <formula>NOT(ISERROR(SEARCH("skip",B891)))</formula>
    </cfRule>
  </conditionalFormatting>
  <conditionalFormatting sqref="A777">
    <cfRule type="containsText" dxfId="6808" priority="9774" stopIfTrue="1" operator="containsText" text="skip">
      <formula>NOT(ISERROR(SEARCH("skip",A777)))</formula>
    </cfRule>
  </conditionalFormatting>
  <conditionalFormatting sqref="H1114">
    <cfRule type="containsText" dxfId="6807" priority="9760" stopIfTrue="1" operator="containsText" text="skip">
      <formula>NOT(ISERROR(SEARCH("skip",H1114)))</formula>
    </cfRule>
  </conditionalFormatting>
  <conditionalFormatting sqref="C777">
    <cfRule type="containsText" dxfId="6806" priority="9775" stopIfTrue="1" operator="containsText" text="TBN">
      <formula>NOT(ISERROR(SEARCH("TBN",C777)))</formula>
    </cfRule>
    <cfRule type="containsText" dxfId="6805" priority="9776" stopIfTrue="1" operator="containsText" text="SKIP">
      <formula>NOT(ISERROR(SEARCH("SKIP",C777)))</formula>
    </cfRule>
  </conditionalFormatting>
  <conditionalFormatting sqref="C777">
    <cfRule type="cellIs" dxfId="6804" priority="9777" operator="equal">
      <formula>"SKIP"</formula>
    </cfRule>
  </conditionalFormatting>
  <conditionalFormatting sqref="B1002">
    <cfRule type="containsText" dxfId="6803" priority="9765" stopIfTrue="1" operator="containsText" text="skip">
      <formula>NOT(ISERROR(SEARCH("skip",B1002)))</formula>
    </cfRule>
  </conditionalFormatting>
  <conditionalFormatting sqref="Q891">
    <cfRule type="containsText" dxfId="6802" priority="9771" stopIfTrue="1" operator="containsText" text="skip">
      <formula>NOT(ISERROR(SEARCH("skip",Q891)))</formula>
    </cfRule>
  </conditionalFormatting>
  <conditionalFormatting sqref="C891">
    <cfRule type="containsText" dxfId="6801" priority="9768" stopIfTrue="1" operator="containsText" text="TBN">
      <formula>NOT(ISERROR(SEARCH("TBN",C891)))</formula>
    </cfRule>
    <cfRule type="containsText" dxfId="6800" priority="9769" stopIfTrue="1" operator="containsText" text="SKIP">
      <formula>NOT(ISERROR(SEARCH("SKIP",C891)))</formula>
    </cfRule>
  </conditionalFormatting>
  <conditionalFormatting sqref="C891">
    <cfRule type="cellIs" dxfId="6799" priority="9770" operator="equal">
      <formula>"SKIP"</formula>
    </cfRule>
  </conditionalFormatting>
  <conditionalFormatting sqref="B1114">
    <cfRule type="containsText" dxfId="6798" priority="9761" stopIfTrue="1" operator="containsText" text="TBN">
      <formula>NOT(ISERROR(SEARCH("TBN",B1114)))</formula>
    </cfRule>
    <cfRule type="containsText" dxfId="6797" priority="9762" stopIfTrue="1" operator="containsText" text="SKIP">
      <formula>NOT(ISERROR(SEARCH("SKIP",B1114)))</formula>
    </cfRule>
  </conditionalFormatting>
  <conditionalFormatting sqref="B1114">
    <cfRule type="cellIs" dxfId="6796" priority="9763" operator="equal">
      <formula>"SKIP"</formula>
    </cfRule>
  </conditionalFormatting>
  <conditionalFormatting sqref="B1160">
    <cfRule type="containsText" dxfId="6795" priority="9759" stopIfTrue="1" operator="containsText" text="skip">
      <formula>NOT(ISERROR(SEARCH("skip",B1160)))</formula>
    </cfRule>
  </conditionalFormatting>
  <conditionalFormatting sqref="H15">
    <cfRule type="containsText" dxfId="6794" priority="9757" stopIfTrue="1" operator="containsText" text="skip">
      <formula>NOT(ISERROR(SEARCH("skip",H15)))</formula>
    </cfRule>
  </conditionalFormatting>
  <conditionalFormatting sqref="H430">
    <cfRule type="containsText" dxfId="6793" priority="9756" stopIfTrue="1" operator="containsText" text="skip">
      <formula>NOT(ISERROR(SEARCH("skip",H430)))</formula>
    </cfRule>
  </conditionalFormatting>
  <conditionalFormatting sqref="H554">
    <cfRule type="containsText" dxfId="6792" priority="9754" stopIfTrue="1" operator="containsText" text="skip">
      <formula>NOT(ISERROR(SEARCH("skip",H554)))</formula>
    </cfRule>
  </conditionalFormatting>
  <conditionalFormatting sqref="H1160">
    <cfRule type="containsText" dxfId="6791" priority="9753" stopIfTrue="1" operator="containsText" text="skip">
      <formula>NOT(ISERROR(SEARCH("skip",H1160)))</formula>
    </cfRule>
  </conditionalFormatting>
  <conditionalFormatting sqref="C16">
    <cfRule type="cellIs" dxfId="6790" priority="9751" operator="equal">
      <formula>"SKIP"</formula>
    </cfRule>
  </conditionalFormatting>
  <conditionalFormatting sqref="C16">
    <cfRule type="containsText" dxfId="6789" priority="9749" stopIfTrue="1" operator="containsText" text="TBN">
      <formula>NOT(ISERROR(SEARCH("TBN",C16)))</formula>
    </cfRule>
    <cfRule type="containsText" dxfId="6788" priority="9750" stopIfTrue="1" operator="containsText" text="SKIP">
      <formula>NOT(ISERROR(SEARCH("SKIP",C16)))</formula>
    </cfRule>
  </conditionalFormatting>
  <conditionalFormatting sqref="B16">
    <cfRule type="containsText" dxfId="6787" priority="9746" stopIfTrue="1" operator="containsText" text="TBN">
      <formula>NOT(ISERROR(SEARCH("TBN",B16)))</formula>
    </cfRule>
    <cfRule type="containsText" dxfId="6786" priority="9747" stopIfTrue="1" operator="containsText" text="SKIP">
      <formula>NOT(ISERROR(SEARCH("SKIP",B16)))</formula>
    </cfRule>
  </conditionalFormatting>
  <conditionalFormatting sqref="B16">
    <cfRule type="cellIs" dxfId="6785" priority="9748" operator="equal">
      <formula>"SKIP"</formula>
    </cfRule>
  </conditionalFormatting>
  <conditionalFormatting sqref="H16">
    <cfRule type="containsText" dxfId="6784" priority="9745" stopIfTrue="1" operator="containsText" text="skip">
      <formula>NOT(ISERROR(SEARCH("skip",H16)))</formula>
    </cfRule>
  </conditionalFormatting>
  <conditionalFormatting sqref="C211">
    <cfRule type="containsText" dxfId="6783" priority="9741" stopIfTrue="1" operator="containsText" text="TBN">
      <formula>NOT(ISERROR(SEARCH("TBN",C211)))</formula>
    </cfRule>
    <cfRule type="containsText" dxfId="6782" priority="9742" stopIfTrue="1" operator="containsText" text="SKIP">
      <formula>NOT(ISERROR(SEARCH("SKIP",C211)))</formula>
    </cfRule>
  </conditionalFormatting>
  <conditionalFormatting sqref="C211">
    <cfRule type="cellIs" dxfId="6781" priority="9743" operator="equal">
      <formula>"SKIP"</formula>
    </cfRule>
  </conditionalFormatting>
  <conditionalFormatting sqref="B211">
    <cfRule type="containsText" dxfId="6780" priority="9738" stopIfTrue="1" operator="containsText" text="TBN">
      <formula>NOT(ISERROR(SEARCH("TBN",B211)))</formula>
    </cfRule>
    <cfRule type="containsText" dxfId="6779" priority="9739" stopIfTrue="1" operator="containsText" text="SKIP">
      <formula>NOT(ISERROR(SEARCH("SKIP",B211)))</formula>
    </cfRule>
  </conditionalFormatting>
  <conditionalFormatting sqref="B211">
    <cfRule type="cellIs" dxfId="6778" priority="9740" operator="equal">
      <formula>"SKIP"</formula>
    </cfRule>
  </conditionalFormatting>
  <conditionalFormatting sqref="C320">
    <cfRule type="cellIs" dxfId="6777" priority="9737" operator="equal">
      <formula>"SKIP"</formula>
    </cfRule>
  </conditionalFormatting>
  <conditionalFormatting sqref="C320">
    <cfRule type="containsText" dxfId="6776" priority="9735" stopIfTrue="1" operator="containsText" text="TBN">
      <formula>NOT(ISERROR(SEARCH("TBN",C320)))</formula>
    </cfRule>
    <cfRule type="containsText" dxfId="6775" priority="9736" stopIfTrue="1" operator="containsText" text="SKIP">
      <formula>NOT(ISERROR(SEARCH("SKIP",C320)))</formula>
    </cfRule>
  </conditionalFormatting>
  <conditionalFormatting sqref="B320">
    <cfRule type="containsText" dxfId="6774" priority="9732" stopIfTrue="1" operator="containsText" text="TBN">
      <formula>NOT(ISERROR(SEARCH("TBN",B320)))</formula>
    </cfRule>
    <cfRule type="containsText" dxfId="6773" priority="9733" stopIfTrue="1" operator="containsText" text="SKIP">
      <formula>NOT(ISERROR(SEARCH("SKIP",B320)))</formula>
    </cfRule>
  </conditionalFormatting>
  <conditionalFormatting sqref="B320">
    <cfRule type="cellIs" dxfId="6772" priority="9734" operator="equal">
      <formula>"SKIP"</formula>
    </cfRule>
  </conditionalFormatting>
  <conditionalFormatting sqref="B431">
    <cfRule type="containsText" dxfId="6771" priority="9725" stopIfTrue="1" operator="containsText" text="TBN">
      <formula>NOT(ISERROR(SEARCH("TBN",B431)))</formula>
    </cfRule>
    <cfRule type="containsText" dxfId="6770" priority="9726" stopIfTrue="1" operator="containsText" text="SKIP">
      <formula>NOT(ISERROR(SEARCH("SKIP",B431)))</formula>
    </cfRule>
  </conditionalFormatting>
  <conditionalFormatting sqref="B431">
    <cfRule type="cellIs" dxfId="6769" priority="9727" operator="equal">
      <formula>"SKIP"</formula>
    </cfRule>
  </conditionalFormatting>
  <conditionalFormatting sqref="C431">
    <cfRule type="containsText" dxfId="6768" priority="9728" stopIfTrue="1" operator="containsText" text="TBN">
      <formula>NOT(ISERROR(SEARCH("TBN",C431)))</formula>
    </cfRule>
    <cfRule type="containsText" dxfId="6767" priority="9729" stopIfTrue="1" operator="containsText" text="SKIP">
      <formula>NOT(ISERROR(SEARCH("SKIP",C431)))</formula>
    </cfRule>
  </conditionalFormatting>
  <conditionalFormatting sqref="C431">
    <cfRule type="cellIs" dxfId="6766" priority="9730" operator="equal">
      <formula>"SKIP"</formula>
    </cfRule>
  </conditionalFormatting>
  <conditionalFormatting sqref="H556">
    <cfRule type="containsText" dxfId="6765" priority="9716" stopIfTrue="1" operator="containsText" text="skip">
      <formula>NOT(ISERROR(SEARCH("skip",H556)))</formula>
    </cfRule>
  </conditionalFormatting>
  <conditionalFormatting sqref="H667">
    <cfRule type="containsText" dxfId="6764" priority="9712" stopIfTrue="1" operator="containsText" text="skip">
      <formula>NOT(ISERROR(SEARCH("skip",H667)))</formula>
    </cfRule>
  </conditionalFormatting>
  <conditionalFormatting sqref="B556">
    <cfRule type="containsText" dxfId="6763" priority="9717" stopIfTrue="1" operator="containsText" text="TBN">
      <formula>NOT(ISERROR(SEARCH("TBN",B556)))</formula>
    </cfRule>
    <cfRule type="containsText" dxfId="6762" priority="9718" stopIfTrue="1" operator="containsText" text="SKIP">
      <formula>NOT(ISERROR(SEARCH("SKIP",B556)))</formula>
    </cfRule>
  </conditionalFormatting>
  <conditionalFormatting sqref="B556">
    <cfRule type="cellIs" dxfId="6761" priority="9719" operator="equal">
      <formula>"SKIP"</formula>
    </cfRule>
  </conditionalFormatting>
  <conditionalFormatting sqref="C556">
    <cfRule type="containsText" dxfId="6760" priority="9720" stopIfTrue="1" operator="containsText" text="TBN">
      <formula>NOT(ISERROR(SEARCH("TBN",C556)))</formula>
    </cfRule>
    <cfRule type="containsText" dxfId="6759" priority="9721" stopIfTrue="1" operator="containsText" text="SKIP">
      <formula>NOT(ISERROR(SEARCH("SKIP",C556)))</formula>
    </cfRule>
  </conditionalFormatting>
  <conditionalFormatting sqref="C556">
    <cfRule type="cellIs" dxfId="6758" priority="9722" operator="equal">
      <formula>"SKIP"</formula>
    </cfRule>
  </conditionalFormatting>
  <conditionalFormatting sqref="D667">
    <cfRule type="containsText" dxfId="6757" priority="9715" stopIfTrue="1" operator="containsText" text="skip">
      <formula>NOT(ISERROR(SEARCH("skip",D667)))</formula>
    </cfRule>
  </conditionalFormatting>
  <conditionalFormatting sqref="B667">
    <cfRule type="containsText" dxfId="6756" priority="9713" stopIfTrue="1" operator="containsText" text="skip">
      <formula>NOT(ISERROR(SEARCH("skip",B667)))</formula>
    </cfRule>
  </conditionalFormatting>
  <conditionalFormatting sqref="C667">
    <cfRule type="containsText" dxfId="6755" priority="9714" stopIfTrue="1" operator="containsText" text="skip">
      <formula>NOT(ISERROR(SEARCH("skip",C667)))</formula>
    </cfRule>
  </conditionalFormatting>
  <conditionalFormatting sqref="B778">
    <cfRule type="containsText" dxfId="6754" priority="9707" stopIfTrue="1" operator="containsText" text="skip">
      <formula>NOT(ISERROR(SEARCH("skip",B778)))</formula>
    </cfRule>
  </conditionalFormatting>
  <conditionalFormatting sqref="A778">
    <cfRule type="containsText" dxfId="6753" priority="9708" stopIfTrue="1" operator="containsText" text="skip">
      <formula>NOT(ISERROR(SEARCH("skip",A778)))</formula>
    </cfRule>
  </conditionalFormatting>
  <conditionalFormatting sqref="C778">
    <cfRule type="containsText" dxfId="6752" priority="9709" stopIfTrue="1" operator="containsText" text="TBN">
      <formula>NOT(ISERROR(SEARCH("TBN",C778)))</formula>
    </cfRule>
    <cfRule type="containsText" dxfId="6751" priority="9710" stopIfTrue="1" operator="containsText" text="SKIP">
      <formula>NOT(ISERROR(SEARCH("SKIP",C778)))</formula>
    </cfRule>
  </conditionalFormatting>
  <conditionalFormatting sqref="C778">
    <cfRule type="cellIs" dxfId="6750" priority="9711" operator="equal">
      <formula>"SKIP"</formula>
    </cfRule>
  </conditionalFormatting>
  <conditionalFormatting sqref="H1003">
    <cfRule type="containsText" dxfId="6749" priority="9698" stopIfTrue="1" operator="containsText" text="skip">
      <formula>NOT(ISERROR(SEARCH("skip",H1003)))</formula>
    </cfRule>
  </conditionalFormatting>
  <conditionalFormatting sqref="B892">
    <cfRule type="containsText" dxfId="6748" priority="9701" stopIfTrue="1" operator="containsText" text="skip">
      <formula>NOT(ISERROR(SEARCH("skip",B892)))</formula>
    </cfRule>
  </conditionalFormatting>
  <conditionalFormatting sqref="Q892">
    <cfRule type="containsText" dxfId="6747" priority="9705" stopIfTrue="1" operator="containsText" text="skip">
      <formula>NOT(ISERROR(SEARCH("skip",Q892)))</formula>
    </cfRule>
  </conditionalFormatting>
  <conditionalFormatting sqref="C892">
    <cfRule type="containsText" dxfId="6746" priority="9702" stopIfTrue="1" operator="containsText" text="TBN">
      <formula>NOT(ISERROR(SEARCH("TBN",C892)))</formula>
    </cfRule>
    <cfRule type="containsText" dxfId="6745" priority="9703" stopIfTrue="1" operator="containsText" text="SKIP">
      <formula>NOT(ISERROR(SEARCH("SKIP",C892)))</formula>
    </cfRule>
  </conditionalFormatting>
  <conditionalFormatting sqref="C892">
    <cfRule type="cellIs" dxfId="6744" priority="9704" operator="equal">
      <formula>"SKIP"</formula>
    </cfRule>
  </conditionalFormatting>
  <conditionalFormatting sqref="B1003">
    <cfRule type="containsText" dxfId="6743" priority="9699" stopIfTrue="1" operator="containsText" text="skip">
      <formula>NOT(ISERROR(SEARCH("skip",B1003)))</formula>
    </cfRule>
  </conditionalFormatting>
  <conditionalFormatting sqref="B1115">
    <cfRule type="containsText" dxfId="6742" priority="9695" stopIfTrue="1" operator="containsText" text="TBN">
      <formula>NOT(ISERROR(SEARCH("TBN",B1115)))</formula>
    </cfRule>
    <cfRule type="containsText" dxfId="6741" priority="9696" stopIfTrue="1" operator="containsText" text="SKIP">
      <formula>NOT(ISERROR(SEARCH("SKIP",B1115)))</formula>
    </cfRule>
  </conditionalFormatting>
  <conditionalFormatting sqref="B1115">
    <cfRule type="cellIs" dxfId="6740" priority="9697" operator="equal">
      <formula>"SKIP"</formula>
    </cfRule>
  </conditionalFormatting>
  <conditionalFormatting sqref="B1161">
    <cfRule type="containsText" dxfId="6739" priority="9693" stopIfTrue="1" operator="containsText" text="skip">
      <formula>NOT(ISERROR(SEARCH("skip",B1161)))</formula>
    </cfRule>
  </conditionalFormatting>
  <conditionalFormatting sqref="H1161">
    <cfRule type="containsText" dxfId="6738" priority="9691" stopIfTrue="1" operator="containsText" text="skip">
      <formula>NOT(ISERROR(SEARCH("skip",H1161)))</formula>
    </cfRule>
  </conditionalFormatting>
  <conditionalFormatting sqref="H210:H211">
    <cfRule type="containsText" dxfId="6737" priority="9690" stopIfTrue="1" operator="containsText" text="skip">
      <formula>NOT(ISERROR(SEARCH("skip",H210)))</formula>
    </cfRule>
  </conditionalFormatting>
  <conditionalFormatting sqref="H555">
    <cfRule type="containsText" dxfId="6736" priority="9689" stopIfTrue="1" operator="containsText" text="skip">
      <formula>NOT(ISERROR(SEARCH("skip",H555)))</formula>
    </cfRule>
  </conditionalFormatting>
  <conditionalFormatting sqref="H320">
    <cfRule type="containsText" dxfId="6735" priority="9686" stopIfTrue="1" operator="containsText" text="skip">
      <formula>NOT(ISERROR(SEARCH("skip",H320)))</formula>
    </cfRule>
  </conditionalFormatting>
  <conditionalFormatting sqref="Q893">
    <cfRule type="containsText" dxfId="6734" priority="9631" stopIfTrue="1" operator="containsText" text="skip">
      <formula>NOT(ISERROR(SEARCH("skip",Q893)))</formula>
    </cfRule>
  </conditionalFormatting>
  <conditionalFormatting sqref="H431">
    <cfRule type="containsText" dxfId="6733" priority="9683" stopIfTrue="1" operator="containsText" text="skip">
      <formula>NOT(ISERROR(SEARCH("skip",H431)))</formula>
    </cfRule>
  </conditionalFormatting>
  <conditionalFormatting sqref="H1002">
    <cfRule type="containsText" dxfId="6732" priority="9681" stopIfTrue="1" operator="containsText" text="skip">
      <formula>NOT(ISERROR(SEARCH("skip",H1002)))</formula>
    </cfRule>
  </conditionalFormatting>
  <conditionalFormatting sqref="C17">
    <cfRule type="cellIs" dxfId="6731" priority="9679" operator="equal">
      <formula>"SKIP"</formula>
    </cfRule>
  </conditionalFormatting>
  <conditionalFormatting sqref="C17">
    <cfRule type="containsText" dxfId="6730" priority="9677" stopIfTrue="1" operator="containsText" text="TBN">
      <formula>NOT(ISERROR(SEARCH("TBN",C17)))</formula>
    </cfRule>
    <cfRule type="containsText" dxfId="6729" priority="9678" stopIfTrue="1" operator="containsText" text="SKIP">
      <formula>NOT(ISERROR(SEARCH("SKIP",C17)))</formula>
    </cfRule>
  </conditionalFormatting>
  <conditionalFormatting sqref="B17">
    <cfRule type="containsText" dxfId="6728" priority="9674" stopIfTrue="1" operator="containsText" text="TBN">
      <formula>NOT(ISERROR(SEARCH("TBN",B17)))</formula>
    </cfRule>
    <cfRule type="containsText" dxfId="6727" priority="9675" stopIfTrue="1" operator="containsText" text="SKIP">
      <formula>NOT(ISERROR(SEARCH("SKIP",B17)))</formula>
    </cfRule>
  </conditionalFormatting>
  <conditionalFormatting sqref="B17">
    <cfRule type="cellIs" dxfId="6726" priority="9676" operator="equal">
      <formula>"SKIP"</formula>
    </cfRule>
  </conditionalFormatting>
  <conditionalFormatting sqref="H17">
    <cfRule type="containsText" dxfId="6725" priority="9673" stopIfTrue="1" operator="containsText" text="skip">
      <formula>NOT(ISERROR(SEARCH("skip",H17)))</formula>
    </cfRule>
  </conditionalFormatting>
  <conditionalFormatting sqref="C212">
    <cfRule type="containsText" dxfId="6724" priority="9670" stopIfTrue="1" operator="containsText" text="TBN">
      <formula>NOT(ISERROR(SEARCH("TBN",C212)))</formula>
    </cfRule>
    <cfRule type="containsText" dxfId="6723" priority="9671" stopIfTrue="1" operator="containsText" text="SKIP">
      <formula>NOT(ISERROR(SEARCH("SKIP",C212)))</formula>
    </cfRule>
  </conditionalFormatting>
  <conditionalFormatting sqref="C212">
    <cfRule type="cellIs" dxfId="6722" priority="9672" operator="equal">
      <formula>"SKIP"</formula>
    </cfRule>
  </conditionalFormatting>
  <conditionalFormatting sqref="B212">
    <cfRule type="containsText" dxfId="6721" priority="9667" stopIfTrue="1" operator="containsText" text="TBN">
      <formula>NOT(ISERROR(SEARCH("TBN",B212)))</formula>
    </cfRule>
    <cfRule type="containsText" dxfId="6720" priority="9668" stopIfTrue="1" operator="containsText" text="SKIP">
      <formula>NOT(ISERROR(SEARCH("SKIP",B212)))</formula>
    </cfRule>
  </conditionalFormatting>
  <conditionalFormatting sqref="B212">
    <cfRule type="cellIs" dxfId="6719" priority="9669" operator="equal">
      <formula>"SKIP"</formula>
    </cfRule>
  </conditionalFormatting>
  <conditionalFormatting sqref="C321">
    <cfRule type="cellIs" dxfId="6718" priority="9664" operator="equal">
      <formula>"SKIP"</formula>
    </cfRule>
  </conditionalFormatting>
  <conditionalFormatting sqref="C321">
    <cfRule type="containsText" dxfId="6717" priority="9662" stopIfTrue="1" operator="containsText" text="TBN">
      <formula>NOT(ISERROR(SEARCH("TBN",C321)))</formula>
    </cfRule>
    <cfRule type="containsText" dxfId="6716" priority="9663" stopIfTrue="1" operator="containsText" text="SKIP">
      <formula>NOT(ISERROR(SEARCH("SKIP",C321)))</formula>
    </cfRule>
  </conditionalFormatting>
  <conditionalFormatting sqref="B321">
    <cfRule type="containsText" dxfId="6715" priority="9659" stopIfTrue="1" operator="containsText" text="TBN">
      <formula>NOT(ISERROR(SEARCH("TBN",B321)))</formula>
    </cfRule>
    <cfRule type="containsText" dxfId="6714" priority="9660" stopIfTrue="1" operator="containsText" text="SKIP">
      <formula>NOT(ISERROR(SEARCH("SKIP",B321)))</formula>
    </cfRule>
  </conditionalFormatting>
  <conditionalFormatting sqref="B321">
    <cfRule type="cellIs" dxfId="6713" priority="9661" operator="equal">
      <formula>"SKIP"</formula>
    </cfRule>
  </conditionalFormatting>
  <conditionalFormatting sqref="H432">
    <cfRule type="containsText" dxfId="6712" priority="9649" stopIfTrue="1" operator="containsText" text="skip">
      <formula>NOT(ISERROR(SEARCH("skip",H432)))</formula>
    </cfRule>
  </conditionalFormatting>
  <conditionalFormatting sqref="H557">
    <cfRule type="containsText" dxfId="6711" priority="9642" stopIfTrue="1" operator="containsText" text="skip">
      <formula>NOT(ISERROR(SEARCH("skip",H557)))</formula>
    </cfRule>
  </conditionalFormatting>
  <conditionalFormatting sqref="B432">
    <cfRule type="containsText" dxfId="6710" priority="9651" stopIfTrue="1" operator="containsText" text="TBN">
      <formula>NOT(ISERROR(SEARCH("TBN",B432)))</formula>
    </cfRule>
    <cfRule type="containsText" dxfId="6709" priority="9652" stopIfTrue="1" operator="containsText" text="SKIP">
      <formula>NOT(ISERROR(SEARCH("SKIP",B432)))</formula>
    </cfRule>
  </conditionalFormatting>
  <conditionalFormatting sqref="B432">
    <cfRule type="cellIs" dxfId="6708" priority="9653" operator="equal">
      <formula>"SKIP"</formula>
    </cfRule>
  </conditionalFormatting>
  <conditionalFormatting sqref="C432">
    <cfRule type="containsText" dxfId="6707" priority="9654" stopIfTrue="1" operator="containsText" text="TBN">
      <formula>NOT(ISERROR(SEARCH("TBN",C432)))</formula>
    </cfRule>
    <cfRule type="containsText" dxfId="6706" priority="9655" stopIfTrue="1" operator="containsText" text="SKIP">
      <formula>NOT(ISERROR(SEARCH("SKIP",C432)))</formula>
    </cfRule>
  </conditionalFormatting>
  <conditionalFormatting sqref="C432">
    <cfRule type="cellIs" dxfId="6705" priority="9656" operator="equal">
      <formula>"SKIP"</formula>
    </cfRule>
  </conditionalFormatting>
  <conditionalFormatting sqref="H668">
    <cfRule type="containsText" dxfId="6704" priority="9638" stopIfTrue="1" operator="containsText" text="skip">
      <formula>NOT(ISERROR(SEARCH("skip",H668)))</formula>
    </cfRule>
  </conditionalFormatting>
  <conditionalFormatting sqref="H779">
    <cfRule type="containsText" dxfId="6703" priority="9632" stopIfTrue="1" operator="containsText" text="skip">
      <formula>NOT(ISERROR(SEARCH("skip",H779)))</formula>
    </cfRule>
  </conditionalFormatting>
  <conditionalFormatting sqref="B557">
    <cfRule type="containsText" dxfId="6702" priority="9643" stopIfTrue="1" operator="containsText" text="TBN">
      <formula>NOT(ISERROR(SEARCH("TBN",B557)))</formula>
    </cfRule>
    <cfRule type="containsText" dxfId="6701" priority="9644" stopIfTrue="1" operator="containsText" text="SKIP">
      <formula>NOT(ISERROR(SEARCH("SKIP",B557)))</formula>
    </cfRule>
  </conditionalFormatting>
  <conditionalFormatting sqref="B557">
    <cfRule type="cellIs" dxfId="6700" priority="9645" operator="equal">
      <formula>"SKIP"</formula>
    </cfRule>
  </conditionalFormatting>
  <conditionalFormatting sqref="C557">
    <cfRule type="containsText" dxfId="6699" priority="9646" stopIfTrue="1" operator="containsText" text="TBN">
      <formula>NOT(ISERROR(SEARCH("TBN",C557)))</formula>
    </cfRule>
    <cfRule type="containsText" dxfId="6698" priority="9647" stopIfTrue="1" operator="containsText" text="SKIP">
      <formula>NOT(ISERROR(SEARCH("SKIP",C557)))</formula>
    </cfRule>
  </conditionalFormatting>
  <conditionalFormatting sqref="C557">
    <cfRule type="cellIs" dxfId="6697" priority="9648" operator="equal">
      <formula>"SKIP"</formula>
    </cfRule>
  </conditionalFormatting>
  <conditionalFormatting sqref="D668">
    <cfRule type="containsText" dxfId="6696" priority="9641" stopIfTrue="1" operator="containsText" text="skip">
      <formula>NOT(ISERROR(SEARCH("skip",D668)))</formula>
    </cfRule>
  </conditionalFormatting>
  <conditionalFormatting sqref="B668">
    <cfRule type="containsText" dxfId="6695" priority="9639" stopIfTrue="1" operator="containsText" text="skip">
      <formula>NOT(ISERROR(SEARCH("skip",B668)))</formula>
    </cfRule>
  </conditionalFormatting>
  <conditionalFormatting sqref="C668">
    <cfRule type="containsText" dxfId="6694" priority="9640" stopIfTrue="1" operator="containsText" text="skip">
      <formula>NOT(ISERROR(SEARCH("skip",C668)))</formula>
    </cfRule>
  </conditionalFormatting>
  <conditionalFormatting sqref="B779">
    <cfRule type="containsText" dxfId="6693" priority="9633" stopIfTrue="1" operator="containsText" text="skip">
      <formula>NOT(ISERROR(SEARCH("skip",B779)))</formula>
    </cfRule>
  </conditionalFormatting>
  <conditionalFormatting sqref="A779">
    <cfRule type="containsText" dxfId="6692" priority="9634" stopIfTrue="1" operator="containsText" text="skip">
      <formula>NOT(ISERROR(SEARCH("skip",A779)))</formula>
    </cfRule>
  </conditionalFormatting>
  <conditionalFormatting sqref="C779">
    <cfRule type="containsText" dxfId="6691" priority="9635" stopIfTrue="1" operator="containsText" text="TBN">
      <formula>NOT(ISERROR(SEARCH("TBN",C779)))</formula>
    </cfRule>
    <cfRule type="containsText" dxfId="6690" priority="9636" stopIfTrue="1" operator="containsText" text="SKIP">
      <formula>NOT(ISERROR(SEARCH("SKIP",C779)))</formula>
    </cfRule>
  </conditionalFormatting>
  <conditionalFormatting sqref="C779">
    <cfRule type="cellIs" dxfId="6689" priority="9637" operator="equal">
      <formula>"SKIP"</formula>
    </cfRule>
  </conditionalFormatting>
  <conditionalFormatting sqref="B893">
    <cfRule type="containsText" dxfId="6688" priority="9627" stopIfTrue="1" operator="containsText" text="skip">
      <formula>NOT(ISERROR(SEARCH("skip",B893)))</formula>
    </cfRule>
  </conditionalFormatting>
  <conditionalFormatting sqref="C893">
    <cfRule type="containsText" dxfId="6687" priority="9628" stopIfTrue="1" operator="containsText" text="TBN">
      <formula>NOT(ISERROR(SEARCH("TBN",C893)))</formula>
    </cfRule>
    <cfRule type="containsText" dxfId="6686" priority="9629" stopIfTrue="1" operator="containsText" text="SKIP">
      <formula>NOT(ISERROR(SEARCH("SKIP",C893)))</formula>
    </cfRule>
  </conditionalFormatting>
  <conditionalFormatting sqref="C893">
    <cfRule type="cellIs" dxfId="6685" priority="9630" operator="equal">
      <formula>"SKIP"</formula>
    </cfRule>
  </conditionalFormatting>
  <conditionalFormatting sqref="B1004">
    <cfRule type="containsText" dxfId="6684" priority="9624" stopIfTrue="1" operator="containsText" text="skip">
      <formula>NOT(ISERROR(SEARCH("skip",B1004)))</formula>
    </cfRule>
  </conditionalFormatting>
  <conditionalFormatting sqref="B1116">
    <cfRule type="containsText" dxfId="6683" priority="9620" stopIfTrue="1" operator="containsText" text="TBN">
      <formula>NOT(ISERROR(SEARCH("TBN",B1116)))</formula>
    </cfRule>
    <cfRule type="containsText" dxfId="6682" priority="9621" stopIfTrue="1" operator="containsText" text="SKIP">
      <formula>NOT(ISERROR(SEARCH("SKIP",B1116)))</formula>
    </cfRule>
  </conditionalFormatting>
  <conditionalFormatting sqref="B1116">
    <cfRule type="cellIs" dxfId="6681" priority="9622" operator="equal">
      <formula>"SKIP"</formula>
    </cfRule>
  </conditionalFormatting>
  <conditionalFormatting sqref="B1162">
    <cfRule type="containsText" dxfId="6680" priority="9618" stopIfTrue="1" operator="containsText" text="skip">
      <formula>NOT(ISERROR(SEARCH("skip",B1162)))</formula>
    </cfRule>
  </conditionalFormatting>
  <conditionalFormatting sqref="H1162">
    <cfRule type="containsText" dxfId="6679" priority="9617" stopIfTrue="1" operator="containsText" text="skip">
      <formula>NOT(ISERROR(SEARCH("skip",H1162)))</formula>
    </cfRule>
  </conditionalFormatting>
  <conditionalFormatting sqref="H321">
    <cfRule type="containsText" dxfId="6678" priority="9615" stopIfTrue="1" operator="containsText" text="skip">
      <formula>NOT(ISERROR(SEARCH("skip",H321)))</formula>
    </cfRule>
  </conditionalFormatting>
  <conditionalFormatting sqref="H778">
    <cfRule type="containsText" dxfId="6677" priority="9614" stopIfTrue="1" operator="containsText" text="skip">
      <formula>NOT(ISERROR(SEARCH("skip",H778)))</formula>
    </cfRule>
  </conditionalFormatting>
  <conditionalFormatting sqref="H1004">
    <cfRule type="containsText" dxfId="6676" priority="9613" stopIfTrue="1" operator="containsText" text="skip">
      <formula>NOT(ISERROR(SEARCH("skip",H1004)))</formula>
    </cfRule>
  </conditionalFormatting>
  <conditionalFormatting sqref="B433">
    <cfRule type="containsText" dxfId="6675" priority="9607" stopIfTrue="1" operator="containsText" text="TBN">
      <formula>NOT(ISERROR(SEARCH("TBN",B433)))</formula>
    </cfRule>
    <cfRule type="containsText" dxfId="6674" priority="9608" stopIfTrue="1" operator="containsText" text="SKIP">
      <formula>NOT(ISERROR(SEARCH("SKIP",B433)))</formula>
    </cfRule>
  </conditionalFormatting>
  <conditionalFormatting sqref="B433">
    <cfRule type="cellIs" dxfId="6673" priority="9609" operator="equal">
      <formula>"SKIP"</formula>
    </cfRule>
  </conditionalFormatting>
  <conditionalFormatting sqref="C433">
    <cfRule type="containsText" dxfId="6672" priority="9610" stopIfTrue="1" operator="containsText" text="TBN">
      <formula>NOT(ISERROR(SEARCH("TBN",C433)))</formula>
    </cfRule>
    <cfRule type="containsText" dxfId="6671" priority="9611" stopIfTrue="1" operator="containsText" text="SKIP">
      <formula>NOT(ISERROR(SEARCH("SKIP",C433)))</formula>
    </cfRule>
  </conditionalFormatting>
  <conditionalFormatting sqref="C433">
    <cfRule type="cellIs" dxfId="6670" priority="9612" operator="equal">
      <formula>"SKIP"</formula>
    </cfRule>
  </conditionalFormatting>
  <conditionalFormatting sqref="H1115">
    <cfRule type="containsText" dxfId="6669" priority="9605" stopIfTrue="1" operator="containsText" text="skip">
      <formula>NOT(ISERROR(SEARCH("skip",H1115)))</formula>
    </cfRule>
  </conditionalFormatting>
  <conditionalFormatting sqref="C18">
    <cfRule type="cellIs" dxfId="6668" priority="9604" operator="equal">
      <formula>"SKIP"</formula>
    </cfRule>
  </conditionalFormatting>
  <conditionalFormatting sqref="C18">
    <cfRule type="containsText" dxfId="6667" priority="9602" stopIfTrue="1" operator="containsText" text="TBN">
      <formula>NOT(ISERROR(SEARCH("TBN",C18)))</formula>
    </cfRule>
    <cfRule type="containsText" dxfId="6666" priority="9603" stopIfTrue="1" operator="containsText" text="SKIP">
      <formula>NOT(ISERROR(SEARCH("SKIP",C18)))</formula>
    </cfRule>
  </conditionalFormatting>
  <conditionalFormatting sqref="B18">
    <cfRule type="containsText" dxfId="6665" priority="9599" stopIfTrue="1" operator="containsText" text="TBN">
      <formula>NOT(ISERROR(SEARCH("TBN",B18)))</formula>
    </cfRule>
    <cfRule type="containsText" dxfId="6664" priority="9600" stopIfTrue="1" operator="containsText" text="SKIP">
      <formula>NOT(ISERROR(SEARCH("SKIP",B18)))</formula>
    </cfRule>
  </conditionalFormatting>
  <conditionalFormatting sqref="B18">
    <cfRule type="cellIs" dxfId="6663" priority="9601" operator="equal">
      <formula>"SKIP"</formula>
    </cfRule>
  </conditionalFormatting>
  <conditionalFormatting sqref="C213">
    <cfRule type="containsText" dxfId="6662" priority="9595" stopIfTrue="1" operator="containsText" text="TBN">
      <formula>NOT(ISERROR(SEARCH("TBN",C213)))</formula>
    </cfRule>
    <cfRule type="containsText" dxfId="6661" priority="9596" stopIfTrue="1" operator="containsText" text="SKIP">
      <formula>NOT(ISERROR(SEARCH("SKIP",C213)))</formula>
    </cfRule>
  </conditionalFormatting>
  <conditionalFormatting sqref="C213">
    <cfRule type="cellIs" dxfId="6660" priority="9597" operator="equal">
      <formula>"SKIP"</formula>
    </cfRule>
  </conditionalFormatting>
  <conditionalFormatting sqref="B213">
    <cfRule type="containsText" dxfId="6659" priority="9592" stopIfTrue="1" operator="containsText" text="TBN">
      <formula>NOT(ISERROR(SEARCH("TBN",B213)))</formula>
    </cfRule>
    <cfRule type="containsText" dxfId="6658" priority="9593" stopIfTrue="1" operator="containsText" text="SKIP">
      <formula>NOT(ISERROR(SEARCH("SKIP",B213)))</formula>
    </cfRule>
  </conditionalFormatting>
  <conditionalFormatting sqref="B213">
    <cfRule type="cellIs" dxfId="6657" priority="9594" operator="equal">
      <formula>"SKIP"</formula>
    </cfRule>
  </conditionalFormatting>
  <conditionalFormatting sqref="C322">
    <cfRule type="cellIs" dxfId="6656" priority="9589" operator="equal">
      <formula>"SKIP"</formula>
    </cfRule>
  </conditionalFormatting>
  <conditionalFormatting sqref="C322">
    <cfRule type="containsText" dxfId="6655" priority="9587" stopIfTrue="1" operator="containsText" text="TBN">
      <formula>NOT(ISERROR(SEARCH("TBN",C322)))</formula>
    </cfRule>
    <cfRule type="containsText" dxfId="6654" priority="9588" stopIfTrue="1" operator="containsText" text="SKIP">
      <formula>NOT(ISERROR(SEARCH("SKIP",C322)))</formula>
    </cfRule>
  </conditionalFormatting>
  <conditionalFormatting sqref="B322">
    <cfRule type="containsText" dxfId="6653" priority="9584" stopIfTrue="1" operator="containsText" text="TBN">
      <formula>NOT(ISERROR(SEARCH("TBN",B322)))</formula>
    </cfRule>
    <cfRule type="containsText" dxfId="6652" priority="9585" stopIfTrue="1" operator="containsText" text="SKIP">
      <formula>NOT(ISERROR(SEARCH("SKIP",B322)))</formula>
    </cfRule>
  </conditionalFormatting>
  <conditionalFormatting sqref="B322">
    <cfRule type="cellIs" dxfId="6651" priority="9586" operator="equal">
      <formula>"SKIP"</formula>
    </cfRule>
  </conditionalFormatting>
  <conditionalFormatting sqref="H669">
    <cfRule type="containsText" dxfId="6650" priority="9563" stopIfTrue="1" operator="containsText" text="skip">
      <formula>NOT(ISERROR(SEARCH("skip",H669)))</formula>
    </cfRule>
  </conditionalFormatting>
  <conditionalFormatting sqref="B434">
    <cfRule type="containsText" dxfId="6649" priority="9576" stopIfTrue="1" operator="containsText" text="TBN">
      <formula>NOT(ISERROR(SEARCH("TBN",B434)))</formula>
    </cfRule>
    <cfRule type="containsText" dxfId="6648" priority="9577" stopIfTrue="1" operator="containsText" text="SKIP">
      <formula>NOT(ISERROR(SEARCH("SKIP",B434)))</formula>
    </cfRule>
  </conditionalFormatting>
  <conditionalFormatting sqref="B434">
    <cfRule type="cellIs" dxfId="6647" priority="9578" operator="equal">
      <formula>"SKIP"</formula>
    </cfRule>
  </conditionalFormatting>
  <conditionalFormatting sqref="C434">
    <cfRule type="containsText" dxfId="6646" priority="9579" stopIfTrue="1" operator="containsText" text="TBN">
      <formula>NOT(ISERROR(SEARCH("TBN",C434)))</formula>
    </cfRule>
    <cfRule type="containsText" dxfId="6645" priority="9580" stopIfTrue="1" operator="containsText" text="SKIP">
      <formula>NOT(ISERROR(SEARCH("SKIP",C434)))</formula>
    </cfRule>
  </conditionalFormatting>
  <conditionalFormatting sqref="C434">
    <cfRule type="cellIs" dxfId="6644" priority="9581" operator="equal">
      <formula>"SKIP"</formula>
    </cfRule>
  </conditionalFormatting>
  <conditionalFormatting sqref="B558">
    <cfRule type="containsText" dxfId="6643" priority="9568" stopIfTrue="1" operator="containsText" text="TBN">
      <formula>NOT(ISERROR(SEARCH("TBN",B558)))</formula>
    </cfRule>
    <cfRule type="containsText" dxfId="6642" priority="9569" stopIfTrue="1" operator="containsText" text="SKIP">
      <formula>NOT(ISERROR(SEARCH("SKIP",B558)))</formula>
    </cfRule>
  </conditionalFormatting>
  <conditionalFormatting sqref="B558">
    <cfRule type="cellIs" dxfId="6641" priority="9570" operator="equal">
      <formula>"SKIP"</formula>
    </cfRule>
  </conditionalFormatting>
  <conditionalFormatting sqref="C558">
    <cfRule type="containsText" dxfId="6640" priority="9571" stopIfTrue="1" operator="containsText" text="TBN">
      <formula>NOT(ISERROR(SEARCH("TBN",C558)))</formula>
    </cfRule>
    <cfRule type="containsText" dxfId="6639" priority="9572" stopIfTrue="1" operator="containsText" text="SKIP">
      <formula>NOT(ISERROR(SEARCH("SKIP",C558)))</formula>
    </cfRule>
  </conditionalFormatting>
  <conditionalFormatting sqref="C558">
    <cfRule type="cellIs" dxfId="6638" priority="9573" operator="equal">
      <formula>"SKIP"</formula>
    </cfRule>
  </conditionalFormatting>
  <conditionalFormatting sqref="D669">
    <cfRule type="containsText" dxfId="6637" priority="9566" stopIfTrue="1" operator="containsText" text="skip">
      <formula>NOT(ISERROR(SEARCH("skip",D669)))</formula>
    </cfRule>
  </conditionalFormatting>
  <conditionalFormatting sqref="B669">
    <cfRule type="containsText" dxfId="6636" priority="9564" stopIfTrue="1" operator="containsText" text="skip">
      <formula>NOT(ISERROR(SEARCH("skip",B669)))</formula>
    </cfRule>
  </conditionalFormatting>
  <conditionalFormatting sqref="C669">
    <cfRule type="containsText" dxfId="6635" priority="9565" stopIfTrue="1" operator="containsText" text="skip">
      <formula>NOT(ISERROR(SEARCH("skip",C669)))</formula>
    </cfRule>
  </conditionalFormatting>
  <conditionalFormatting sqref="H1117">
    <cfRule type="containsText" dxfId="6634" priority="9544" stopIfTrue="1" operator="containsText" text="skip">
      <formula>NOT(ISERROR(SEARCH("skip",H1117)))</formula>
    </cfRule>
  </conditionalFormatting>
  <conditionalFormatting sqref="B780">
    <cfRule type="containsText" dxfId="6633" priority="9558" stopIfTrue="1" operator="containsText" text="skip">
      <formula>NOT(ISERROR(SEARCH("skip",B780)))</formula>
    </cfRule>
  </conditionalFormatting>
  <conditionalFormatting sqref="A780">
    <cfRule type="containsText" dxfId="6632" priority="9559" stopIfTrue="1" operator="containsText" text="skip">
      <formula>NOT(ISERROR(SEARCH("skip",A780)))</formula>
    </cfRule>
  </conditionalFormatting>
  <conditionalFormatting sqref="C780">
    <cfRule type="containsText" dxfId="6631" priority="9560" stopIfTrue="1" operator="containsText" text="TBN">
      <formula>NOT(ISERROR(SEARCH("TBN",C780)))</formula>
    </cfRule>
    <cfRule type="containsText" dxfId="6630" priority="9561" stopIfTrue="1" operator="containsText" text="SKIP">
      <formula>NOT(ISERROR(SEARCH("SKIP",C780)))</formula>
    </cfRule>
  </conditionalFormatting>
  <conditionalFormatting sqref="C780">
    <cfRule type="cellIs" dxfId="6629" priority="9562" operator="equal">
      <formula>"SKIP"</formula>
    </cfRule>
  </conditionalFormatting>
  <conditionalFormatting sqref="B894">
    <cfRule type="containsText" dxfId="6628" priority="9552" stopIfTrue="1" operator="containsText" text="skip">
      <formula>NOT(ISERROR(SEARCH("skip",B894)))</formula>
    </cfRule>
  </conditionalFormatting>
  <conditionalFormatting sqref="Q894">
    <cfRule type="containsText" dxfId="6627" priority="9556" stopIfTrue="1" operator="containsText" text="skip">
      <formula>NOT(ISERROR(SEARCH("skip",Q894)))</formula>
    </cfRule>
  </conditionalFormatting>
  <conditionalFormatting sqref="C894">
    <cfRule type="containsText" dxfId="6626" priority="9553" stopIfTrue="1" operator="containsText" text="TBN">
      <formula>NOT(ISERROR(SEARCH("TBN",C894)))</formula>
    </cfRule>
    <cfRule type="containsText" dxfId="6625" priority="9554" stopIfTrue="1" operator="containsText" text="SKIP">
      <formula>NOT(ISERROR(SEARCH("SKIP",C894)))</formula>
    </cfRule>
  </conditionalFormatting>
  <conditionalFormatting sqref="C894">
    <cfRule type="cellIs" dxfId="6624" priority="9555" operator="equal">
      <formula>"SKIP"</formula>
    </cfRule>
  </conditionalFormatting>
  <conditionalFormatting sqref="B1005">
    <cfRule type="containsText" dxfId="6623" priority="9550" stopIfTrue="1" operator="containsText" text="skip">
      <formula>NOT(ISERROR(SEARCH("skip",B1005)))</formula>
    </cfRule>
  </conditionalFormatting>
  <conditionalFormatting sqref="B1117">
    <cfRule type="containsText" dxfId="6622" priority="9545" stopIfTrue="1" operator="containsText" text="TBN">
      <formula>NOT(ISERROR(SEARCH("TBN",B1117)))</formula>
    </cfRule>
    <cfRule type="containsText" dxfId="6621" priority="9546" stopIfTrue="1" operator="containsText" text="SKIP">
      <formula>NOT(ISERROR(SEARCH("SKIP",B1117)))</formula>
    </cfRule>
  </conditionalFormatting>
  <conditionalFormatting sqref="B1117">
    <cfRule type="cellIs" dxfId="6620" priority="9547" operator="equal">
      <formula>"SKIP"</formula>
    </cfRule>
  </conditionalFormatting>
  <conditionalFormatting sqref="H212">
    <cfRule type="containsText" dxfId="6619" priority="9537" stopIfTrue="1" operator="containsText" text="skip">
      <formula>NOT(ISERROR(SEARCH("skip",H212)))</formula>
    </cfRule>
  </conditionalFormatting>
  <conditionalFormatting sqref="H213">
    <cfRule type="containsText" dxfId="6618" priority="9536" stopIfTrue="1" operator="containsText" text="skip">
      <formula>NOT(ISERROR(SEARCH("skip",H213)))</formula>
    </cfRule>
  </conditionalFormatting>
  <conditionalFormatting sqref="H433">
    <cfRule type="containsText" dxfId="6617" priority="9535" stopIfTrue="1" operator="containsText" text="skip">
      <formula>NOT(ISERROR(SEARCH("skip",H433)))</formula>
    </cfRule>
  </conditionalFormatting>
  <conditionalFormatting sqref="H1116">
    <cfRule type="containsText" dxfId="6616" priority="9534" stopIfTrue="1" operator="containsText" text="skip">
      <formula>NOT(ISERROR(SEARCH("skip",H1116)))</formula>
    </cfRule>
  </conditionalFormatting>
  <conditionalFormatting sqref="H322">
    <cfRule type="containsText" dxfId="6615" priority="9533" stopIfTrue="1" operator="containsText" text="skip">
      <formula>NOT(ISERROR(SEARCH("skip",H322)))</formula>
    </cfRule>
  </conditionalFormatting>
  <conditionalFormatting sqref="H780">
    <cfRule type="containsText" dxfId="6614" priority="9529" stopIfTrue="1" operator="containsText" text="skip">
      <formula>NOT(ISERROR(SEARCH("skip",H780)))</formula>
    </cfRule>
  </conditionalFormatting>
  <conditionalFormatting sqref="C19">
    <cfRule type="cellIs" dxfId="6613" priority="9528" operator="equal">
      <formula>"SKIP"</formula>
    </cfRule>
  </conditionalFormatting>
  <conditionalFormatting sqref="C19">
    <cfRule type="containsText" dxfId="6612" priority="9526" stopIfTrue="1" operator="containsText" text="TBN">
      <formula>NOT(ISERROR(SEARCH("TBN",C19)))</formula>
    </cfRule>
    <cfRule type="containsText" dxfId="6611" priority="9527" stopIfTrue="1" operator="containsText" text="SKIP">
      <formula>NOT(ISERROR(SEARCH("SKIP",C19)))</formula>
    </cfRule>
  </conditionalFormatting>
  <conditionalFormatting sqref="B19">
    <cfRule type="containsText" dxfId="6610" priority="9523" stopIfTrue="1" operator="containsText" text="TBN">
      <formula>NOT(ISERROR(SEARCH("TBN",B19)))</formula>
    </cfRule>
    <cfRule type="containsText" dxfId="6609" priority="9524" stopIfTrue="1" operator="containsText" text="SKIP">
      <formula>NOT(ISERROR(SEARCH("SKIP",B19)))</formula>
    </cfRule>
  </conditionalFormatting>
  <conditionalFormatting sqref="B19">
    <cfRule type="cellIs" dxfId="6608" priority="9525" operator="equal">
      <formula>"SKIP"</formula>
    </cfRule>
  </conditionalFormatting>
  <conditionalFormatting sqref="C214">
    <cfRule type="containsText" dxfId="6607" priority="9519" stopIfTrue="1" operator="containsText" text="TBN">
      <formula>NOT(ISERROR(SEARCH("TBN",C214)))</formula>
    </cfRule>
    <cfRule type="containsText" dxfId="6606" priority="9520" stopIfTrue="1" operator="containsText" text="SKIP">
      <formula>NOT(ISERROR(SEARCH("SKIP",C214)))</formula>
    </cfRule>
  </conditionalFormatting>
  <conditionalFormatting sqref="C214">
    <cfRule type="cellIs" dxfId="6605" priority="9521" operator="equal">
      <formula>"SKIP"</formula>
    </cfRule>
  </conditionalFormatting>
  <conditionalFormatting sqref="B214">
    <cfRule type="containsText" dxfId="6604" priority="9516" stopIfTrue="1" operator="containsText" text="TBN">
      <formula>NOT(ISERROR(SEARCH("TBN",B214)))</formula>
    </cfRule>
    <cfRule type="containsText" dxfId="6603" priority="9517" stopIfTrue="1" operator="containsText" text="SKIP">
      <formula>NOT(ISERROR(SEARCH("SKIP",B214)))</formula>
    </cfRule>
  </conditionalFormatting>
  <conditionalFormatting sqref="B214">
    <cfRule type="cellIs" dxfId="6602" priority="9518" operator="equal">
      <formula>"SKIP"</formula>
    </cfRule>
  </conditionalFormatting>
  <conditionalFormatting sqref="C323">
    <cfRule type="cellIs" dxfId="6601" priority="9513" operator="equal">
      <formula>"SKIP"</formula>
    </cfRule>
  </conditionalFormatting>
  <conditionalFormatting sqref="C323">
    <cfRule type="containsText" dxfId="6600" priority="9511" stopIfTrue="1" operator="containsText" text="TBN">
      <formula>NOT(ISERROR(SEARCH("TBN",C323)))</formula>
    </cfRule>
    <cfRule type="containsText" dxfId="6599" priority="9512" stopIfTrue="1" operator="containsText" text="SKIP">
      <formula>NOT(ISERROR(SEARCH("SKIP",C323)))</formula>
    </cfRule>
  </conditionalFormatting>
  <conditionalFormatting sqref="B323">
    <cfRule type="containsText" dxfId="6598" priority="9508" stopIfTrue="1" operator="containsText" text="TBN">
      <formula>NOT(ISERROR(SEARCH("TBN",B323)))</formula>
    </cfRule>
    <cfRule type="containsText" dxfId="6597" priority="9509" stopIfTrue="1" operator="containsText" text="SKIP">
      <formula>NOT(ISERROR(SEARCH("SKIP",B323)))</formula>
    </cfRule>
  </conditionalFormatting>
  <conditionalFormatting sqref="B323">
    <cfRule type="cellIs" dxfId="6596" priority="9510" operator="equal">
      <formula>"SKIP"</formula>
    </cfRule>
  </conditionalFormatting>
  <conditionalFormatting sqref="B435">
    <cfRule type="containsText" dxfId="6595" priority="9500" stopIfTrue="1" operator="containsText" text="TBN">
      <formula>NOT(ISERROR(SEARCH("TBN",B435)))</formula>
    </cfRule>
    <cfRule type="containsText" dxfId="6594" priority="9501" stopIfTrue="1" operator="containsText" text="SKIP">
      <formula>NOT(ISERROR(SEARCH("SKIP",B435)))</formula>
    </cfRule>
  </conditionalFormatting>
  <conditionalFormatting sqref="B435">
    <cfRule type="cellIs" dxfId="6593" priority="9502" operator="equal">
      <formula>"SKIP"</formula>
    </cfRule>
  </conditionalFormatting>
  <conditionalFormatting sqref="C435">
    <cfRule type="containsText" dxfId="6592" priority="9503" stopIfTrue="1" operator="containsText" text="TBN">
      <formula>NOT(ISERROR(SEARCH("TBN",C435)))</formula>
    </cfRule>
    <cfRule type="containsText" dxfId="6591" priority="9504" stopIfTrue="1" operator="containsText" text="SKIP">
      <formula>NOT(ISERROR(SEARCH("SKIP",C435)))</formula>
    </cfRule>
  </conditionalFormatting>
  <conditionalFormatting sqref="C435">
    <cfRule type="cellIs" dxfId="6590" priority="9505" operator="equal">
      <formula>"SKIP"</formula>
    </cfRule>
  </conditionalFormatting>
  <conditionalFormatting sqref="B559">
    <cfRule type="containsText" dxfId="6589" priority="9492" stopIfTrue="1" operator="containsText" text="TBN">
      <formula>NOT(ISERROR(SEARCH("TBN",B559)))</formula>
    </cfRule>
    <cfRule type="containsText" dxfId="6588" priority="9493" stopIfTrue="1" operator="containsText" text="SKIP">
      <formula>NOT(ISERROR(SEARCH("SKIP",B559)))</formula>
    </cfRule>
  </conditionalFormatting>
  <conditionalFormatting sqref="B559">
    <cfRule type="cellIs" dxfId="6587" priority="9494" operator="equal">
      <formula>"SKIP"</formula>
    </cfRule>
  </conditionalFormatting>
  <conditionalFormatting sqref="C559">
    <cfRule type="containsText" dxfId="6586" priority="9495" stopIfTrue="1" operator="containsText" text="TBN">
      <formula>NOT(ISERROR(SEARCH("TBN",C559)))</formula>
    </cfRule>
    <cfRule type="containsText" dxfId="6585" priority="9496" stopIfTrue="1" operator="containsText" text="SKIP">
      <formula>NOT(ISERROR(SEARCH("SKIP",C559)))</formula>
    </cfRule>
  </conditionalFormatting>
  <conditionalFormatting sqref="C559">
    <cfRule type="cellIs" dxfId="6584" priority="9497" operator="equal">
      <formula>"SKIP"</formula>
    </cfRule>
  </conditionalFormatting>
  <conditionalFormatting sqref="D670">
    <cfRule type="containsText" dxfId="6583" priority="9490" stopIfTrue="1" operator="containsText" text="skip">
      <formula>NOT(ISERROR(SEARCH("skip",D670)))</formula>
    </cfRule>
  </conditionalFormatting>
  <conditionalFormatting sqref="B670">
    <cfRule type="containsText" dxfId="6582" priority="9488" stopIfTrue="1" operator="containsText" text="skip">
      <formula>NOT(ISERROR(SEARCH("skip",B670)))</formula>
    </cfRule>
  </conditionalFormatting>
  <conditionalFormatting sqref="C670">
    <cfRule type="containsText" dxfId="6581" priority="9489" stopIfTrue="1" operator="containsText" text="skip">
      <formula>NOT(ISERROR(SEARCH("skip",C670)))</formula>
    </cfRule>
  </conditionalFormatting>
  <conditionalFormatting sqref="B781">
    <cfRule type="containsText" dxfId="6580" priority="9482" stopIfTrue="1" operator="containsText" text="skip">
      <formula>NOT(ISERROR(SEARCH("skip",B781)))</formula>
    </cfRule>
  </conditionalFormatting>
  <conditionalFormatting sqref="C781">
    <cfRule type="containsText" dxfId="6579" priority="9484" stopIfTrue="1" operator="containsText" text="TBN">
      <formula>NOT(ISERROR(SEARCH("TBN",C781)))</formula>
    </cfRule>
    <cfRule type="containsText" dxfId="6578" priority="9485" stopIfTrue="1" operator="containsText" text="SKIP">
      <formula>NOT(ISERROR(SEARCH("SKIP",C781)))</formula>
    </cfRule>
  </conditionalFormatting>
  <conditionalFormatting sqref="C781">
    <cfRule type="cellIs" dxfId="6577" priority="9486" operator="equal">
      <formula>"SKIP"</formula>
    </cfRule>
  </conditionalFormatting>
  <conditionalFormatting sqref="B895">
    <cfRule type="containsText" dxfId="6576" priority="9475" stopIfTrue="1" operator="containsText" text="skip">
      <formula>NOT(ISERROR(SEARCH("skip",B895)))</formula>
    </cfRule>
  </conditionalFormatting>
  <conditionalFormatting sqref="Q895">
    <cfRule type="containsText" dxfId="6575" priority="9479" stopIfTrue="1" operator="containsText" text="skip">
      <formula>NOT(ISERROR(SEARCH("skip",Q895)))</formula>
    </cfRule>
  </conditionalFormatting>
  <conditionalFormatting sqref="C895">
    <cfRule type="containsText" dxfId="6574" priority="9476" stopIfTrue="1" operator="containsText" text="TBN">
      <formula>NOT(ISERROR(SEARCH("TBN",C895)))</formula>
    </cfRule>
    <cfRule type="containsText" dxfId="6573" priority="9477" stopIfTrue="1" operator="containsText" text="SKIP">
      <formula>NOT(ISERROR(SEARCH("SKIP",C895)))</formula>
    </cfRule>
  </conditionalFormatting>
  <conditionalFormatting sqref="C895">
    <cfRule type="cellIs" dxfId="6572" priority="9478" operator="equal">
      <formula>"SKIP"</formula>
    </cfRule>
  </conditionalFormatting>
  <conditionalFormatting sqref="B1006">
    <cfRule type="containsText" dxfId="6571" priority="9472" stopIfTrue="1" operator="containsText" text="skip">
      <formula>NOT(ISERROR(SEARCH("skip",B1006)))</formula>
    </cfRule>
  </conditionalFormatting>
  <conditionalFormatting sqref="B1118">
    <cfRule type="containsText" dxfId="6570" priority="9464" stopIfTrue="1" operator="containsText" text="TBN">
      <formula>NOT(ISERROR(SEARCH("TBN",B1118)))</formula>
    </cfRule>
    <cfRule type="containsText" dxfId="6569" priority="9465" stopIfTrue="1" operator="containsText" text="SKIP">
      <formula>NOT(ISERROR(SEARCH("SKIP",B1118)))</formula>
    </cfRule>
  </conditionalFormatting>
  <conditionalFormatting sqref="B1118">
    <cfRule type="cellIs" dxfId="6568" priority="9466" operator="equal">
      <formula>"SKIP"</formula>
    </cfRule>
  </conditionalFormatting>
  <conditionalFormatting sqref="H1164">
    <cfRule type="containsText" dxfId="6567" priority="9456" stopIfTrue="1" operator="containsText" text="skip">
      <formula>NOT(ISERROR(SEARCH("skip",H1164)))</formula>
    </cfRule>
  </conditionalFormatting>
  <conditionalFormatting sqref="H435">
    <cfRule type="containsText" dxfId="6566" priority="9449" stopIfTrue="1" operator="containsText" text="skip">
      <formula>NOT(ISERROR(SEARCH("skip",H435)))</formula>
    </cfRule>
  </conditionalFormatting>
  <conditionalFormatting sqref="H18">
    <cfRule type="containsText" dxfId="6565" priority="9453" stopIfTrue="1" operator="containsText" text="skip">
      <formula>NOT(ISERROR(SEARCH("skip",H18)))</formula>
    </cfRule>
  </conditionalFormatting>
  <conditionalFormatting sqref="I18">
    <cfRule type="containsText" dxfId="6564" priority="9452" stopIfTrue="1" operator="containsText" text="skip">
      <formula>NOT(ISERROR(SEARCH("skip",I18)))</formula>
    </cfRule>
  </conditionalFormatting>
  <conditionalFormatting sqref="H434">
    <cfRule type="containsText" dxfId="6563" priority="9450" stopIfTrue="1" operator="containsText" text="skip">
      <formula>NOT(ISERROR(SEARCH("skip",H434)))</formula>
    </cfRule>
  </conditionalFormatting>
  <conditionalFormatting sqref="H1005">
    <cfRule type="containsText" dxfId="6562" priority="9441" stopIfTrue="1" operator="containsText" text="skip">
      <formula>NOT(ISERROR(SEARCH("skip",H1005)))</formula>
    </cfRule>
  </conditionalFormatting>
  <conditionalFormatting sqref="H1163">
    <cfRule type="containsText" dxfId="6561" priority="9446" stopIfTrue="1" operator="containsText" text="skip">
      <formula>NOT(ISERROR(SEARCH("skip",H1163)))</formula>
    </cfRule>
  </conditionalFormatting>
  <conditionalFormatting sqref="H558">
    <cfRule type="containsText" dxfId="6560" priority="9445" stopIfTrue="1" operator="containsText" text="skip">
      <formula>NOT(ISERROR(SEARCH("skip",H558)))</formula>
    </cfRule>
  </conditionalFormatting>
  <conditionalFormatting sqref="H19">
    <cfRule type="containsText" dxfId="6559" priority="9440" stopIfTrue="1" operator="containsText" text="skip">
      <formula>NOT(ISERROR(SEARCH("skip",H19)))</formula>
    </cfRule>
  </conditionalFormatting>
  <conditionalFormatting sqref="H214">
    <cfRule type="containsText" dxfId="6558" priority="9439" stopIfTrue="1" operator="containsText" text="skip">
      <formula>NOT(ISERROR(SEARCH("skip",H214)))</formula>
    </cfRule>
  </conditionalFormatting>
  <conditionalFormatting sqref="H670">
    <cfRule type="containsText" dxfId="6557" priority="9437" stopIfTrue="1" operator="containsText" text="skip">
      <formula>NOT(ISERROR(SEARCH("skip",H670)))</formula>
    </cfRule>
  </conditionalFormatting>
  <conditionalFormatting sqref="H324">
    <cfRule type="containsText" dxfId="6556" priority="9415" stopIfTrue="1" operator="containsText" text="skip">
      <formula>NOT(ISERROR(SEARCH("skip",H324)))</formula>
    </cfRule>
  </conditionalFormatting>
  <conditionalFormatting sqref="Q896">
    <cfRule type="containsText" dxfId="6555" priority="9382" stopIfTrue="1" operator="containsText" text="skip">
      <formula>NOT(ISERROR(SEARCH("skip",Q896)))</formula>
    </cfRule>
  </conditionalFormatting>
  <conditionalFormatting sqref="C20">
    <cfRule type="cellIs" dxfId="6554" priority="9435" operator="equal">
      <formula>"SKIP"</formula>
    </cfRule>
  </conditionalFormatting>
  <conditionalFormatting sqref="C20">
    <cfRule type="containsText" dxfId="6553" priority="9433" stopIfTrue="1" operator="containsText" text="TBN">
      <formula>NOT(ISERROR(SEARCH("TBN",C20)))</formula>
    </cfRule>
    <cfRule type="containsText" dxfId="6552" priority="9434" stopIfTrue="1" operator="containsText" text="SKIP">
      <formula>NOT(ISERROR(SEARCH("SKIP",C20)))</formula>
    </cfRule>
  </conditionalFormatting>
  <conditionalFormatting sqref="B20">
    <cfRule type="containsText" dxfId="6551" priority="9430" stopIfTrue="1" operator="containsText" text="TBN">
      <formula>NOT(ISERROR(SEARCH("TBN",B20)))</formula>
    </cfRule>
    <cfRule type="containsText" dxfId="6550" priority="9431" stopIfTrue="1" operator="containsText" text="SKIP">
      <formula>NOT(ISERROR(SEARCH("SKIP",B20)))</formula>
    </cfRule>
  </conditionalFormatting>
  <conditionalFormatting sqref="B20">
    <cfRule type="cellIs" dxfId="6549" priority="9432" operator="equal">
      <formula>"SKIP"</formula>
    </cfRule>
  </conditionalFormatting>
  <conditionalFormatting sqref="C215">
    <cfRule type="containsText" dxfId="6548" priority="9426" stopIfTrue="1" operator="containsText" text="TBN">
      <formula>NOT(ISERROR(SEARCH("TBN",C215)))</formula>
    </cfRule>
    <cfRule type="containsText" dxfId="6547" priority="9427" stopIfTrue="1" operator="containsText" text="SKIP">
      <formula>NOT(ISERROR(SEARCH("SKIP",C215)))</formula>
    </cfRule>
  </conditionalFormatting>
  <conditionalFormatting sqref="C215">
    <cfRule type="cellIs" dxfId="6546" priority="9428" operator="equal">
      <formula>"SKIP"</formula>
    </cfRule>
  </conditionalFormatting>
  <conditionalFormatting sqref="B215">
    <cfRule type="containsText" dxfId="6545" priority="9423" stopIfTrue="1" operator="containsText" text="TBN">
      <formula>NOT(ISERROR(SEARCH("TBN",B215)))</formula>
    </cfRule>
    <cfRule type="containsText" dxfId="6544" priority="9424" stopIfTrue="1" operator="containsText" text="SKIP">
      <formula>NOT(ISERROR(SEARCH("SKIP",B215)))</formula>
    </cfRule>
  </conditionalFormatting>
  <conditionalFormatting sqref="B215">
    <cfRule type="cellIs" dxfId="6543" priority="9425" operator="equal">
      <formula>"SKIP"</formula>
    </cfRule>
  </conditionalFormatting>
  <conditionalFormatting sqref="H215">
    <cfRule type="containsText" dxfId="6542" priority="9422" stopIfTrue="1" operator="containsText" text="skip">
      <formula>NOT(ISERROR(SEARCH("skip",H215)))</formula>
    </cfRule>
  </conditionalFormatting>
  <conditionalFormatting sqref="C324">
    <cfRule type="cellIs" dxfId="6541" priority="9421" operator="equal">
      <formula>"SKIP"</formula>
    </cfRule>
  </conditionalFormatting>
  <conditionalFormatting sqref="C324">
    <cfRule type="containsText" dxfId="6540" priority="9419" stopIfTrue="1" operator="containsText" text="TBN">
      <formula>NOT(ISERROR(SEARCH("TBN",C324)))</formula>
    </cfRule>
    <cfRule type="containsText" dxfId="6539" priority="9420" stopIfTrue="1" operator="containsText" text="SKIP">
      <formula>NOT(ISERROR(SEARCH("SKIP",C324)))</formula>
    </cfRule>
  </conditionalFormatting>
  <conditionalFormatting sqref="B324">
    <cfRule type="containsText" dxfId="6538" priority="9416" stopIfTrue="1" operator="containsText" text="TBN">
      <formula>NOT(ISERROR(SEARCH("TBN",B324)))</formula>
    </cfRule>
    <cfRule type="containsText" dxfId="6537" priority="9417" stopIfTrue="1" operator="containsText" text="SKIP">
      <formula>NOT(ISERROR(SEARCH("SKIP",B324)))</formula>
    </cfRule>
  </conditionalFormatting>
  <conditionalFormatting sqref="B324">
    <cfRule type="cellIs" dxfId="6536" priority="9418" operator="equal">
      <formula>"SKIP"</formula>
    </cfRule>
  </conditionalFormatting>
  <conditionalFormatting sqref="B436">
    <cfRule type="containsText" dxfId="6535" priority="9409" stopIfTrue="1" operator="containsText" text="TBN">
      <formula>NOT(ISERROR(SEARCH("TBN",B436)))</formula>
    </cfRule>
    <cfRule type="containsText" dxfId="6534" priority="9410" stopIfTrue="1" operator="containsText" text="SKIP">
      <formula>NOT(ISERROR(SEARCH("SKIP",B436)))</formula>
    </cfRule>
  </conditionalFormatting>
  <conditionalFormatting sqref="B436">
    <cfRule type="cellIs" dxfId="6533" priority="9411" operator="equal">
      <formula>"SKIP"</formula>
    </cfRule>
  </conditionalFormatting>
  <conditionalFormatting sqref="C436">
    <cfRule type="containsText" dxfId="6532" priority="9412" stopIfTrue="1" operator="containsText" text="TBN">
      <formula>NOT(ISERROR(SEARCH("TBN",C436)))</formula>
    </cfRule>
    <cfRule type="containsText" dxfId="6531" priority="9413" stopIfTrue="1" operator="containsText" text="SKIP">
      <formula>NOT(ISERROR(SEARCH("SKIP",C436)))</formula>
    </cfRule>
  </conditionalFormatting>
  <conditionalFormatting sqref="C436">
    <cfRule type="cellIs" dxfId="6530" priority="9414" operator="equal">
      <formula>"SKIP"</formula>
    </cfRule>
  </conditionalFormatting>
  <conditionalFormatting sqref="H436">
    <cfRule type="containsText" dxfId="6529" priority="9406" stopIfTrue="1" operator="containsText" text="skip">
      <formula>NOT(ISERROR(SEARCH("skip",H436)))</formula>
    </cfRule>
  </conditionalFormatting>
  <conditionalFormatting sqref="B671">
    <cfRule type="containsText" dxfId="6528" priority="9395" stopIfTrue="1" operator="containsText" text="skip">
      <formula>NOT(ISERROR(SEARCH("skip",B671)))</formula>
    </cfRule>
  </conditionalFormatting>
  <conditionalFormatting sqref="H559">
    <cfRule type="containsText" dxfId="6527" priority="9392" stopIfTrue="1" operator="containsText" text="skip">
      <formula>NOT(ISERROR(SEARCH("skip",H559)))</formula>
    </cfRule>
  </conditionalFormatting>
  <conditionalFormatting sqref="B560">
    <cfRule type="containsText" dxfId="6526" priority="9400" stopIfTrue="1" operator="containsText" text="TBN">
      <formula>NOT(ISERROR(SEARCH("TBN",B560)))</formula>
    </cfRule>
    <cfRule type="containsText" dxfId="6525" priority="9401" stopIfTrue="1" operator="containsText" text="SKIP">
      <formula>NOT(ISERROR(SEARCH("SKIP",B560)))</formula>
    </cfRule>
  </conditionalFormatting>
  <conditionalFormatting sqref="B560">
    <cfRule type="cellIs" dxfId="6524" priority="9402" operator="equal">
      <formula>"SKIP"</formula>
    </cfRule>
  </conditionalFormatting>
  <conditionalFormatting sqref="C560">
    <cfRule type="containsText" dxfId="6523" priority="9403" stopIfTrue="1" operator="containsText" text="TBN">
      <formula>NOT(ISERROR(SEARCH("TBN",C560)))</formula>
    </cfRule>
    <cfRule type="containsText" dxfId="6522" priority="9404" stopIfTrue="1" operator="containsText" text="SKIP">
      <formula>NOT(ISERROR(SEARCH("SKIP",C560)))</formula>
    </cfRule>
  </conditionalFormatting>
  <conditionalFormatting sqref="C560">
    <cfRule type="cellIs" dxfId="6521" priority="9405" operator="equal">
      <formula>"SKIP"</formula>
    </cfRule>
  </conditionalFormatting>
  <conditionalFormatting sqref="D671">
    <cfRule type="containsText" dxfId="6520" priority="9397" stopIfTrue="1" operator="containsText" text="skip">
      <formula>NOT(ISERROR(SEARCH("skip",D671)))</formula>
    </cfRule>
  </conditionalFormatting>
  <conditionalFormatting sqref="C671">
    <cfRule type="containsText" dxfId="6519" priority="9396" stopIfTrue="1" operator="containsText" text="skip">
      <formula>NOT(ISERROR(SEARCH("skip",C671)))</formula>
    </cfRule>
  </conditionalFormatting>
  <conditionalFormatting sqref="H1119">
    <cfRule type="containsText" dxfId="6518" priority="9370" stopIfTrue="1" operator="containsText" text="skip">
      <formula>NOT(ISERROR(SEARCH("skip",H1119)))</formula>
    </cfRule>
  </conditionalFormatting>
  <conditionalFormatting sqref="B782">
    <cfRule type="containsText" dxfId="6517" priority="9387" stopIfTrue="1" operator="containsText" text="skip">
      <formula>NOT(ISERROR(SEARCH("skip",B782)))</formula>
    </cfRule>
  </conditionalFormatting>
  <conditionalFormatting sqref="A782">
    <cfRule type="containsText" dxfId="6516" priority="9388" stopIfTrue="1" operator="containsText" text="skip">
      <formula>NOT(ISERROR(SEARCH("skip",A782)))</formula>
    </cfRule>
  </conditionalFormatting>
  <conditionalFormatting sqref="C782">
    <cfRule type="containsText" dxfId="6515" priority="9389" stopIfTrue="1" operator="containsText" text="TBN">
      <formula>NOT(ISERROR(SEARCH("TBN",C782)))</formula>
    </cfRule>
    <cfRule type="containsText" dxfId="6514" priority="9390" stopIfTrue="1" operator="containsText" text="SKIP">
      <formula>NOT(ISERROR(SEARCH("SKIP",C782)))</formula>
    </cfRule>
  </conditionalFormatting>
  <conditionalFormatting sqref="C782">
    <cfRule type="cellIs" dxfId="6513" priority="9391" operator="equal">
      <formula>"SKIP"</formula>
    </cfRule>
  </conditionalFormatting>
  <conditionalFormatting sqref="B896">
    <cfRule type="containsText" dxfId="6512" priority="9378" stopIfTrue="1" operator="containsText" text="skip">
      <formula>NOT(ISERROR(SEARCH("skip",B896)))</formula>
    </cfRule>
  </conditionalFormatting>
  <conditionalFormatting sqref="C896">
    <cfRule type="containsText" dxfId="6511" priority="9379" stopIfTrue="1" operator="containsText" text="TBN">
      <formula>NOT(ISERROR(SEARCH("TBN",C896)))</formula>
    </cfRule>
    <cfRule type="containsText" dxfId="6510" priority="9380" stopIfTrue="1" operator="containsText" text="SKIP">
      <formula>NOT(ISERROR(SEARCH("SKIP",C896)))</formula>
    </cfRule>
  </conditionalFormatting>
  <conditionalFormatting sqref="C896">
    <cfRule type="cellIs" dxfId="6509" priority="9381" operator="equal">
      <formula>"SKIP"</formula>
    </cfRule>
  </conditionalFormatting>
  <conditionalFormatting sqref="B1007">
    <cfRule type="containsText" dxfId="6508" priority="9375" stopIfTrue="1" operator="containsText" text="skip">
      <formula>NOT(ISERROR(SEARCH("skip",B1007)))</formula>
    </cfRule>
  </conditionalFormatting>
  <conditionalFormatting sqref="B1119">
    <cfRule type="containsText" dxfId="6507" priority="9371" stopIfTrue="1" operator="containsText" text="TBN">
      <formula>NOT(ISERROR(SEARCH("TBN",B1119)))</formula>
    </cfRule>
    <cfRule type="containsText" dxfId="6506" priority="9372" stopIfTrue="1" operator="containsText" text="SKIP">
      <formula>NOT(ISERROR(SEARCH("SKIP",B1119)))</formula>
    </cfRule>
  </conditionalFormatting>
  <conditionalFormatting sqref="B1119">
    <cfRule type="cellIs" dxfId="6505" priority="9373" operator="equal">
      <formula>"SKIP"</formula>
    </cfRule>
  </conditionalFormatting>
  <conditionalFormatting sqref="H323">
    <cfRule type="containsText" dxfId="6504" priority="9367" stopIfTrue="1" operator="containsText" text="skip">
      <formula>NOT(ISERROR(SEARCH("skip",H323)))</formula>
    </cfRule>
  </conditionalFormatting>
  <conditionalFormatting sqref="H1165">
    <cfRule type="containsText" dxfId="6503" priority="9366" stopIfTrue="1" operator="containsText" text="skip">
      <formula>NOT(ISERROR(SEARCH("skip",H1165)))</formula>
    </cfRule>
  </conditionalFormatting>
  <conditionalFormatting sqref="H782">
    <cfRule type="containsText" dxfId="6502" priority="9362" stopIfTrue="1" operator="containsText" text="skip">
      <formula>NOT(ISERROR(SEARCH("skip",H782)))</formula>
    </cfRule>
  </conditionalFormatting>
  <conditionalFormatting sqref="H1006">
    <cfRule type="containsText" dxfId="6501" priority="9361" stopIfTrue="1" operator="containsText" text="skip">
      <formula>NOT(ISERROR(SEARCH("skip",H1006)))</formula>
    </cfRule>
  </conditionalFormatting>
  <conditionalFormatting sqref="B437">
    <cfRule type="containsText" dxfId="6500" priority="9355" stopIfTrue="1" operator="containsText" text="TBN">
      <formula>NOT(ISERROR(SEARCH("TBN",B437)))</formula>
    </cfRule>
    <cfRule type="containsText" dxfId="6499" priority="9356" stopIfTrue="1" operator="containsText" text="SKIP">
      <formula>NOT(ISERROR(SEARCH("SKIP",B437)))</formula>
    </cfRule>
  </conditionalFormatting>
  <conditionalFormatting sqref="B437">
    <cfRule type="cellIs" dxfId="6498" priority="9357" operator="equal">
      <formula>"SKIP"</formula>
    </cfRule>
  </conditionalFormatting>
  <conditionalFormatting sqref="C437">
    <cfRule type="containsText" dxfId="6497" priority="9358" stopIfTrue="1" operator="containsText" text="TBN">
      <formula>NOT(ISERROR(SEARCH("TBN",C437)))</formula>
    </cfRule>
    <cfRule type="containsText" dxfId="6496" priority="9359" stopIfTrue="1" operator="containsText" text="SKIP">
      <formula>NOT(ISERROR(SEARCH("SKIP",C437)))</formula>
    </cfRule>
  </conditionalFormatting>
  <conditionalFormatting sqref="C437">
    <cfRule type="cellIs" dxfId="6495" priority="9360" operator="equal">
      <formula>"SKIP"</formula>
    </cfRule>
  </conditionalFormatting>
  <conditionalFormatting sqref="H437">
    <cfRule type="containsText" dxfId="6494" priority="9354" stopIfTrue="1" operator="containsText" text="skip">
      <formula>NOT(ISERROR(SEARCH("skip",H437)))</formula>
    </cfRule>
  </conditionalFormatting>
  <conditionalFormatting sqref="B783">
    <cfRule type="containsText" dxfId="6493" priority="9349" stopIfTrue="1" operator="containsText" text="skip">
      <formula>NOT(ISERROR(SEARCH("skip",B783)))</formula>
    </cfRule>
  </conditionalFormatting>
  <conditionalFormatting sqref="C783">
    <cfRule type="containsText" dxfId="6492" priority="9351" stopIfTrue="1" operator="containsText" text="TBN">
      <formula>NOT(ISERROR(SEARCH("TBN",C783)))</formula>
    </cfRule>
    <cfRule type="containsText" dxfId="6491" priority="9352" stopIfTrue="1" operator="containsText" text="SKIP">
      <formula>NOT(ISERROR(SEARCH("SKIP",C783)))</formula>
    </cfRule>
  </conditionalFormatting>
  <conditionalFormatting sqref="C783">
    <cfRule type="cellIs" dxfId="6490" priority="9353" operator="equal">
      <formula>"SKIP"</formula>
    </cfRule>
  </conditionalFormatting>
  <conditionalFormatting sqref="H783">
    <cfRule type="containsText" dxfId="6489" priority="9348" stopIfTrue="1" operator="containsText" text="skip">
      <formula>NOT(ISERROR(SEARCH("skip",H783)))</formula>
    </cfRule>
  </conditionalFormatting>
  <conditionalFormatting sqref="H671">
    <cfRule type="containsText" dxfId="6488" priority="9347" stopIfTrue="1" operator="containsText" text="skip">
      <formula>NOT(ISERROR(SEARCH("skip",H671)))</formula>
    </cfRule>
  </conditionalFormatting>
  <conditionalFormatting sqref="H781">
    <cfRule type="containsText" dxfId="6487" priority="9346" stopIfTrue="1" operator="containsText" text="skip">
      <formula>NOT(ISERROR(SEARCH("skip",H781)))</formula>
    </cfRule>
  </conditionalFormatting>
  <conditionalFormatting sqref="H1118">
    <cfRule type="containsText" dxfId="6486" priority="9345" stopIfTrue="1" operator="containsText" text="skip">
      <formula>NOT(ISERROR(SEARCH("skip",H1118)))</formula>
    </cfRule>
  </conditionalFormatting>
  <conditionalFormatting sqref="C21">
    <cfRule type="cellIs" dxfId="6485" priority="9344" operator="equal">
      <formula>"SKIP"</formula>
    </cfRule>
  </conditionalFormatting>
  <conditionalFormatting sqref="C21">
    <cfRule type="containsText" dxfId="6484" priority="9342" stopIfTrue="1" operator="containsText" text="TBN">
      <formula>NOT(ISERROR(SEARCH("TBN",C21)))</formula>
    </cfRule>
    <cfRule type="containsText" dxfId="6483" priority="9343" stopIfTrue="1" operator="containsText" text="SKIP">
      <formula>NOT(ISERROR(SEARCH("SKIP",C21)))</formula>
    </cfRule>
  </conditionalFormatting>
  <conditionalFormatting sqref="B21">
    <cfRule type="containsText" dxfId="6482" priority="9339" stopIfTrue="1" operator="containsText" text="TBN">
      <formula>NOT(ISERROR(SEARCH("TBN",B21)))</formula>
    </cfRule>
    <cfRule type="containsText" dxfId="6481" priority="9340" stopIfTrue="1" operator="containsText" text="SKIP">
      <formula>NOT(ISERROR(SEARCH("SKIP",B21)))</formula>
    </cfRule>
  </conditionalFormatting>
  <conditionalFormatting sqref="B21">
    <cfRule type="cellIs" dxfId="6480" priority="9341" operator="equal">
      <formula>"SKIP"</formula>
    </cfRule>
  </conditionalFormatting>
  <conditionalFormatting sqref="C216">
    <cfRule type="containsText" dxfId="6479" priority="9335" stopIfTrue="1" operator="containsText" text="TBN">
      <formula>NOT(ISERROR(SEARCH("TBN",C216)))</formula>
    </cfRule>
    <cfRule type="containsText" dxfId="6478" priority="9336" stopIfTrue="1" operator="containsText" text="SKIP">
      <formula>NOT(ISERROR(SEARCH("SKIP",C216)))</formula>
    </cfRule>
  </conditionalFormatting>
  <conditionalFormatting sqref="C216">
    <cfRule type="cellIs" dxfId="6477" priority="9337" operator="equal">
      <formula>"SKIP"</formula>
    </cfRule>
  </conditionalFormatting>
  <conditionalFormatting sqref="B216">
    <cfRule type="containsText" dxfId="6476" priority="9332" stopIfTrue="1" operator="containsText" text="TBN">
      <formula>NOT(ISERROR(SEARCH("TBN",B216)))</formula>
    </cfRule>
    <cfRule type="containsText" dxfId="6475" priority="9333" stopIfTrue="1" operator="containsText" text="SKIP">
      <formula>NOT(ISERROR(SEARCH("SKIP",B216)))</formula>
    </cfRule>
  </conditionalFormatting>
  <conditionalFormatting sqref="B216">
    <cfRule type="cellIs" dxfId="6474" priority="9334" operator="equal">
      <formula>"SKIP"</formula>
    </cfRule>
  </conditionalFormatting>
  <conditionalFormatting sqref="H216">
    <cfRule type="containsText" dxfId="6473" priority="9330" stopIfTrue="1" operator="containsText" text="skip">
      <formula>NOT(ISERROR(SEARCH("skip",H216)))</formula>
    </cfRule>
  </conditionalFormatting>
  <conditionalFormatting sqref="D672">
    <cfRule type="containsText" dxfId="6472" priority="9302" stopIfTrue="1" operator="containsText" text="skip">
      <formula>NOT(ISERROR(SEARCH("skip",D672)))</formula>
    </cfRule>
  </conditionalFormatting>
  <conditionalFormatting sqref="C325">
    <cfRule type="cellIs" dxfId="6471" priority="9329" operator="equal">
      <formula>"SKIP"</formula>
    </cfRule>
  </conditionalFormatting>
  <conditionalFormatting sqref="C325">
    <cfRule type="containsText" dxfId="6470" priority="9327" stopIfTrue="1" operator="containsText" text="TBN">
      <formula>NOT(ISERROR(SEARCH("TBN",C325)))</formula>
    </cfRule>
    <cfRule type="containsText" dxfId="6469" priority="9328" stopIfTrue="1" operator="containsText" text="SKIP">
      <formula>NOT(ISERROR(SEARCH("SKIP",C325)))</formula>
    </cfRule>
  </conditionalFormatting>
  <conditionalFormatting sqref="B325">
    <cfRule type="containsText" dxfId="6468" priority="9320" stopIfTrue="1" operator="containsText" text="TBN">
      <formula>NOT(ISERROR(SEARCH("TBN",B325)))</formula>
    </cfRule>
    <cfRule type="containsText" dxfId="6467" priority="9321" stopIfTrue="1" operator="containsText" text="SKIP">
      <formula>NOT(ISERROR(SEARCH("SKIP",B325)))</formula>
    </cfRule>
  </conditionalFormatting>
  <conditionalFormatting sqref="B325">
    <cfRule type="cellIs" dxfId="6466" priority="9322" operator="equal">
      <formula>"SKIP"</formula>
    </cfRule>
  </conditionalFormatting>
  <conditionalFormatting sqref="B438">
    <cfRule type="containsText" dxfId="6465" priority="9313" stopIfTrue="1" operator="containsText" text="TBN">
      <formula>NOT(ISERROR(SEARCH("TBN",B438)))</formula>
    </cfRule>
    <cfRule type="containsText" dxfId="6464" priority="9314" stopIfTrue="1" operator="containsText" text="SKIP">
      <formula>NOT(ISERROR(SEARCH("SKIP",B438)))</formula>
    </cfRule>
  </conditionalFormatting>
  <conditionalFormatting sqref="B438">
    <cfRule type="cellIs" dxfId="6463" priority="9315" operator="equal">
      <formula>"SKIP"</formula>
    </cfRule>
  </conditionalFormatting>
  <conditionalFormatting sqref="A784">
    <cfRule type="containsText" dxfId="6462" priority="9295" stopIfTrue="1" operator="containsText" text="skip">
      <formula>NOT(ISERROR(SEARCH("skip",A784)))</formula>
    </cfRule>
  </conditionalFormatting>
  <conditionalFormatting sqref="C438">
    <cfRule type="containsText" dxfId="6461" priority="9316" stopIfTrue="1" operator="containsText" text="TBN">
      <formula>NOT(ISERROR(SEARCH("TBN",C438)))</formula>
    </cfRule>
    <cfRule type="containsText" dxfId="6460" priority="9317" stopIfTrue="1" operator="containsText" text="SKIP">
      <formula>NOT(ISERROR(SEARCH("SKIP",C438)))</formula>
    </cfRule>
  </conditionalFormatting>
  <conditionalFormatting sqref="C438">
    <cfRule type="cellIs" dxfId="6459" priority="9318" operator="equal">
      <formula>"SKIP"</formula>
    </cfRule>
  </conditionalFormatting>
  <conditionalFormatting sqref="C672">
    <cfRule type="containsText" dxfId="6458" priority="9301" stopIfTrue="1" operator="containsText" text="skip">
      <formula>NOT(ISERROR(SEARCH("skip",C672)))</formula>
    </cfRule>
  </conditionalFormatting>
  <conditionalFormatting sqref="B561">
    <cfRule type="containsText" dxfId="6457" priority="9305" stopIfTrue="1" operator="containsText" text="TBN">
      <formula>NOT(ISERROR(SEARCH("TBN",B561)))</formula>
    </cfRule>
    <cfRule type="containsText" dxfId="6456" priority="9306" stopIfTrue="1" operator="containsText" text="SKIP">
      <formula>NOT(ISERROR(SEARCH("SKIP",B561)))</formula>
    </cfRule>
  </conditionalFormatting>
  <conditionalFormatting sqref="B561">
    <cfRule type="cellIs" dxfId="6455" priority="9307" operator="equal">
      <formula>"SKIP"</formula>
    </cfRule>
  </conditionalFormatting>
  <conditionalFormatting sqref="C561">
    <cfRule type="containsText" dxfId="6454" priority="9308" stopIfTrue="1" operator="containsText" text="TBN">
      <formula>NOT(ISERROR(SEARCH("TBN",C561)))</formula>
    </cfRule>
    <cfRule type="containsText" dxfId="6453" priority="9309" stopIfTrue="1" operator="containsText" text="SKIP">
      <formula>NOT(ISERROR(SEARCH("SKIP",C561)))</formula>
    </cfRule>
  </conditionalFormatting>
  <conditionalFormatting sqref="C561">
    <cfRule type="cellIs" dxfId="6452" priority="9310" operator="equal">
      <formula>"SKIP"</formula>
    </cfRule>
  </conditionalFormatting>
  <conditionalFormatting sqref="B1008">
    <cfRule type="containsText" dxfId="6451" priority="9283" stopIfTrue="1" operator="containsText" text="skip">
      <formula>NOT(ISERROR(SEARCH("skip",B1008)))</formula>
    </cfRule>
  </conditionalFormatting>
  <conditionalFormatting sqref="B672">
    <cfRule type="containsText" dxfId="6450" priority="9300" stopIfTrue="1" operator="containsText" text="skip">
      <formula>NOT(ISERROR(SEARCH("skip",B672)))</formula>
    </cfRule>
  </conditionalFormatting>
  <conditionalFormatting sqref="B784">
    <cfRule type="containsText" dxfId="6449" priority="9294" stopIfTrue="1" operator="containsText" text="skip">
      <formula>NOT(ISERROR(SEARCH("skip",B784)))</formula>
    </cfRule>
  </conditionalFormatting>
  <conditionalFormatting sqref="H1007">
    <cfRule type="containsText" dxfId="6448" priority="9267" stopIfTrue="1" operator="containsText" text="skip">
      <formula>NOT(ISERROR(SEARCH("skip",H1007)))</formula>
    </cfRule>
  </conditionalFormatting>
  <conditionalFormatting sqref="C784">
    <cfRule type="containsText" dxfId="6447" priority="9296" stopIfTrue="1" operator="containsText" text="TBN">
      <formula>NOT(ISERROR(SEARCH("TBN",C784)))</formula>
    </cfRule>
    <cfRule type="containsText" dxfId="6446" priority="9297" stopIfTrue="1" operator="containsText" text="SKIP">
      <formula>NOT(ISERROR(SEARCH("SKIP",C784)))</formula>
    </cfRule>
  </conditionalFormatting>
  <conditionalFormatting sqref="C784">
    <cfRule type="cellIs" dxfId="6445" priority="9298" operator="equal">
      <formula>"SKIP"</formula>
    </cfRule>
  </conditionalFormatting>
  <conditionalFormatting sqref="Q897">
    <cfRule type="containsText" dxfId="6444" priority="9292" stopIfTrue="1" operator="containsText" text="skip">
      <formula>NOT(ISERROR(SEARCH("skip",Q897)))</formula>
    </cfRule>
  </conditionalFormatting>
  <conditionalFormatting sqref="C897">
    <cfRule type="containsText" dxfId="6443" priority="9289" stopIfTrue="1" operator="containsText" text="TBN">
      <formula>NOT(ISERROR(SEARCH("TBN",C897)))</formula>
    </cfRule>
    <cfRule type="containsText" dxfId="6442" priority="9290" stopIfTrue="1" operator="containsText" text="SKIP">
      <formula>NOT(ISERROR(SEARCH("SKIP",C897)))</formula>
    </cfRule>
  </conditionalFormatting>
  <conditionalFormatting sqref="C897">
    <cfRule type="cellIs" dxfId="6441" priority="9291" operator="equal">
      <formula>"SKIP"</formula>
    </cfRule>
  </conditionalFormatting>
  <conditionalFormatting sqref="B897">
    <cfRule type="containsText" dxfId="6440" priority="9286" stopIfTrue="1" operator="containsText" text="skip">
      <formula>NOT(ISERROR(SEARCH("skip",B897)))</formula>
    </cfRule>
  </conditionalFormatting>
  <conditionalFormatting sqref="B1120">
    <cfRule type="containsText" dxfId="6439" priority="9279" stopIfTrue="1" operator="containsText" text="TBN">
      <formula>NOT(ISERROR(SEARCH("TBN",B1120)))</formula>
    </cfRule>
    <cfRule type="containsText" dxfId="6438" priority="9280" stopIfTrue="1" operator="containsText" text="SKIP">
      <formula>NOT(ISERROR(SEARCH("SKIP",B1120)))</formula>
    </cfRule>
  </conditionalFormatting>
  <conditionalFormatting sqref="B1120">
    <cfRule type="cellIs" dxfId="6437" priority="9281" operator="equal">
      <formula>"SKIP"</formula>
    </cfRule>
  </conditionalFormatting>
  <conditionalFormatting sqref="B22">
    <cfRule type="containsText" dxfId="6436" priority="9256" stopIfTrue="1" operator="containsText" text="TBN">
      <formula>NOT(ISERROR(SEARCH("TBN",B22)))</formula>
    </cfRule>
    <cfRule type="containsText" dxfId="6435" priority="9257" stopIfTrue="1" operator="containsText" text="SKIP">
      <formula>NOT(ISERROR(SEARCH("SKIP",B22)))</formula>
    </cfRule>
  </conditionalFormatting>
  <conditionalFormatting sqref="B22">
    <cfRule type="cellIs" dxfId="6434" priority="9258" operator="equal">
      <formula>"SKIP"</formula>
    </cfRule>
  </conditionalFormatting>
  <conditionalFormatting sqref="H1166">
    <cfRule type="containsText" dxfId="6433" priority="9272" stopIfTrue="1" operator="containsText" text="skip">
      <formula>NOT(ISERROR(SEARCH("skip",H1166)))</formula>
    </cfRule>
  </conditionalFormatting>
  <conditionalFormatting sqref="H20">
    <cfRule type="containsText" dxfId="6432" priority="9271" stopIfTrue="1" operator="containsText" text="skip">
      <formula>NOT(ISERROR(SEARCH("skip",H20)))</formula>
    </cfRule>
  </conditionalFormatting>
  <conditionalFormatting sqref="H560">
    <cfRule type="containsText" dxfId="6431" priority="9270" stopIfTrue="1" operator="containsText" text="skip">
      <formula>NOT(ISERROR(SEARCH("skip",H560)))</formula>
    </cfRule>
  </conditionalFormatting>
  <conditionalFormatting sqref="H561">
    <cfRule type="containsText" dxfId="6430" priority="9269" stopIfTrue="1" operator="containsText" text="skip">
      <formula>NOT(ISERROR(SEARCH("skip",H561)))</formula>
    </cfRule>
  </conditionalFormatting>
  <conditionalFormatting sqref="B786">
    <cfRule type="containsText" dxfId="6429" priority="9214" stopIfTrue="1" operator="containsText" text="skip">
      <formula>NOT(ISERROR(SEARCH("skip",B786)))</formula>
    </cfRule>
  </conditionalFormatting>
  <conditionalFormatting sqref="H784">
    <cfRule type="containsText" dxfId="6428" priority="9266" stopIfTrue="1" operator="containsText" text="skip">
      <formula>NOT(ISERROR(SEARCH("skip",H784)))</formula>
    </cfRule>
  </conditionalFormatting>
  <conditionalFormatting sqref="I1007">
    <cfRule type="containsText" dxfId="6427" priority="9264" stopIfTrue="1" operator="containsText" text="skip">
      <formula>NOT(ISERROR(SEARCH("skip",I1007)))</formula>
    </cfRule>
  </conditionalFormatting>
  <conditionalFormatting sqref="I1008">
    <cfRule type="containsText" dxfId="6426" priority="9263" stopIfTrue="1" operator="containsText" text="skip">
      <formula>NOT(ISERROR(SEARCH("skip",I1008)))</formula>
    </cfRule>
  </conditionalFormatting>
  <conditionalFormatting sqref="H325">
    <cfRule type="containsText" dxfId="6425" priority="9262" stopIfTrue="1" operator="containsText" text="skip">
      <formula>NOT(ISERROR(SEARCH("skip",H325)))</formula>
    </cfRule>
  </conditionalFormatting>
  <conditionalFormatting sqref="C22">
    <cfRule type="cellIs" dxfId="6424" priority="9261" operator="equal">
      <formula>"SKIP"</formula>
    </cfRule>
  </conditionalFormatting>
  <conditionalFormatting sqref="C22">
    <cfRule type="containsText" dxfId="6423" priority="9259" stopIfTrue="1" operator="containsText" text="TBN">
      <formula>NOT(ISERROR(SEARCH("TBN",C22)))</formula>
    </cfRule>
    <cfRule type="containsText" dxfId="6422" priority="9260" stopIfTrue="1" operator="containsText" text="SKIP">
      <formula>NOT(ISERROR(SEARCH("SKIP",C22)))</formula>
    </cfRule>
  </conditionalFormatting>
  <conditionalFormatting sqref="B217">
    <cfRule type="containsText" dxfId="6421" priority="9249" stopIfTrue="1" operator="containsText" text="TBN">
      <formula>NOT(ISERROR(SEARCH("TBN",B217)))</formula>
    </cfRule>
    <cfRule type="containsText" dxfId="6420" priority="9250" stopIfTrue="1" operator="containsText" text="SKIP">
      <formula>NOT(ISERROR(SEARCH("SKIP",B217)))</formula>
    </cfRule>
  </conditionalFormatting>
  <conditionalFormatting sqref="B217">
    <cfRule type="cellIs" dxfId="6419" priority="9251" operator="equal">
      <formula>"SKIP"</formula>
    </cfRule>
  </conditionalFormatting>
  <conditionalFormatting sqref="C217">
    <cfRule type="containsText" dxfId="6418" priority="9252" stopIfTrue="1" operator="containsText" text="TBN">
      <formula>NOT(ISERROR(SEARCH("TBN",C217)))</formula>
    </cfRule>
    <cfRule type="containsText" dxfId="6417" priority="9253" stopIfTrue="1" operator="containsText" text="SKIP">
      <formula>NOT(ISERROR(SEARCH("SKIP",C217)))</formula>
    </cfRule>
  </conditionalFormatting>
  <conditionalFormatting sqref="C217">
    <cfRule type="cellIs" dxfId="6416" priority="9254" operator="equal">
      <formula>"SKIP"</formula>
    </cfRule>
  </conditionalFormatting>
  <conditionalFormatting sqref="B439">
    <cfRule type="containsText" dxfId="6415" priority="9233" stopIfTrue="1" operator="containsText" text="TBN">
      <formula>NOT(ISERROR(SEARCH("TBN",B439)))</formula>
    </cfRule>
    <cfRule type="containsText" dxfId="6414" priority="9234" stopIfTrue="1" operator="containsText" text="SKIP">
      <formula>NOT(ISERROR(SEARCH("SKIP",B439)))</formula>
    </cfRule>
  </conditionalFormatting>
  <conditionalFormatting sqref="B439">
    <cfRule type="cellIs" dxfId="6413" priority="9235" operator="equal">
      <formula>"SKIP"</formula>
    </cfRule>
  </conditionalFormatting>
  <conditionalFormatting sqref="C326">
    <cfRule type="cellIs" dxfId="6412" priority="9245" operator="equal">
      <formula>"SKIP"</formula>
    </cfRule>
  </conditionalFormatting>
  <conditionalFormatting sqref="C326">
    <cfRule type="containsText" dxfId="6411" priority="9243" stopIfTrue="1" operator="containsText" text="TBN">
      <formula>NOT(ISERROR(SEARCH("TBN",C326)))</formula>
    </cfRule>
    <cfRule type="containsText" dxfId="6410" priority="9244" stopIfTrue="1" operator="containsText" text="SKIP">
      <formula>NOT(ISERROR(SEARCH("SKIP",C326)))</formula>
    </cfRule>
  </conditionalFormatting>
  <conditionalFormatting sqref="B326">
    <cfRule type="containsText" dxfId="6409" priority="9240" stopIfTrue="1" operator="containsText" text="TBN">
      <formula>NOT(ISERROR(SEARCH("TBN",B326)))</formula>
    </cfRule>
    <cfRule type="containsText" dxfId="6408" priority="9241" stopIfTrue="1" operator="containsText" text="SKIP">
      <formula>NOT(ISERROR(SEARCH("SKIP",B326)))</formula>
    </cfRule>
  </conditionalFormatting>
  <conditionalFormatting sqref="B326">
    <cfRule type="cellIs" dxfId="6407" priority="9242" operator="equal">
      <formula>"SKIP"</formula>
    </cfRule>
  </conditionalFormatting>
  <conditionalFormatting sqref="H439">
    <cfRule type="containsText" dxfId="6406" priority="9223" stopIfTrue="1" operator="containsText" text="skip">
      <formula>NOT(ISERROR(SEARCH("skip",H439)))</formula>
    </cfRule>
  </conditionalFormatting>
  <conditionalFormatting sqref="H785">
    <cfRule type="containsText" dxfId="6405" priority="9206" stopIfTrue="1" operator="containsText" text="skip">
      <formula>NOT(ISERROR(SEARCH("skip",H785)))</formula>
    </cfRule>
  </conditionalFormatting>
  <conditionalFormatting sqref="C562">
    <cfRule type="containsText" dxfId="6404" priority="9229" stopIfTrue="1" operator="containsText" text="TBN">
      <formula>NOT(ISERROR(SEARCH("TBN",C562)))</formula>
    </cfRule>
    <cfRule type="containsText" dxfId="6403" priority="9230" stopIfTrue="1" operator="containsText" text="SKIP">
      <formula>NOT(ISERROR(SEARCH("SKIP",C562)))</formula>
    </cfRule>
  </conditionalFormatting>
  <conditionalFormatting sqref="C562">
    <cfRule type="cellIs" dxfId="6402" priority="9231" operator="equal">
      <formula>"SKIP"</formula>
    </cfRule>
  </conditionalFormatting>
  <conditionalFormatting sqref="C439">
    <cfRule type="containsText" dxfId="6401" priority="9236" stopIfTrue="1" operator="containsText" text="TBN">
      <formula>NOT(ISERROR(SEARCH("TBN",C439)))</formula>
    </cfRule>
    <cfRule type="containsText" dxfId="6400" priority="9237" stopIfTrue="1" operator="containsText" text="SKIP">
      <formula>NOT(ISERROR(SEARCH("SKIP",C439)))</formula>
    </cfRule>
  </conditionalFormatting>
  <conditionalFormatting sqref="C439">
    <cfRule type="cellIs" dxfId="6399" priority="9238" operator="equal">
      <formula>"SKIP"</formula>
    </cfRule>
  </conditionalFormatting>
  <conditionalFormatting sqref="B562">
    <cfRule type="containsText" dxfId="6398" priority="9226" stopIfTrue="1" operator="containsText" text="TBN">
      <formula>NOT(ISERROR(SEARCH("TBN",B562)))</formula>
    </cfRule>
    <cfRule type="containsText" dxfId="6397" priority="9227" stopIfTrue="1" operator="containsText" text="SKIP">
      <formula>NOT(ISERROR(SEARCH("SKIP",B562)))</formula>
    </cfRule>
  </conditionalFormatting>
  <conditionalFormatting sqref="B562">
    <cfRule type="cellIs" dxfId="6396" priority="9228" operator="equal">
      <formula>"SKIP"</formula>
    </cfRule>
  </conditionalFormatting>
  <conditionalFormatting sqref="C785">
    <cfRule type="containsText" dxfId="6395" priority="9208" stopIfTrue="1" operator="containsText" text="TBN">
      <formula>NOT(ISERROR(SEARCH("TBN",C785)))</formula>
    </cfRule>
    <cfRule type="containsText" dxfId="6394" priority="9209" stopIfTrue="1" operator="containsText" text="SKIP">
      <formula>NOT(ISERROR(SEARCH("SKIP",C785)))</formula>
    </cfRule>
  </conditionalFormatting>
  <conditionalFormatting sqref="C785">
    <cfRule type="cellIs" dxfId="6393" priority="9210" operator="equal">
      <formula>"SKIP"</formula>
    </cfRule>
  </conditionalFormatting>
  <conditionalFormatting sqref="A786">
    <cfRule type="containsText" dxfId="6392" priority="9211" stopIfTrue="1" operator="containsText" text="skip">
      <formula>NOT(ISERROR(SEARCH("skip",A786)))</formula>
    </cfRule>
  </conditionalFormatting>
  <conditionalFormatting sqref="H562">
    <cfRule type="containsText" dxfId="6391" priority="9224" stopIfTrue="1" operator="containsText" text="skip">
      <formula>NOT(ISERROR(SEARCH("skip",H562)))</formula>
    </cfRule>
  </conditionalFormatting>
  <conditionalFormatting sqref="A785">
    <cfRule type="containsText" dxfId="6390" priority="9205" stopIfTrue="1" operator="containsText" text="skip">
      <formula>NOT(ISERROR(SEARCH("skip",A785)))</formula>
    </cfRule>
  </conditionalFormatting>
  <conditionalFormatting sqref="D673">
    <cfRule type="containsText" dxfId="6389" priority="9222" stopIfTrue="1" operator="containsText" text="skip">
      <formula>NOT(ISERROR(SEARCH("skip",D673)))</formula>
    </cfRule>
  </conditionalFormatting>
  <conditionalFormatting sqref="C673">
    <cfRule type="containsText" dxfId="6388" priority="9221" stopIfTrue="1" operator="containsText" text="skip">
      <formula>NOT(ISERROR(SEARCH("skip",C673)))</formula>
    </cfRule>
  </conditionalFormatting>
  <conditionalFormatting sqref="B673">
    <cfRule type="containsText" dxfId="6387" priority="9220" stopIfTrue="1" operator="containsText" text="skip">
      <formula>NOT(ISERROR(SEARCH("skip",B673)))</formula>
    </cfRule>
  </conditionalFormatting>
  <conditionalFormatting sqref="B1009">
    <cfRule type="containsText" dxfId="6386" priority="9197" stopIfTrue="1" operator="containsText" text="skip">
      <formula>NOT(ISERROR(SEARCH("skip",B1009)))</formula>
    </cfRule>
  </conditionalFormatting>
  <conditionalFormatting sqref="C786">
    <cfRule type="containsText" dxfId="6385" priority="9216" stopIfTrue="1" operator="containsText" text="TBN">
      <formula>NOT(ISERROR(SEARCH("TBN",C786)))</formula>
    </cfRule>
    <cfRule type="containsText" dxfId="6384" priority="9217" stopIfTrue="1" operator="containsText" text="SKIP">
      <formula>NOT(ISERROR(SEARCH("SKIP",C786)))</formula>
    </cfRule>
  </conditionalFormatting>
  <conditionalFormatting sqref="C786">
    <cfRule type="cellIs" dxfId="6383" priority="9218" operator="equal">
      <formula>"SKIP"</formula>
    </cfRule>
  </conditionalFormatting>
  <conditionalFormatting sqref="I1009">
    <cfRule type="containsText" dxfId="6382" priority="9194" stopIfTrue="1" operator="containsText" text="skip">
      <formula>NOT(ISERROR(SEARCH("skip",I1009)))</formula>
    </cfRule>
  </conditionalFormatting>
  <conditionalFormatting sqref="H786">
    <cfRule type="containsText" dxfId="6381" priority="9212" stopIfTrue="1" operator="containsText" text="skip">
      <formula>NOT(ISERROR(SEARCH("skip",H786)))</formula>
    </cfRule>
  </conditionalFormatting>
  <conditionalFormatting sqref="B785">
    <cfRule type="containsText" dxfId="6380" priority="9207" stopIfTrue="1" operator="containsText" text="skip">
      <formula>NOT(ISERROR(SEARCH("skip",B785)))</formula>
    </cfRule>
  </conditionalFormatting>
  <conditionalFormatting sqref="Q898">
    <cfRule type="containsText" dxfId="6379" priority="9204" stopIfTrue="1" operator="containsText" text="skip">
      <formula>NOT(ISERROR(SEARCH("skip",Q898)))</formula>
    </cfRule>
  </conditionalFormatting>
  <conditionalFormatting sqref="C898">
    <cfRule type="containsText" dxfId="6378" priority="9201" stopIfTrue="1" operator="containsText" text="TBN">
      <formula>NOT(ISERROR(SEARCH("TBN",C898)))</formula>
    </cfRule>
    <cfRule type="containsText" dxfId="6377" priority="9202" stopIfTrue="1" operator="containsText" text="SKIP">
      <formula>NOT(ISERROR(SEARCH("SKIP",C898)))</formula>
    </cfRule>
  </conditionalFormatting>
  <conditionalFormatting sqref="C898">
    <cfRule type="cellIs" dxfId="6376" priority="9203" operator="equal">
      <formula>"SKIP"</formula>
    </cfRule>
  </conditionalFormatting>
  <conditionalFormatting sqref="B898">
    <cfRule type="containsText" dxfId="6375" priority="9200" stopIfTrue="1" operator="containsText" text="skip">
      <formula>NOT(ISERROR(SEARCH("skip",B898)))</formula>
    </cfRule>
  </conditionalFormatting>
  <conditionalFormatting sqref="H1009">
    <cfRule type="containsText" dxfId="6374" priority="9196" stopIfTrue="1" operator="containsText" text="skip">
      <formula>NOT(ISERROR(SEARCH("skip",H1009)))</formula>
    </cfRule>
  </conditionalFormatting>
  <conditionalFormatting sqref="B1121">
    <cfRule type="containsText" dxfId="6373" priority="9191" stopIfTrue="1" operator="containsText" text="TBN">
      <formula>NOT(ISERROR(SEARCH("TBN",B1121)))</formula>
    </cfRule>
    <cfRule type="containsText" dxfId="6372" priority="9192" stopIfTrue="1" operator="containsText" text="SKIP">
      <formula>NOT(ISERROR(SEARCH("SKIP",B1121)))</formula>
    </cfRule>
  </conditionalFormatting>
  <conditionalFormatting sqref="B1121">
    <cfRule type="cellIs" dxfId="6371" priority="9193" operator="equal">
      <formula>"SKIP"</formula>
    </cfRule>
  </conditionalFormatting>
  <conditionalFormatting sqref="H1167">
    <cfRule type="containsText" dxfId="6370" priority="9189" stopIfTrue="1" operator="containsText" text="skip">
      <formula>NOT(ISERROR(SEARCH("skip",H1167)))</formula>
    </cfRule>
  </conditionalFormatting>
  <conditionalFormatting sqref="B23">
    <cfRule type="containsText" dxfId="6369" priority="9183" stopIfTrue="1" operator="containsText" text="TBN">
      <formula>NOT(ISERROR(SEARCH("TBN",B23)))</formula>
    </cfRule>
    <cfRule type="containsText" dxfId="6368" priority="9184" stopIfTrue="1" operator="containsText" text="SKIP">
      <formula>NOT(ISERROR(SEARCH("SKIP",B23)))</formula>
    </cfRule>
  </conditionalFormatting>
  <conditionalFormatting sqref="B23">
    <cfRule type="cellIs" dxfId="6367" priority="9185" operator="equal">
      <formula>"SKIP"</formula>
    </cfRule>
  </conditionalFormatting>
  <conditionalFormatting sqref="C23">
    <cfRule type="cellIs" dxfId="6366" priority="9188" operator="equal">
      <formula>"SKIP"</formula>
    </cfRule>
  </conditionalFormatting>
  <conditionalFormatting sqref="C23">
    <cfRule type="containsText" dxfId="6365" priority="9186" stopIfTrue="1" operator="containsText" text="TBN">
      <formula>NOT(ISERROR(SEARCH("TBN",C23)))</formula>
    </cfRule>
    <cfRule type="containsText" dxfId="6364" priority="9187" stopIfTrue="1" operator="containsText" text="SKIP">
      <formula>NOT(ISERROR(SEARCH("SKIP",C23)))</formula>
    </cfRule>
  </conditionalFormatting>
  <conditionalFormatting sqref="H23">
    <cfRule type="containsText" dxfId="6363" priority="9182" stopIfTrue="1" operator="containsText" text="skip">
      <formula>NOT(ISERROR(SEARCH("skip",H23)))</formula>
    </cfRule>
  </conditionalFormatting>
  <conditionalFormatting sqref="H218">
    <cfRule type="containsText" dxfId="6362" priority="9175" stopIfTrue="1" operator="containsText" text="skip">
      <formula>NOT(ISERROR(SEARCH("skip",H218)))</formula>
    </cfRule>
  </conditionalFormatting>
  <conditionalFormatting sqref="B218">
    <cfRule type="containsText" dxfId="6361" priority="9176" stopIfTrue="1" operator="containsText" text="TBN">
      <formula>NOT(ISERROR(SEARCH("TBN",B218)))</formula>
    </cfRule>
    <cfRule type="containsText" dxfId="6360" priority="9177" stopIfTrue="1" operator="containsText" text="SKIP">
      <formula>NOT(ISERROR(SEARCH("SKIP",B218)))</formula>
    </cfRule>
  </conditionalFormatting>
  <conditionalFormatting sqref="B218">
    <cfRule type="cellIs" dxfId="6359" priority="9178" operator="equal">
      <formula>"SKIP"</formula>
    </cfRule>
  </conditionalFormatting>
  <conditionalFormatting sqref="C218">
    <cfRule type="containsText" dxfId="6358" priority="9179" stopIfTrue="1" operator="containsText" text="TBN">
      <formula>NOT(ISERROR(SEARCH("TBN",C218)))</formula>
    </cfRule>
    <cfRule type="containsText" dxfId="6357" priority="9180" stopIfTrue="1" operator="containsText" text="SKIP">
      <formula>NOT(ISERROR(SEARCH("SKIP",C218)))</formula>
    </cfRule>
  </conditionalFormatting>
  <conditionalFormatting sqref="C218">
    <cfRule type="cellIs" dxfId="6356" priority="9181" operator="equal">
      <formula>"SKIP"</formula>
    </cfRule>
  </conditionalFormatting>
  <conditionalFormatting sqref="C327">
    <cfRule type="cellIs" dxfId="6355" priority="9174" operator="equal">
      <formula>"SKIP"</formula>
    </cfRule>
  </conditionalFormatting>
  <conditionalFormatting sqref="C327">
    <cfRule type="containsText" dxfId="6354" priority="9172" stopIfTrue="1" operator="containsText" text="TBN">
      <formula>NOT(ISERROR(SEARCH("TBN",C327)))</formula>
    </cfRule>
    <cfRule type="containsText" dxfId="6353" priority="9173" stopIfTrue="1" operator="containsText" text="SKIP">
      <formula>NOT(ISERROR(SEARCH("SKIP",C327)))</formula>
    </cfRule>
  </conditionalFormatting>
  <conditionalFormatting sqref="B327">
    <cfRule type="containsText" dxfId="6352" priority="9169" stopIfTrue="1" operator="containsText" text="TBN">
      <formula>NOT(ISERROR(SEARCH("TBN",B327)))</formula>
    </cfRule>
    <cfRule type="containsText" dxfId="6351" priority="9170" stopIfTrue="1" operator="containsText" text="SKIP">
      <formula>NOT(ISERROR(SEARCH("SKIP",B327)))</formula>
    </cfRule>
  </conditionalFormatting>
  <conditionalFormatting sqref="B327">
    <cfRule type="cellIs" dxfId="6350" priority="9171" operator="equal">
      <formula>"SKIP"</formula>
    </cfRule>
  </conditionalFormatting>
  <conditionalFormatting sqref="B441">
    <cfRule type="containsText" dxfId="6349" priority="9162" stopIfTrue="1" operator="containsText" text="TBN">
      <formula>NOT(ISERROR(SEARCH("TBN",B441)))</formula>
    </cfRule>
    <cfRule type="containsText" dxfId="6348" priority="9163" stopIfTrue="1" operator="containsText" text="SKIP">
      <formula>NOT(ISERROR(SEARCH("SKIP",B441)))</formula>
    </cfRule>
  </conditionalFormatting>
  <conditionalFormatting sqref="B441">
    <cfRule type="cellIs" dxfId="6347" priority="9164" operator="equal">
      <formula>"SKIP"</formula>
    </cfRule>
  </conditionalFormatting>
  <conditionalFormatting sqref="C441">
    <cfRule type="containsText" dxfId="6346" priority="9165" stopIfTrue="1" operator="containsText" text="TBN">
      <formula>NOT(ISERROR(SEARCH("TBN",C441)))</formula>
    </cfRule>
    <cfRule type="containsText" dxfId="6345" priority="9166" stopIfTrue="1" operator="containsText" text="SKIP">
      <formula>NOT(ISERROR(SEARCH("SKIP",C441)))</formula>
    </cfRule>
  </conditionalFormatting>
  <conditionalFormatting sqref="C441">
    <cfRule type="cellIs" dxfId="6344" priority="9167" operator="equal">
      <formula>"SKIP"</formula>
    </cfRule>
  </conditionalFormatting>
  <conditionalFormatting sqref="C563">
    <cfRule type="containsText" dxfId="6343" priority="9158" stopIfTrue="1" operator="containsText" text="TBN">
      <formula>NOT(ISERROR(SEARCH("TBN",C563)))</formula>
    </cfRule>
    <cfRule type="containsText" dxfId="6342" priority="9159" stopIfTrue="1" operator="containsText" text="SKIP">
      <formula>NOT(ISERROR(SEARCH("SKIP",C563)))</formula>
    </cfRule>
  </conditionalFormatting>
  <conditionalFormatting sqref="C563">
    <cfRule type="cellIs" dxfId="6341" priority="9160" operator="equal">
      <formula>"SKIP"</formula>
    </cfRule>
  </conditionalFormatting>
  <conditionalFormatting sqref="B563">
    <cfRule type="containsText" dxfId="6340" priority="9155" stopIfTrue="1" operator="containsText" text="TBN">
      <formula>NOT(ISERROR(SEARCH("TBN",B563)))</formula>
    </cfRule>
    <cfRule type="containsText" dxfId="6339" priority="9156" stopIfTrue="1" operator="containsText" text="SKIP">
      <formula>NOT(ISERROR(SEARCH("SKIP",B563)))</formula>
    </cfRule>
  </conditionalFormatting>
  <conditionalFormatting sqref="B563">
    <cfRule type="cellIs" dxfId="6338" priority="9157" operator="equal">
      <formula>"SKIP"</formula>
    </cfRule>
  </conditionalFormatting>
  <conditionalFormatting sqref="H563">
    <cfRule type="containsText" dxfId="6337" priority="9154" stopIfTrue="1" operator="containsText" text="skip">
      <formula>NOT(ISERROR(SEARCH("skip",H563)))</formula>
    </cfRule>
  </conditionalFormatting>
  <conditionalFormatting sqref="H674">
    <cfRule type="containsText" dxfId="6336" priority="9150" stopIfTrue="1" operator="containsText" text="skip">
      <formula>NOT(ISERROR(SEARCH("skip",H674)))</formula>
    </cfRule>
  </conditionalFormatting>
  <conditionalFormatting sqref="D674">
    <cfRule type="containsText" dxfId="6335" priority="9153" stopIfTrue="1" operator="containsText" text="skip">
      <formula>NOT(ISERROR(SEARCH("skip",D674)))</formula>
    </cfRule>
  </conditionalFormatting>
  <conditionalFormatting sqref="C674">
    <cfRule type="containsText" dxfId="6334" priority="9152" stopIfTrue="1" operator="containsText" text="skip">
      <formula>NOT(ISERROR(SEARCH("skip",C674)))</formula>
    </cfRule>
  </conditionalFormatting>
  <conditionalFormatting sqref="B674">
    <cfRule type="containsText" dxfId="6333" priority="9151" stopIfTrue="1" operator="containsText" text="skip">
      <formula>NOT(ISERROR(SEARCH("skip",B674)))</formula>
    </cfRule>
  </conditionalFormatting>
  <conditionalFormatting sqref="A787">
    <cfRule type="containsText" dxfId="6332" priority="9144" stopIfTrue="1" operator="containsText" text="skip">
      <formula>NOT(ISERROR(SEARCH("skip",A787)))</formula>
    </cfRule>
  </conditionalFormatting>
  <conditionalFormatting sqref="B787">
    <cfRule type="containsText" dxfId="6331" priority="9146" stopIfTrue="1" operator="containsText" text="skip">
      <formula>NOT(ISERROR(SEARCH("skip",B787)))</formula>
    </cfRule>
  </conditionalFormatting>
  <conditionalFormatting sqref="C787">
    <cfRule type="containsText" dxfId="6330" priority="9147" stopIfTrue="1" operator="containsText" text="TBN">
      <formula>NOT(ISERROR(SEARCH("TBN",C787)))</formula>
    </cfRule>
    <cfRule type="containsText" dxfId="6329" priority="9148" stopIfTrue="1" operator="containsText" text="SKIP">
      <formula>NOT(ISERROR(SEARCH("SKIP",C787)))</formula>
    </cfRule>
  </conditionalFormatting>
  <conditionalFormatting sqref="C787">
    <cfRule type="cellIs" dxfId="6328" priority="9149" operator="equal">
      <formula>"SKIP"</formula>
    </cfRule>
  </conditionalFormatting>
  <conditionalFormatting sqref="A788">
    <cfRule type="containsText" dxfId="6327" priority="9138" stopIfTrue="1" operator="containsText" text="skip">
      <formula>NOT(ISERROR(SEARCH("skip",A788)))</formula>
    </cfRule>
  </conditionalFormatting>
  <conditionalFormatting sqref="B788">
    <cfRule type="containsText" dxfId="6326" priority="9140" stopIfTrue="1" operator="containsText" text="skip">
      <formula>NOT(ISERROR(SEARCH("skip",B788)))</formula>
    </cfRule>
  </conditionalFormatting>
  <conditionalFormatting sqref="C788">
    <cfRule type="containsText" dxfId="6325" priority="9141" stopIfTrue="1" operator="containsText" text="TBN">
      <formula>NOT(ISERROR(SEARCH("TBN",C788)))</formula>
    </cfRule>
    <cfRule type="containsText" dxfId="6324" priority="9142" stopIfTrue="1" operator="containsText" text="SKIP">
      <formula>NOT(ISERROR(SEARCH("SKIP",C788)))</formula>
    </cfRule>
  </conditionalFormatting>
  <conditionalFormatting sqref="C788">
    <cfRule type="cellIs" dxfId="6323" priority="9143" operator="equal">
      <formula>"SKIP"</formula>
    </cfRule>
  </conditionalFormatting>
  <conditionalFormatting sqref="H788">
    <cfRule type="containsText" dxfId="6322" priority="9139" stopIfTrue="1" operator="containsText" text="skip">
      <formula>NOT(ISERROR(SEARCH("skip",H788)))</formula>
    </cfRule>
  </conditionalFormatting>
  <conditionalFormatting sqref="Q899">
    <cfRule type="containsText" dxfId="6321" priority="9137" stopIfTrue="1" operator="containsText" text="skip">
      <formula>NOT(ISERROR(SEARCH("skip",Q899)))</formula>
    </cfRule>
  </conditionalFormatting>
  <conditionalFormatting sqref="C899">
    <cfRule type="containsText" dxfId="6320" priority="9134" stopIfTrue="1" operator="containsText" text="TBN">
      <formula>NOT(ISERROR(SEARCH("TBN",C899)))</formula>
    </cfRule>
    <cfRule type="containsText" dxfId="6319" priority="9135" stopIfTrue="1" operator="containsText" text="SKIP">
      <formula>NOT(ISERROR(SEARCH("SKIP",C899)))</formula>
    </cfRule>
  </conditionalFormatting>
  <conditionalFormatting sqref="C899">
    <cfRule type="cellIs" dxfId="6318" priority="9136" operator="equal">
      <formula>"SKIP"</formula>
    </cfRule>
  </conditionalFormatting>
  <conditionalFormatting sqref="B899">
    <cfRule type="containsText" dxfId="6317" priority="9133" stopIfTrue="1" operator="containsText" text="skip">
      <formula>NOT(ISERROR(SEARCH("skip",B899)))</formula>
    </cfRule>
  </conditionalFormatting>
  <conditionalFormatting sqref="B1010">
    <cfRule type="containsText" dxfId="6316" priority="9131" stopIfTrue="1" operator="containsText" text="skip">
      <formula>NOT(ISERROR(SEARCH("skip",B1010)))</formula>
    </cfRule>
  </conditionalFormatting>
  <conditionalFormatting sqref="B1122">
    <cfRule type="containsText" dxfId="6315" priority="9125" stopIfTrue="1" operator="containsText" text="TBN">
      <formula>NOT(ISERROR(SEARCH("TBN",B1122)))</formula>
    </cfRule>
    <cfRule type="containsText" dxfId="6314" priority="9126" stopIfTrue="1" operator="containsText" text="SKIP">
      <formula>NOT(ISERROR(SEARCH("SKIP",B1122)))</formula>
    </cfRule>
  </conditionalFormatting>
  <conditionalFormatting sqref="B1122">
    <cfRule type="cellIs" dxfId="6313" priority="9127" operator="equal">
      <formula>"SKIP"</formula>
    </cfRule>
  </conditionalFormatting>
  <conditionalFormatting sqref="H1168">
    <cfRule type="containsText" dxfId="6312" priority="9123" stopIfTrue="1" operator="containsText" text="skip">
      <formula>NOT(ISERROR(SEARCH("skip",H1168)))</formula>
    </cfRule>
  </conditionalFormatting>
  <conditionalFormatting sqref="A783">
    <cfRule type="containsText" dxfId="6311" priority="9121" stopIfTrue="1" operator="containsText" text="skip">
      <formula>NOT(ISERROR(SEARCH("skip",A783)))</formula>
    </cfRule>
  </conditionalFormatting>
  <conditionalFormatting sqref="H21">
    <cfRule type="containsText" dxfId="6310" priority="9120" stopIfTrue="1" operator="containsText" text="skip">
      <formula>NOT(ISERROR(SEARCH("skip",H21)))</formula>
    </cfRule>
  </conditionalFormatting>
  <conditionalFormatting sqref="H438">
    <cfRule type="containsText" dxfId="6309" priority="9119" stopIfTrue="1" operator="containsText" text="skip">
      <formula>NOT(ISERROR(SEARCH("skip",H438)))</formula>
    </cfRule>
  </conditionalFormatting>
  <conditionalFormatting sqref="H673">
    <cfRule type="containsText" dxfId="6308" priority="9118" stopIfTrue="1" operator="containsText" text="skip">
      <formula>NOT(ISERROR(SEARCH("skip",H673)))</formula>
    </cfRule>
  </conditionalFormatting>
  <conditionalFormatting sqref="H1120">
    <cfRule type="containsText" dxfId="6307" priority="9117" stopIfTrue="1" operator="containsText" text="skip">
      <formula>NOT(ISERROR(SEARCH("skip",H1120)))</formula>
    </cfRule>
  </conditionalFormatting>
  <conditionalFormatting sqref="H217">
    <cfRule type="containsText" dxfId="6306" priority="9116" stopIfTrue="1" operator="containsText" text="skip">
      <formula>NOT(ISERROR(SEARCH("skip",H217)))</formula>
    </cfRule>
  </conditionalFormatting>
  <conditionalFormatting sqref="H672">
    <cfRule type="containsText" dxfId="6305" priority="9113" stopIfTrue="1" operator="containsText" text="skip">
      <formula>NOT(ISERROR(SEARCH("skip",H672)))</formula>
    </cfRule>
  </conditionalFormatting>
  <conditionalFormatting sqref="H1008">
    <cfRule type="containsText" dxfId="6304" priority="9110" stopIfTrue="1" operator="containsText" text="skip">
      <formula>NOT(ISERROR(SEARCH("skip",H1008)))</formula>
    </cfRule>
  </conditionalFormatting>
  <conditionalFormatting sqref="H1121">
    <cfRule type="containsText" dxfId="6303" priority="9109" stopIfTrue="1" operator="containsText" text="skip">
      <formula>NOT(ISERROR(SEARCH("skip",H1121)))</formula>
    </cfRule>
  </conditionalFormatting>
  <conditionalFormatting sqref="H326">
    <cfRule type="containsText" dxfId="6302" priority="9108" stopIfTrue="1" operator="containsText" text="skip">
      <formula>NOT(ISERROR(SEARCH("skip",H326)))</formula>
    </cfRule>
  </conditionalFormatting>
  <conditionalFormatting sqref="H327">
    <cfRule type="containsText" dxfId="6301" priority="9107" stopIfTrue="1" operator="containsText" text="skip">
      <formula>NOT(ISERROR(SEARCH("skip",H327)))</formula>
    </cfRule>
  </conditionalFormatting>
  <conditionalFormatting sqref="H1010">
    <cfRule type="containsText" dxfId="6300" priority="9104" stopIfTrue="1" operator="containsText" text="skip">
      <formula>NOT(ISERROR(SEARCH("skip",H1010)))</formula>
    </cfRule>
  </conditionalFormatting>
  <conditionalFormatting sqref="H22">
    <cfRule type="containsText" dxfId="6299" priority="9103" stopIfTrue="1" operator="containsText" text="skip">
      <formula>NOT(ISERROR(SEARCH("skip",H22)))</formula>
    </cfRule>
  </conditionalFormatting>
  <conditionalFormatting sqref="Q900">
    <cfRule type="containsText" dxfId="6298" priority="9048" stopIfTrue="1" operator="containsText" text="skip">
      <formula>NOT(ISERROR(SEARCH("skip",Q900)))</formula>
    </cfRule>
  </conditionalFormatting>
  <conditionalFormatting sqref="B24">
    <cfRule type="containsText" dxfId="6297" priority="9095" stopIfTrue="1" operator="containsText" text="TBN">
      <formula>NOT(ISERROR(SEARCH("TBN",B24)))</formula>
    </cfRule>
    <cfRule type="containsText" dxfId="6296" priority="9096" stopIfTrue="1" operator="containsText" text="SKIP">
      <formula>NOT(ISERROR(SEARCH("SKIP",B24)))</formula>
    </cfRule>
  </conditionalFormatting>
  <conditionalFormatting sqref="B24">
    <cfRule type="cellIs" dxfId="6295" priority="9097" operator="equal">
      <formula>"SKIP"</formula>
    </cfRule>
  </conditionalFormatting>
  <conditionalFormatting sqref="C24">
    <cfRule type="cellIs" dxfId="6294" priority="9100" operator="equal">
      <formula>"SKIP"</formula>
    </cfRule>
  </conditionalFormatting>
  <conditionalFormatting sqref="C24">
    <cfRule type="containsText" dxfId="6293" priority="9098" stopIfTrue="1" operator="containsText" text="TBN">
      <formula>NOT(ISERROR(SEARCH("TBN",C24)))</formula>
    </cfRule>
    <cfRule type="containsText" dxfId="6292" priority="9099" stopIfTrue="1" operator="containsText" text="SKIP">
      <formula>NOT(ISERROR(SEARCH("SKIP",C24)))</formula>
    </cfRule>
  </conditionalFormatting>
  <conditionalFormatting sqref="H24">
    <cfRule type="containsText" dxfId="6291" priority="9094" stopIfTrue="1" operator="containsText" text="skip">
      <formula>NOT(ISERROR(SEARCH("skip",H24)))</formula>
    </cfRule>
  </conditionalFormatting>
  <conditionalFormatting sqref="B219">
    <cfRule type="containsText" dxfId="6290" priority="9088" stopIfTrue="1" operator="containsText" text="TBN">
      <formula>NOT(ISERROR(SEARCH("TBN",B219)))</formula>
    </cfRule>
    <cfRule type="containsText" dxfId="6289" priority="9089" stopIfTrue="1" operator="containsText" text="SKIP">
      <formula>NOT(ISERROR(SEARCH("SKIP",B219)))</formula>
    </cfRule>
  </conditionalFormatting>
  <conditionalFormatting sqref="B219">
    <cfRule type="cellIs" dxfId="6288" priority="9090" operator="equal">
      <formula>"SKIP"</formula>
    </cfRule>
  </conditionalFormatting>
  <conditionalFormatting sqref="C219">
    <cfRule type="containsText" dxfId="6287" priority="9091" stopIfTrue="1" operator="containsText" text="TBN">
      <formula>NOT(ISERROR(SEARCH("TBN",C219)))</formula>
    </cfRule>
    <cfRule type="containsText" dxfId="6286" priority="9092" stopIfTrue="1" operator="containsText" text="SKIP">
      <formula>NOT(ISERROR(SEARCH("SKIP",C219)))</formula>
    </cfRule>
  </conditionalFormatting>
  <conditionalFormatting sqref="C219">
    <cfRule type="cellIs" dxfId="6285" priority="9093" operator="equal">
      <formula>"SKIP"</formula>
    </cfRule>
  </conditionalFormatting>
  <conditionalFormatting sqref="C328">
    <cfRule type="cellIs" dxfId="6284" priority="9086" operator="equal">
      <formula>"SKIP"</formula>
    </cfRule>
  </conditionalFormatting>
  <conditionalFormatting sqref="C328">
    <cfRule type="containsText" dxfId="6283" priority="9084" stopIfTrue="1" operator="containsText" text="TBN">
      <formula>NOT(ISERROR(SEARCH("TBN",C328)))</formula>
    </cfRule>
    <cfRule type="containsText" dxfId="6282" priority="9085" stopIfTrue="1" operator="containsText" text="SKIP">
      <formula>NOT(ISERROR(SEARCH("SKIP",C328)))</formula>
    </cfRule>
  </conditionalFormatting>
  <conditionalFormatting sqref="B328">
    <cfRule type="containsText" dxfId="6281" priority="9081" stopIfTrue="1" operator="containsText" text="TBN">
      <formula>NOT(ISERROR(SEARCH("TBN",B328)))</formula>
    </cfRule>
    <cfRule type="containsText" dxfId="6280" priority="9082" stopIfTrue="1" operator="containsText" text="SKIP">
      <formula>NOT(ISERROR(SEARCH("SKIP",B328)))</formula>
    </cfRule>
  </conditionalFormatting>
  <conditionalFormatting sqref="B328">
    <cfRule type="cellIs" dxfId="6279" priority="9083" operator="equal">
      <formula>"SKIP"</formula>
    </cfRule>
  </conditionalFormatting>
  <conditionalFormatting sqref="H442">
    <cfRule type="containsText" dxfId="6278" priority="9071" stopIfTrue="1" operator="containsText" text="skip">
      <formula>NOT(ISERROR(SEARCH("skip",H442)))</formula>
    </cfRule>
  </conditionalFormatting>
  <conditionalFormatting sqref="B442">
    <cfRule type="containsText" dxfId="6277" priority="9073" stopIfTrue="1" operator="containsText" text="TBN">
      <formula>NOT(ISERROR(SEARCH("TBN",B442)))</formula>
    </cfRule>
    <cfRule type="containsText" dxfId="6276" priority="9074" stopIfTrue="1" operator="containsText" text="SKIP">
      <formula>NOT(ISERROR(SEARCH("SKIP",B442)))</formula>
    </cfRule>
  </conditionalFormatting>
  <conditionalFormatting sqref="B442">
    <cfRule type="cellIs" dxfId="6275" priority="9075" operator="equal">
      <formula>"SKIP"</formula>
    </cfRule>
  </conditionalFormatting>
  <conditionalFormatting sqref="C442">
    <cfRule type="containsText" dxfId="6274" priority="9076" stopIfTrue="1" operator="containsText" text="TBN">
      <formula>NOT(ISERROR(SEARCH("TBN",C442)))</formula>
    </cfRule>
    <cfRule type="containsText" dxfId="6273" priority="9077" stopIfTrue="1" operator="containsText" text="SKIP">
      <formula>NOT(ISERROR(SEARCH("SKIP",C442)))</formula>
    </cfRule>
  </conditionalFormatting>
  <conditionalFormatting sqref="C442">
    <cfRule type="cellIs" dxfId="6272" priority="9078" operator="equal">
      <formula>"SKIP"</formula>
    </cfRule>
  </conditionalFormatting>
  <conditionalFormatting sqref="H564">
    <cfRule type="containsText" dxfId="6271" priority="9060" stopIfTrue="1" operator="containsText" text="skip">
      <formula>NOT(ISERROR(SEARCH("skip",H564)))</formula>
    </cfRule>
  </conditionalFormatting>
  <conditionalFormatting sqref="C564">
    <cfRule type="containsText" dxfId="6270" priority="9068" stopIfTrue="1" operator="containsText" text="TBN">
      <formula>NOT(ISERROR(SEARCH("TBN",C564)))</formula>
    </cfRule>
    <cfRule type="containsText" dxfId="6269" priority="9069" stopIfTrue="1" operator="containsText" text="SKIP">
      <formula>NOT(ISERROR(SEARCH("SKIP",C564)))</formula>
    </cfRule>
  </conditionalFormatting>
  <conditionalFormatting sqref="C564">
    <cfRule type="cellIs" dxfId="6268" priority="9070" operator="equal">
      <formula>"SKIP"</formula>
    </cfRule>
  </conditionalFormatting>
  <conditionalFormatting sqref="B564">
    <cfRule type="containsText" dxfId="6267" priority="9061" stopIfTrue="1" operator="containsText" text="TBN">
      <formula>NOT(ISERROR(SEARCH("TBN",B564)))</formula>
    </cfRule>
    <cfRule type="containsText" dxfId="6266" priority="9062" stopIfTrue="1" operator="containsText" text="SKIP">
      <formula>NOT(ISERROR(SEARCH("SKIP",B564)))</formula>
    </cfRule>
  </conditionalFormatting>
  <conditionalFormatting sqref="B564">
    <cfRule type="cellIs" dxfId="6265" priority="9063" operator="equal">
      <formula>"SKIP"</formula>
    </cfRule>
  </conditionalFormatting>
  <conditionalFormatting sqref="D675">
    <cfRule type="containsText" dxfId="6264" priority="9059" stopIfTrue="1" operator="containsText" text="skip">
      <formula>NOT(ISERROR(SEARCH("skip",D675)))</formula>
    </cfRule>
  </conditionalFormatting>
  <conditionalFormatting sqref="B789">
    <cfRule type="containsText" dxfId="6263" priority="9052" stopIfTrue="1" operator="containsText" text="skip">
      <formula>NOT(ISERROR(SEARCH("skip",B789)))</formula>
    </cfRule>
  </conditionalFormatting>
  <conditionalFormatting sqref="C675">
    <cfRule type="containsText" dxfId="6262" priority="9058" stopIfTrue="1" operator="containsText" text="skip">
      <formula>NOT(ISERROR(SEARCH("skip",C675)))</formula>
    </cfRule>
  </conditionalFormatting>
  <conditionalFormatting sqref="B675">
    <cfRule type="containsText" dxfId="6261" priority="9057" stopIfTrue="1" operator="containsText" text="skip">
      <formula>NOT(ISERROR(SEARCH("skip",B675)))</formula>
    </cfRule>
  </conditionalFormatting>
  <conditionalFormatting sqref="A789">
    <cfRule type="containsText" dxfId="6260" priority="9050" stopIfTrue="1" operator="containsText" text="skip">
      <formula>NOT(ISERROR(SEARCH("skip",A789)))</formula>
    </cfRule>
  </conditionalFormatting>
  <conditionalFormatting sqref="C789">
    <cfRule type="containsText" dxfId="6259" priority="9053" stopIfTrue="1" operator="containsText" text="TBN">
      <formula>NOT(ISERROR(SEARCH("TBN",C789)))</formula>
    </cfRule>
    <cfRule type="containsText" dxfId="6258" priority="9054" stopIfTrue="1" operator="containsText" text="SKIP">
      <formula>NOT(ISERROR(SEARCH("SKIP",C789)))</formula>
    </cfRule>
  </conditionalFormatting>
  <conditionalFormatting sqref="C789">
    <cfRule type="cellIs" dxfId="6257" priority="9055" operator="equal">
      <formula>"SKIP"</formula>
    </cfRule>
  </conditionalFormatting>
  <conditionalFormatting sqref="B900">
    <cfRule type="containsText" dxfId="6256" priority="9044" stopIfTrue="1" operator="containsText" text="skip">
      <formula>NOT(ISERROR(SEARCH("skip",B900)))</formula>
    </cfRule>
  </conditionalFormatting>
  <conditionalFormatting sqref="C900">
    <cfRule type="containsText" dxfId="6255" priority="9045" stopIfTrue="1" operator="containsText" text="TBN">
      <formula>NOT(ISERROR(SEARCH("TBN",C900)))</formula>
    </cfRule>
    <cfRule type="containsText" dxfId="6254" priority="9046" stopIfTrue="1" operator="containsText" text="SKIP">
      <formula>NOT(ISERROR(SEARCH("SKIP",C900)))</formula>
    </cfRule>
  </conditionalFormatting>
  <conditionalFormatting sqref="C900">
    <cfRule type="cellIs" dxfId="6253" priority="9047" operator="equal">
      <formula>"SKIP"</formula>
    </cfRule>
  </conditionalFormatting>
  <conditionalFormatting sqref="B1011">
    <cfRule type="containsText" dxfId="6252" priority="9042" stopIfTrue="1" operator="containsText" text="skip">
      <formula>NOT(ISERROR(SEARCH("skip",B1011)))</formula>
    </cfRule>
  </conditionalFormatting>
  <conditionalFormatting sqref="B1123">
    <cfRule type="containsText" dxfId="6251" priority="9037" stopIfTrue="1" operator="containsText" text="TBN">
      <formula>NOT(ISERROR(SEARCH("TBN",B1123)))</formula>
    </cfRule>
    <cfRule type="containsText" dxfId="6250" priority="9038" stopIfTrue="1" operator="containsText" text="SKIP">
      <formula>NOT(ISERROR(SEARCH("SKIP",B1123)))</formula>
    </cfRule>
  </conditionalFormatting>
  <conditionalFormatting sqref="B1123">
    <cfRule type="cellIs" dxfId="6249" priority="9039" operator="equal">
      <formula>"SKIP"</formula>
    </cfRule>
  </conditionalFormatting>
  <conditionalFormatting sqref="B440">
    <cfRule type="containsText" dxfId="6248" priority="9024" stopIfTrue="1" operator="containsText" text="TBN">
      <formula>NOT(ISERROR(SEARCH("TBN",B440)))</formula>
    </cfRule>
    <cfRule type="containsText" dxfId="6247" priority="9025" stopIfTrue="1" operator="containsText" text="SKIP">
      <formula>NOT(ISERROR(SEARCH("SKIP",B440)))</formula>
    </cfRule>
  </conditionalFormatting>
  <conditionalFormatting sqref="B440">
    <cfRule type="cellIs" dxfId="6246" priority="9026" operator="equal">
      <formula>"SKIP"</formula>
    </cfRule>
  </conditionalFormatting>
  <conditionalFormatting sqref="C440">
    <cfRule type="containsText" dxfId="6245" priority="9027" stopIfTrue="1" operator="containsText" text="TBN">
      <formula>NOT(ISERROR(SEARCH("TBN",C440)))</formula>
    </cfRule>
    <cfRule type="containsText" dxfId="6244" priority="9028" stopIfTrue="1" operator="containsText" text="SKIP">
      <formula>NOT(ISERROR(SEARCH("SKIP",C440)))</formula>
    </cfRule>
  </conditionalFormatting>
  <conditionalFormatting sqref="C440">
    <cfRule type="cellIs" dxfId="6243" priority="9029" operator="equal">
      <formula>"SKIP"</formula>
    </cfRule>
  </conditionalFormatting>
  <conditionalFormatting sqref="H440">
    <cfRule type="containsText" dxfId="6242" priority="9022" stopIfTrue="1" operator="containsText" text="skip">
      <formula>NOT(ISERROR(SEARCH("skip",H440)))</formula>
    </cfRule>
  </conditionalFormatting>
  <conditionalFormatting sqref="H441">
    <cfRule type="containsText" dxfId="6241" priority="9021" stopIfTrue="1" operator="containsText" text="skip">
      <formula>NOT(ISERROR(SEARCH("skip",H441)))</formula>
    </cfRule>
  </conditionalFormatting>
  <conditionalFormatting sqref="H219">
    <cfRule type="containsText" dxfId="6240" priority="9020" stopIfTrue="1" operator="containsText" text="skip">
      <formula>NOT(ISERROR(SEARCH("skip",H219)))</formula>
    </cfRule>
  </conditionalFormatting>
  <conditionalFormatting sqref="H787">
    <cfRule type="containsText" dxfId="6239" priority="9018" stopIfTrue="1" operator="containsText" text="skip">
      <formula>NOT(ISERROR(SEARCH("skip",H787)))</formula>
    </cfRule>
  </conditionalFormatting>
  <conditionalFormatting sqref="H1122">
    <cfRule type="containsText" dxfId="6238" priority="9017" stopIfTrue="1" operator="containsText" text="skip">
      <formula>NOT(ISERROR(SEARCH("skip",H1122)))</formula>
    </cfRule>
  </conditionalFormatting>
  <conditionalFormatting sqref="H676">
    <cfRule type="containsText" dxfId="6237" priority="9013" stopIfTrue="1" operator="containsText" text="skip">
      <formula>NOT(ISERROR(SEARCH("skip",H676)))</formula>
    </cfRule>
  </conditionalFormatting>
  <conditionalFormatting sqref="D676">
    <cfRule type="containsText" dxfId="6236" priority="9016" stopIfTrue="1" operator="containsText" text="skip">
      <formula>NOT(ISERROR(SEARCH("skip",D676)))</formula>
    </cfRule>
  </conditionalFormatting>
  <conditionalFormatting sqref="C676">
    <cfRule type="containsText" dxfId="6235" priority="9015" stopIfTrue="1" operator="containsText" text="skip">
      <formula>NOT(ISERROR(SEARCH("skip",C676)))</formula>
    </cfRule>
  </conditionalFormatting>
  <conditionalFormatting sqref="B676">
    <cfRule type="containsText" dxfId="6234" priority="9014" stopIfTrue="1" operator="containsText" text="skip">
      <formula>NOT(ISERROR(SEARCH("skip",B676)))</formula>
    </cfRule>
  </conditionalFormatting>
  <conditionalFormatting sqref="H1169">
    <cfRule type="containsText" dxfId="6233" priority="9012" stopIfTrue="1" operator="containsText" text="skip">
      <formula>NOT(ISERROR(SEARCH("skip",H1169)))</formula>
    </cfRule>
  </conditionalFormatting>
  <conditionalFormatting sqref="B220">
    <cfRule type="containsText" dxfId="6232" priority="8996" stopIfTrue="1" operator="containsText" text="TBN">
      <formula>NOT(ISERROR(SEARCH("TBN",B220)))</formula>
    </cfRule>
    <cfRule type="containsText" dxfId="6231" priority="8997" stopIfTrue="1" operator="containsText" text="SKIP">
      <formula>NOT(ISERROR(SEARCH("SKIP",B220)))</formula>
    </cfRule>
  </conditionalFormatting>
  <conditionalFormatting sqref="B220">
    <cfRule type="cellIs" dxfId="6230" priority="8998" operator="equal">
      <formula>"SKIP"</formula>
    </cfRule>
  </conditionalFormatting>
  <conditionalFormatting sqref="C25">
    <cfRule type="cellIs" dxfId="6229" priority="9011" operator="equal">
      <formula>"SKIP"</formula>
    </cfRule>
  </conditionalFormatting>
  <conditionalFormatting sqref="C25">
    <cfRule type="containsText" dxfId="6228" priority="9009" stopIfTrue="1" operator="containsText" text="TBN">
      <formula>NOT(ISERROR(SEARCH("TBN",C25)))</formula>
    </cfRule>
    <cfRule type="containsText" dxfId="6227" priority="9010" stopIfTrue="1" operator="containsText" text="SKIP">
      <formula>NOT(ISERROR(SEARCH("SKIP",C25)))</formula>
    </cfRule>
  </conditionalFormatting>
  <conditionalFormatting sqref="B25">
    <cfRule type="containsText" dxfId="6226" priority="9002" stopIfTrue="1" operator="containsText" text="TBN">
      <formula>NOT(ISERROR(SEARCH("TBN",B25)))</formula>
    </cfRule>
    <cfRule type="containsText" dxfId="6225" priority="9003" stopIfTrue="1" operator="containsText" text="SKIP">
      <formula>NOT(ISERROR(SEARCH("SKIP",B25)))</formula>
    </cfRule>
  </conditionalFormatting>
  <conditionalFormatting sqref="B25">
    <cfRule type="cellIs" dxfId="6224" priority="9004" operator="equal">
      <formula>"SKIP"</formula>
    </cfRule>
  </conditionalFormatting>
  <conditionalFormatting sqref="B329">
    <cfRule type="containsText" dxfId="6223" priority="8989" stopIfTrue="1" operator="containsText" text="TBN">
      <formula>NOT(ISERROR(SEARCH("TBN",B329)))</formula>
    </cfRule>
    <cfRule type="containsText" dxfId="6222" priority="8990" stopIfTrue="1" operator="containsText" text="SKIP">
      <formula>NOT(ISERROR(SEARCH("SKIP",B329)))</formula>
    </cfRule>
  </conditionalFormatting>
  <conditionalFormatting sqref="B329">
    <cfRule type="cellIs" dxfId="6221" priority="8991" operator="equal">
      <formula>"SKIP"</formula>
    </cfRule>
  </conditionalFormatting>
  <conditionalFormatting sqref="C220">
    <cfRule type="containsText" dxfId="6220" priority="8999" stopIfTrue="1" operator="containsText" text="TBN">
      <formula>NOT(ISERROR(SEARCH("TBN",C220)))</formula>
    </cfRule>
    <cfRule type="containsText" dxfId="6219" priority="9000" stopIfTrue="1" operator="containsText" text="SKIP">
      <formula>NOT(ISERROR(SEARCH("SKIP",C220)))</formula>
    </cfRule>
  </conditionalFormatting>
  <conditionalFormatting sqref="C220">
    <cfRule type="cellIs" dxfId="6218" priority="9001" operator="equal">
      <formula>"SKIP"</formula>
    </cfRule>
  </conditionalFormatting>
  <conditionalFormatting sqref="C329">
    <cfRule type="cellIs" dxfId="6217" priority="8994" operator="equal">
      <formula>"SKIP"</formula>
    </cfRule>
  </conditionalFormatting>
  <conditionalFormatting sqref="C329">
    <cfRule type="containsText" dxfId="6216" priority="8992" stopIfTrue="1" operator="containsText" text="TBN">
      <formula>NOT(ISERROR(SEARCH("TBN",C329)))</formula>
    </cfRule>
    <cfRule type="containsText" dxfId="6215" priority="8993" stopIfTrue="1" operator="containsText" text="SKIP">
      <formula>NOT(ISERROR(SEARCH("SKIP",C329)))</formula>
    </cfRule>
  </conditionalFormatting>
  <conditionalFormatting sqref="B1124">
    <cfRule type="containsText" dxfId="6214" priority="8946" stopIfTrue="1" operator="containsText" text="TBN">
      <formula>NOT(ISERROR(SEARCH("TBN",B1124)))</formula>
    </cfRule>
    <cfRule type="containsText" dxfId="6213" priority="8947" stopIfTrue="1" operator="containsText" text="SKIP">
      <formula>NOT(ISERROR(SEARCH("SKIP",B1124)))</formula>
    </cfRule>
  </conditionalFormatting>
  <conditionalFormatting sqref="B1124">
    <cfRule type="cellIs" dxfId="6212" priority="8948" operator="equal">
      <formula>"SKIP"</formula>
    </cfRule>
  </conditionalFormatting>
  <conditionalFormatting sqref="B443">
    <cfRule type="containsText" dxfId="6211" priority="8982" stopIfTrue="1" operator="containsText" text="TBN">
      <formula>NOT(ISERROR(SEARCH("TBN",B443)))</formula>
    </cfRule>
    <cfRule type="containsText" dxfId="6210" priority="8983" stopIfTrue="1" operator="containsText" text="SKIP">
      <formula>NOT(ISERROR(SEARCH("SKIP",B443)))</formula>
    </cfRule>
  </conditionalFormatting>
  <conditionalFormatting sqref="B443">
    <cfRule type="cellIs" dxfId="6209" priority="8984" operator="equal">
      <formula>"SKIP"</formula>
    </cfRule>
  </conditionalFormatting>
  <conditionalFormatting sqref="C443">
    <cfRule type="containsText" dxfId="6208" priority="8985" stopIfTrue="1" operator="containsText" text="TBN">
      <formula>NOT(ISERROR(SEARCH("TBN",C443)))</formula>
    </cfRule>
    <cfRule type="containsText" dxfId="6207" priority="8986" stopIfTrue="1" operator="containsText" text="SKIP">
      <formula>NOT(ISERROR(SEARCH("SKIP",C443)))</formula>
    </cfRule>
  </conditionalFormatting>
  <conditionalFormatting sqref="C443">
    <cfRule type="cellIs" dxfId="6206" priority="8987" operator="equal">
      <formula>"SKIP"</formula>
    </cfRule>
  </conditionalFormatting>
  <conditionalFormatting sqref="H790">
    <cfRule type="containsText" dxfId="6205" priority="8966" stopIfTrue="1" operator="containsText" text="skip">
      <formula>NOT(ISERROR(SEARCH("skip",H790)))</formula>
    </cfRule>
  </conditionalFormatting>
  <conditionalFormatting sqref="C565">
    <cfRule type="containsText" dxfId="6204" priority="8977" stopIfTrue="1" operator="containsText" text="TBN">
      <formula>NOT(ISERROR(SEARCH("TBN",C565)))</formula>
    </cfRule>
    <cfRule type="containsText" dxfId="6203" priority="8978" stopIfTrue="1" operator="containsText" text="SKIP">
      <formula>NOT(ISERROR(SEARCH("SKIP",C565)))</formula>
    </cfRule>
  </conditionalFormatting>
  <conditionalFormatting sqref="C565">
    <cfRule type="cellIs" dxfId="6202" priority="8979" operator="equal">
      <formula>"SKIP"</formula>
    </cfRule>
  </conditionalFormatting>
  <conditionalFormatting sqref="B565">
    <cfRule type="containsText" dxfId="6201" priority="8974" stopIfTrue="1" operator="containsText" text="TBN">
      <formula>NOT(ISERROR(SEARCH("TBN",B565)))</formula>
    </cfRule>
    <cfRule type="containsText" dxfId="6200" priority="8975" stopIfTrue="1" operator="containsText" text="SKIP">
      <formula>NOT(ISERROR(SEARCH("SKIP",B565)))</formula>
    </cfRule>
  </conditionalFormatting>
  <conditionalFormatting sqref="B565">
    <cfRule type="cellIs" dxfId="6199" priority="8976" operator="equal">
      <formula>"SKIP"</formula>
    </cfRule>
  </conditionalFormatting>
  <conditionalFormatting sqref="B1012">
    <cfRule type="containsText" dxfId="6198" priority="8951" stopIfTrue="1" operator="containsText" text="skip">
      <formula>NOT(ISERROR(SEARCH("skip",B1012)))</formula>
    </cfRule>
  </conditionalFormatting>
  <conditionalFormatting sqref="B790">
    <cfRule type="containsText" dxfId="6197" priority="8968" stopIfTrue="1" operator="containsText" text="skip">
      <formula>NOT(ISERROR(SEARCH("skip",B790)))</formula>
    </cfRule>
  </conditionalFormatting>
  <conditionalFormatting sqref="A790">
    <cfRule type="containsText" dxfId="6196" priority="8967" stopIfTrue="1" operator="containsText" text="skip">
      <formula>NOT(ISERROR(SEARCH("skip",A790)))</formula>
    </cfRule>
  </conditionalFormatting>
  <conditionalFormatting sqref="C790">
    <cfRule type="containsText" dxfId="6195" priority="8969" stopIfTrue="1" operator="containsText" text="TBN">
      <formula>NOT(ISERROR(SEARCH("TBN",C790)))</formula>
    </cfRule>
    <cfRule type="containsText" dxfId="6194" priority="8970" stopIfTrue="1" operator="containsText" text="SKIP">
      <formula>NOT(ISERROR(SEARCH("SKIP",C790)))</formula>
    </cfRule>
  </conditionalFormatting>
  <conditionalFormatting sqref="C790">
    <cfRule type="cellIs" dxfId="6193" priority="8971" operator="equal">
      <formula>"SKIP"</formula>
    </cfRule>
  </conditionalFormatting>
  <conditionalFormatting sqref="D677">
    <cfRule type="containsText" dxfId="6192" priority="8965" stopIfTrue="1" operator="containsText" text="skip">
      <formula>NOT(ISERROR(SEARCH("skip",D677)))</formula>
    </cfRule>
  </conditionalFormatting>
  <conditionalFormatting sqref="C677">
    <cfRule type="containsText" dxfId="6191" priority="8964" stopIfTrue="1" operator="containsText" text="skip">
      <formula>NOT(ISERROR(SEARCH("skip",C677)))</formula>
    </cfRule>
  </conditionalFormatting>
  <conditionalFormatting sqref="B677">
    <cfRule type="containsText" dxfId="6190" priority="8963" stopIfTrue="1" operator="containsText" text="skip">
      <formula>NOT(ISERROR(SEARCH("skip",B677)))</formula>
    </cfRule>
  </conditionalFormatting>
  <conditionalFormatting sqref="Q901">
    <cfRule type="containsText" dxfId="6189" priority="8961" stopIfTrue="1" operator="containsText" text="skip">
      <formula>NOT(ISERROR(SEARCH("skip",Q901)))</formula>
    </cfRule>
  </conditionalFormatting>
  <conditionalFormatting sqref="C901">
    <cfRule type="containsText" dxfId="6188" priority="8958" stopIfTrue="1" operator="containsText" text="TBN">
      <formula>NOT(ISERROR(SEARCH("TBN",C901)))</formula>
    </cfRule>
    <cfRule type="containsText" dxfId="6187" priority="8959" stopIfTrue="1" operator="containsText" text="SKIP">
      <formula>NOT(ISERROR(SEARCH("SKIP",C901)))</formula>
    </cfRule>
  </conditionalFormatting>
  <conditionalFormatting sqref="C901">
    <cfRule type="cellIs" dxfId="6186" priority="8960" operator="equal">
      <formula>"SKIP"</formula>
    </cfRule>
  </conditionalFormatting>
  <conditionalFormatting sqref="B901">
    <cfRule type="containsText" dxfId="6185" priority="8955" stopIfTrue="1" operator="containsText" text="skip">
      <formula>NOT(ISERROR(SEARCH("skip",B901)))</formula>
    </cfRule>
  </conditionalFormatting>
  <conditionalFormatting sqref="H1170">
    <cfRule type="containsText" dxfId="6184" priority="8940" stopIfTrue="1" operator="containsText" text="skip">
      <formula>NOT(ISERROR(SEARCH("skip",H1170)))</formula>
    </cfRule>
  </conditionalFormatting>
  <conditionalFormatting sqref="H220">
    <cfRule type="containsText" dxfId="6183" priority="8939" stopIfTrue="1" operator="containsText" text="skip">
      <formula>NOT(ISERROR(SEARCH("skip",H220)))</formula>
    </cfRule>
  </conditionalFormatting>
  <conditionalFormatting sqref="H328">
    <cfRule type="containsText" dxfId="6182" priority="8938" stopIfTrue="1" operator="containsText" text="skip">
      <formula>NOT(ISERROR(SEARCH("skip",H328)))</formula>
    </cfRule>
  </conditionalFormatting>
  <conditionalFormatting sqref="H677">
    <cfRule type="containsText" dxfId="6181" priority="8937" stopIfTrue="1" operator="containsText" text="skip">
      <formula>NOT(ISERROR(SEARCH("skip",H677)))</formula>
    </cfRule>
  </conditionalFormatting>
  <conditionalFormatting sqref="B444">
    <cfRule type="containsText" dxfId="6180" priority="8931" stopIfTrue="1" operator="containsText" text="TBN">
      <formula>NOT(ISERROR(SEARCH("TBN",B444)))</formula>
    </cfRule>
    <cfRule type="containsText" dxfId="6179" priority="8932" stopIfTrue="1" operator="containsText" text="SKIP">
      <formula>NOT(ISERROR(SEARCH("SKIP",B444)))</formula>
    </cfRule>
  </conditionalFormatting>
  <conditionalFormatting sqref="B444">
    <cfRule type="cellIs" dxfId="6178" priority="8933" operator="equal">
      <formula>"SKIP"</formula>
    </cfRule>
  </conditionalFormatting>
  <conditionalFormatting sqref="C444">
    <cfRule type="containsText" dxfId="6177" priority="8934" stopIfTrue="1" operator="containsText" text="TBN">
      <formula>NOT(ISERROR(SEARCH("TBN",C444)))</formula>
    </cfRule>
    <cfRule type="containsText" dxfId="6176" priority="8935" stopIfTrue="1" operator="containsText" text="SKIP">
      <formula>NOT(ISERROR(SEARCH("SKIP",C444)))</formula>
    </cfRule>
  </conditionalFormatting>
  <conditionalFormatting sqref="C444">
    <cfRule type="cellIs" dxfId="6175" priority="8936" operator="equal">
      <formula>"SKIP"</formula>
    </cfRule>
  </conditionalFormatting>
  <conditionalFormatting sqref="H675">
    <cfRule type="containsText" dxfId="6174" priority="8926" stopIfTrue="1" operator="containsText" text="skip">
      <formula>NOT(ISERROR(SEARCH("skip",H675)))</formula>
    </cfRule>
  </conditionalFormatting>
  <conditionalFormatting sqref="H443">
    <cfRule type="containsText" dxfId="6173" priority="8924" stopIfTrue="1" operator="containsText" text="skip">
      <formula>NOT(ISERROR(SEARCH("skip",H443)))</formula>
    </cfRule>
  </conditionalFormatting>
  <conditionalFormatting sqref="H789">
    <cfRule type="containsText" dxfId="6172" priority="8922" stopIfTrue="1" operator="containsText" text="skip">
      <formula>NOT(ISERROR(SEARCH("skip",H789)))</formula>
    </cfRule>
  </conditionalFormatting>
  <conditionalFormatting sqref="H1011">
    <cfRule type="containsText" dxfId="6171" priority="8921" stopIfTrue="1" operator="containsText" text="skip">
      <formula>NOT(ISERROR(SEARCH("skip",H1011)))</formula>
    </cfRule>
  </conditionalFormatting>
  <conditionalFormatting sqref="H1123">
    <cfRule type="containsText" dxfId="6170" priority="8919" stopIfTrue="1" operator="containsText" text="skip">
      <formula>NOT(ISERROR(SEARCH("skip",H1123)))</formula>
    </cfRule>
  </conditionalFormatting>
  <conditionalFormatting sqref="H25">
    <cfRule type="containsText" dxfId="6169" priority="8918" stopIfTrue="1" operator="containsText" text="skip">
      <formula>NOT(ISERROR(SEARCH("skip",H25)))</formula>
    </cfRule>
  </conditionalFormatting>
  <conditionalFormatting sqref="H329">
    <cfRule type="containsText" dxfId="6168" priority="8916" stopIfTrue="1" operator="containsText" text="skip">
      <formula>NOT(ISERROR(SEARCH("skip",H329)))</formula>
    </cfRule>
  </conditionalFormatting>
  <conditionalFormatting sqref="C26">
    <cfRule type="cellIs" dxfId="6167" priority="8914" operator="equal">
      <formula>"SKIP"</formula>
    </cfRule>
  </conditionalFormatting>
  <conditionalFormatting sqref="C26">
    <cfRule type="containsText" dxfId="6166" priority="8912" stopIfTrue="1" operator="containsText" text="TBN">
      <formula>NOT(ISERROR(SEARCH("TBN",C26)))</formula>
    </cfRule>
    <cfRule type="containsText" dxfId="6165" priority="8913" stopIfTrue="1" operator="containsText" text="SKIP">
      <formula>NOT(ISERROR(SEARCH("SKIP",C26)))</formula>
    </cfRule>
  </conditionalFormatting>
  <conditionalFormatting sqref="B26">
    <cfRule type="containsText" dxfId="6164" priority="8909" stopIfTrue="1" operator="containsText" text="TBN">
      <formula>NOT(ISERROR(SEARCH("TBN",B26)))</formula>
    </cfRule>
    <cfRule type="containsText" dxfId="6163" priority="8910" stopIfTrue="1" operator="containsText" text="SKIP">
      <formula>NOT(ISERROR(SEARCH("SKIP",B26)))</formula>
    </cfRule>
  </conditionalFormatting>
  <conditionalFormatting sqref="B26">
    <cfRule type="cellIs" dxfId="6162" priority="8911" operator="equal">
      <formula>"SKIP"</formula>
    </cfRule>
  </conditionalFormatting>
  <conditionalFormatting sqref="H26">
    <cfRule type="containsText" dxfId="6161" priority="8907" stopIfTrue="1" operator="containsText" text="skip">
      <formula>NOT(ISERROR(SEARCH("skip",H26)))</formula>
    </cfRule>
  </conditionalFormatting>
  <conditionalFormatting sqref="H221">
    <cfRule type="containsText" dxfId="6160" priority="8899" stopIfTrue="1" operator="containsText" text="skip">
      <formula>NOT(ISERROR(SEARCH("skip",H221)))</formula>
    </cfRule>
  </conditionalFormatting>
  <conditionalFormatting sqref="B221">
    <cfRule type="containsText" dxfId="6159" priority="8901" stopIfTrue="1" operator="containsText" text="TBN">
      <formula>NOT(ISERROR(SEARCH("TBN",B221)))</formula>
    </cfRule>
    <cfRule type="containsText" dxfId="6158" priority="8902" stopIfTrue="1" operator="containsText" text="SKIP">
      <formula>NOT(ISERROR(SEARCH("SKIP",B221)))</formula>
    </cfRule>
  </conditionalFormatting>
  <conditionalFormatting sqref="B221">
    <cfRule type="cellIs" dxfId="6157" priority="8903" operator="equal">
      <formula>"SKIP"</formula>
    </cfRule>
  </conditionalFormatting>
  <conditionalFormatting sqref="C221">
    <cfRule type="containsText" dxfId="6156" priority="8904" stopIfTrue="1" operator="containsText" text="TBN">
      <formula>NOT(ISERROR(SEARCH("TBN",C221)))</formula>
    </cfRule>
    <cfRule type="containsText" dxfId="6155" priority="8905" stopIfTrue="1" operator="containsText" text="SKIP">
      <formula>NOT(ISERROR(SEARCH("SKIP",C221)))</formula>
    </cfRule>
  </conditionalFormatting>
  <conditionalFormatting sqref="C221">
    <cfRule type="cellIs" dxfId="6154" priority="8906" operator="equal">
      <formula>"SKIP"</formula>
    </cfRule>
  </conditionalFormatting>
  <conditionalFormatting sqref="B330">
    <cfRule type="containsText" dxfId="6153" priority="8893" stopIfTrue="1" operator="containsText" text="TBN">
      <formula>NOT(ISERROR(SEARCH("TBN",B330)))</formula>
    </cfRule>
    <cfRule type="containsText" dxfId="6152" priority="8894" stopIfTrue="1" operator="containsText" text="SKIP">
      <formula>NOT(ISERROR(SEARCH("SKIP",B330)))</formula>
    </cfRule>
  </conditionalFormatting>
  <conditionalFormatting sqref="B330">
    <cfRule type="cellIs" dxfId="6151" priority="8895" operator="equal">
      <formula>"SKIP"</formula>
    </cfRule>
  </conditionalFormatting>
  <conditionalFormatting sqref="C330">
    <cfRule type="cellIs" dxfId="6150" priority="8898" operator="equal">
      <formula>"SKIP"</formula>
    </cfRule>
  </conditionalFormatting>
  <conditionalFormatting sqref="C330">
    <cfRule type="containsText" dxfId="6149" priority="8896" stopIfTrue="1" operator="containsText" text="TBN">
      <formula>NOT(ISERROR(SEARCH("TBN",C330)))</formula>
    </cfRule>
    <cfRule type="containsText" dxfId="6148" priority="8897" stopIfTrue="1" operator="containsText" text="SKIP">
      <formula>NOT(ISERROR(SEARCH("SKIP",C330)))</formula>
    </cfRule>
  </conditionalFormatting>
  <conditionalFormatting sqref="B445">
    <cfRule type="containsText" dxfId="6147" priority="8885" stopIfTrue="1" operator="containsText" text="TBN">
      <formula>NOT(ISERROR(SEARCH("TBN",B445)))</formula>
    </cfRule>
    <cfRule type="containsText" dxfId="6146" priority="8886" stopIfTrue="1" operator="containsText" text="SKIP">
      <formula>NOT(ISERROR(SEARCH("SKIP",B445)))</formula>
    </cfRule>
  </conditionalFormatting>
  <conditionalFormatting sqref="B445">
    <cfRule type="cellIs" dxfId="6145" priority="8887" operator="equal">
      <formula>"SKIP"</formula>
    </cfRule>
  </conditionalFormatting>
  <conditionalFormatting sqref="C445">
    <cfRule type="containsText" dxfId="6144" priority="8888" stopIfTrue="1" operator="containsText" text="TBN">
      <formula>NOT(ISERROR(SEARCH("TBN",C445)))</formula>
    </cfRule>
    <cfRule type="containsText" dxfId="6143" priority="8889" stopIfTrue="1" operator="containsText" text="SKIP">
      <formula>NOT(ISERROR(SEARCH("SKIP",C445)))</formula>
    </cfRule>
  </conditionalFormatting>
  <conditionalFormatting sqref="C445">
    <cfRule type="cellIs" dxfId="6142" priority="8890" operator="equal">
      <formula>"SKIP"</formula>
    </cfRule>
  </conditionalFormatting>
  <conditionalFormatting sqref="B902">
    <cfRule type="containsText" dxfId="6141" priority="8860" stopIfTrue="1" operator="containsText" text="skip">
      <formula>NOT(ISERROR(SEARCH("skip",B902)))</formula>
    </cfRule>
  </conditionalFormatting>
  <conditionalFormatting sqref="H1013">
    <cfRule type="containsText" dxfId="6140" priority="8853" stopIfTrue="1" operator="containsText" text="skip">
      <formula>NOT(ISERROR(SEARCH("skip",H1013)))</formula>
    </cfRule>
  </conditionalFormatting>
  <conditionalFormatting sqref="C566">
    <cfRule type="containsText" dxfId="6139" priority="8880" stopIfTrue="1" operator="containsText" text="TBN">
      <formula>NOT(ISERROR(SEARCH("TBN",C566)))</formula>
    </cfRule>
    <cfRule type="containsText" dxfId="6138" priority="8881" stopIfTrue="1" operator="containsText" text="SKIP">
      <formula>NOT(ISERROR(SEARCH("SKIP",C566)))</formula>
    </cfRule>
  </conditionalFormatting>
  <conditionalFormatting sqref="C566">
    <cfRule type="cellIs" dxfId="6137" priority="8882" operator="equal">
      <formula>"SKIP"</formula>
    </cfRule>
  </conditionalFormatting>
  <conditionalFormatting sqref="B566">
    <cfRule type="containsText" dxfId="6136" priority="8877" stopIfTrue="1" operator="containsText" text="TBN">
      <formula>NOT(ISERROR(SEARCH("TBN",B566)))</formula>
    </cfRule>
    <cfRule type="containsText" dxfId="6135" priority="8878" stopIfTrue="1" operator="containsText" text="SKIP">
      <formula>NOT(ISERROR(SEARCH("SKIP",B566)))</formula>
    </cfRule>
  </conditionalFormatting>
  <conditionalFormatting sqref="B566">
    <cfRule type="cellIs" dxfId="6134" priority="8879" operator="equal">
      <formula>"SKIP"</formula>
    </cfRule>
  </conditionalFormatting>
  <conditionalFormatting sqref="D678">
    <cfRule type="containsText" dxfId="6133" priority="8875" stopIfTrue="1" operator="containsText" text="skip">
      <formula>NOT(ISERROR(SEARCH("skip",D678)))</formula>
    </cfRule>
  </conditionalFormatting>
  <conditionalFormatting sqref="C678">
    <cfRule type="containsText" dxfId="6132" priority="8874" stopIfTrue="1" operator="containsText" text="skip">
      <formula>NOT(ISERROR(SEARCH("skip",C678)))</formula>
    </cfRule>
  </conditionalFormatting>
  <conditionalFormatting sqref="B678">
    <cfRule type="containsText" dxfId="6131" priority="8873" stopIfTrue="1" operator="containsText" text="skip">
      <formula>NOT(ISERROR(SEARCH("skip",B678)))</formula>
    </cfRule>
  </conditionalFormatting>
  <conditionalFormatting sqref="H1171">
    <cfRule type="containsText" dxfId="6130" priority="8848" stopIfTrue="1" operator="containsText" text="skip">
      <formula>NOT(ISERROR(SEARCH("skip",H1171)))</formula>
    </cfRule>
  </conditionalFormatting>
  <conditionalFormatting sqref="B791">
    <cfRule type="containsText" dxfId="6129" priority="8867" stopIfTrue="1" operator="containsText" text="skip">
      <formula>NOT(ISERROR(SEARCH("skip",B791)))</formula>
    </cfRule>
  </conditionalFormatting>
  <conditionalFormatting sqref="A791">
    <cfRule type="containsText" dxfId="6128" priority="8866" stopIfTrue="1" operator="containsText" text="skip">
      <formula>NOT(ISERROR(SEARCH("skip",A791)))</formula>
    </cfRule>
  </conditionalFormatting>
  <conditionalFormatting sqref="C791">
    <cfRule type="containsText" dxfId="6127" priority="8868" stopIfTrue="1" operator="containsText" text="TBN">
      <formula>NOT(ISERROR(SEARCH("TBN",C791)))</formula>
    </cfRule>
    <cfRule type="containsText" dxfId="6126" priority="8869" stopIfTrue="1" operator="containsText" text="SKIP">
      <formula>NOT(ISERROR(SEARCH("SKIP",C791)))</formula>
    </cfRule>
  </conditionalFormatting>
  <conditionalFormatting sqref="C791">
    <cfRule type="cellIs" dxfId="6125" priority="8870" operator="equal">
      <formula>"SKIP"</formula>
    </cfRule>
  </conditionalFormatting>
  <conditionalFormatting sqref="Q902">
    <cfRule type="containsText" dxfId="6124" priority="8864" stopIfTrue="1" operator="containsText" text="skip">
      <formula>NOT(ISERROR(SEARCH("skip",Q902)))</formula>
    </cfRule>
  </conditionalFormatting>
  <conditionalFormatting sqref="C902">
    <cfRule type="containsText" dxfId="6123" priority="8861" stopIfTrue="1" operator="containsText" text="TBN">
      <formula>NOT(ISERROR(SEARCH("TBN",C902)))</formula>
    </cfRule>
    <cfRule type="containsText" dxfId="6122" priority="8862" stopIfTrue="1" operator="containsText" text="SKIP">
      <formula>NOT(ISERROR(SEARCH("SKIP",C902)))</formula>
    </cfRule>
  </conditionalFormatting>
  <conditionalFormatting sqref="C902">
    <cfRule type="cellIs" dxfId="6121" priority="8863" operator="equal">
      <formula>"SKIP"</formula>
    </cfRule>
  </conditionalFormatting>
  <conditionalFormatting sqref="B1013">
    <cfRule type="containsText" dxfId="6120" priority="8855" stopIfTrue="1" operator="containsText" text="skip">
      <formula>NOT(ISERROR(SEARCH("skip",B1013)))</formula>
    </cfRule>
  </conditionalFormatting>
  <conditionalFormatting sqref="B1125">
    <cfRule type="containsText" dxfId="6119" priority="8850" stopIfTrue="1" operator="containsText" text="TBN">
      <formula>NOT(ISERROR(SEARCH("TBN",B1125)))</formula>
    </cfRule>
    <cfRule type="containsText" dxfId="6118" priority="8851" stopIfTrue="1" operator="containsText" text="SKIP">
      <formula>NOT(ISERROR(SEARCH("SKIP",B1125)))</formula>
    </cfRule>
  </conditionalFormatting>
  <conditionalFormatting sqref="B1125">
    <cfRule type="cellIs" dxfId="6117" priority="8852" operator="equal">
      <formula>"SKIP"</formula>
    </cfRule>
  </conditionalFormatting>
  <conditionalFormatting sqref="H444">
    <cfRule type="containsText" dxfId="6116" priority="8847" stopIfTrue="1" operator="containsText" text="skip">
      <formula>NOT(ISERROR(SEARCH("skip",H444)))</formula>
    </cfRule>
  </conditionalFormatting>
  <conditionalFormatting sqref="H445">
    <cfRule type="containsText" dxfId="6115" priority="8846" stopIfTrue="1" operator="containsText" text="skip">
      <formula>NOT(ISERROR(SEARCH("skip",H445)))</formula>
    </cfRule>
  </conditionalFormatting>
  <conditionalFormatting sqref="H565">
    <cfRule type="containsText" dxfId="6114" priority="8845" stopIfTrue="1" operator="containsText" text="skip">
      <formula>NOT(ISERROR(SEARCH("skip",H565)))</formula>
    </cfRule>
  </conditionalFormatting>
  <conditionalFormatting sqref="H566">
    <cfRule type="containsText" dxfId="6113" priority="8844" stopIfTrue="1" operator="containsText" text="skip">
      <formula>NOT(ISERROR(SEARCH("skip",H566)))</formula>
    </cfRule>
  </conditionalFormatting>
  <conditionalFormatting sqref="H678">
    <cfRule type="containsText" dxfId="6112" priority="8839" stopIfTrue="1" operator="containsText" text="skip">
      <formula>NOT(ISERROR(SEARCH("skip",H678)))</formula>
    </cfRule>
  </conditionalFormatting>
  <conditionalFormatting sqref="H330">
    <cfRule type="containsText" dxfId="6111" priority="8840" stopIfTrue="1" operator="containsText" text="skip">
      <formula>NOT(ISERROR(SEARCH("skip",H330)))</formula>
    </cfRule>
  </conditionalFormatting>
  <conditionalFormatting sqref="Q903">
    <cfRule type="containsText" dxfId="6110" priority="8783" stopIfTrue="1" operator="containsText" text="skip">
      <formula>NOT(ISERROR(SEARCH("skip",Q903)))</formula>
    </cfRule>
  </conditionalFormatting>
  <conditionalFormatting sqref="C27">
    <cfRule type="cellIs" dxfId="6109" priority="8835" operator="equal">
      <formula>"SKIP"</formula>
    </cfRule>
  </conditionalFormatting>
  <conditionalFormatting sqref="C27">
    <cfRule type="containsText" dxfId="6108" priority="8833" stopIfTrue="1" operator="containsText" text="TBN">
      <formula>NOT(ISERROR(SEARCH("TBN",C27)))</formula>
    </cfRule>
    <cfRule type="containsText" dxfId="6107" priority="8834" stopIfTrue="1" operator="containsText" text="SKIP">
      <formula>NOT(ISERROR(SEARCH("SKIP",C27)))</formula>
    </cfRule>
  </conditionalFormatting>
  <conditionalFormatting sqref="B27">
    <cfRule type="containsText" dxfId="6106" priority="8830" stopIfTrue="1" operator="containsText" text="TBN">
      <formula>NOT(ISERROR(SEARCH("TBN",B27)))</formula>
    </cfRule>
    <cfRule type="containsText" dxfId="6105" priority="8831" stopIfTrue="1" operator="containsText" text="SKIP">
      <formula>NOT(ISERROR(SEARCH("SKIP",B27)))</formula>
    </cfRule>
  </conditionalFormatting>
  <conditionalFormatting sqref="B27">
    <cfRule type="cellIs" dxfId="6104" priority="8832" operator="equal">
      <formula>"SKIP"</formula>
    </cfRule>
  </conditionalFormatting>
  <conditionalFormatting sqref="H222">
    <cfRule type="containsText" dxfId="6103" priority="8821" stopIfTrue="1" operator="containsText" text="skip">
      <formula>NOT(ISERROR(SEARCH("skip",H222)))</formula>
    </cfRule>
  </conditionalFormatting>
  <conditionalFormatting sqref="H331">
    <cfRule type="containsText" dxfId="6102" priority="8813" stopIfTrue="1" operator="containsText" text="skip">
      <formula>NOT(ISERROR(SEARCH("skip",H331)))</formula>
    </cfRule>
  </conditionalFormatting>
  <conditionalFormatting sqref="B222">
    <cfRule type="containsText" dxfId="6101" priority="8822" stopIfTrue="1" operator="containsText" text="TBN">
      <formula>NOT(ISERROR(SEARCH("TBN",B222)))</formula>
    </cfRule>
    <cfRule type="containsText" dxfId="6100" priority="8823" stopIfTrue="1" operator="containsText" text="SKIP">
      <formula>NOT(ISERROR(SEARCH("SKIP",B222)))</formula>
    </cfRule>
  </conditionalFormatting>
  <conditionalFormatting sqref="B222">
    <cfRule type="cellIs" dxfId="6099" priority="8824" operator="equal">
      <formula>"SKIP"</formula>
    </cfRule>
  </conditionalFormatting>
  <conditionalFormatting sqref="C222">
    <cfRule type="containsText" dxfId="6098" priority="8825" stopIfTrue="1" operator="containsText" text="TBN">
      <formula>NOT(ISERROR(SEARCH("TBN",C222)))</formula>
    </cfRule>
    <cfRule type="containsText" dxfId="6097" priority="8826" stopIfTrue="1" operator="containsText" text="SKIP">
      <formula>NOT(ISERROR(SEARCH("SKIP",C222)))</formula>
    </cfRule>
  </conditionalFormatting>
  <conditionalFormatting sqref="C222">
    <cfRule type="cellIs" dxfId="6096" priority="8827" operator="equal">
      <formula>"SKIP"</formula>
    </cfRule>
  </conditionalFormatting>
  <conditionalFormatting sqref="B331">
    <cfRule type="containsText" dxfId="6095" priority="8815" stopIfTrue="1" operator="containsText" text="TBN">
      <formula>NOT(ISERROR(SEARCH("TBN",B331)))</formula>
    </cfRule>
    <cfRule type="containsText" dxfId="6094" priority="8816" stopIfTrue="1" operator="containsText" text="SKIP">
      <formula>NOT(ISERROR(SEARCH("SKIP",B331)))</formula>
    </cfRule>
  </conditionalFormatting>
  <conditionalFormatting sqref="B331">
    <cfRule type="cellIs" dxfId="6093" priority="8817" operator="equal">
      <formula>"SKIP"</formula>
    </cfRule>
  </conditionalFormatting>
  <conditionalFormatting sqref="C331">
    <cfRule type="cellIs" dxfId="6092" priority="8820" operator="equal">
      <formula>"SKIP"</formula>
    </cfRule>
  </conditionalFormatting>
  <conditionalFormatting sqref="C331">
    <cfRule type="containsText" dxfId="6091" priority="8818" stopIfTrue="1" operator="containsText" text="TBN">
      <formula>NOT(ISERROR(SEARCH("TBN",C331)))</formula>
    </cfRule>
    <cfRule type="containsText" dxfId="6090" priority="8819" stopIfTrue="1" operator="containsText" text="SKIP">
      <formula>NOT(ISERROR(SEARCH("SKIP",C331)))</formula>
    </cfRule>
  </conditionalFormatting>
  <conditionalFormatting sqref="H446">
    <cfRule type="containsText" dxfId="6089" priority="8804" stopIfTrue="1" operator="containsText" text="skip">
      <formula>NOT(ISERROR(SEARCH("skip",H446)))</formula>
    </cfRule>
  </conditionalFormatting>
  <conditionalFormatting sqref="H567">
    <cfRule type="containsText" dxfId="6088" priority="8796" stopIfTrue="1" operator="containsText" text="skip">
      <formula>NOT(ISERROR(SEARCH("skip",H567)))</formula>
    </cfRule>
  </conditionalFormatting>
  <conditionalFormatting sqref="B446">
    <cfRule type="containsText" dxfId="6087" priority="8807" stopIfTrue="1" operator="containsText" text="TBN">
      <formula>NOT(ISERROR(SEARCH("TBN",B446)))</formula>
    </cfRule>
    <cfRule type="containsText" dxfId="6086" priority="8808" stopIfTrue="1" operator="containsText" text="SKIP">
      <formula>NOT(ISERROR(SEARCH("SKIP",B446)))</formula>
    </cfRule>
  </conditionalFormatting>
  <conditionalFormatting sqref="B446">
    <cfRule type="cellIs" dxfId="6085" priority="8809" operator="equal">
      <formula>"SKIP"</formula>
    </cfRule>
  </conditionalFormatting>
  <conditionalFormatting sqref="C446">
    <cfRule type="containsText" dxfId="6084" priority="8810" stopIfTrue="1" operator="containsText" text="TBN">
      <formula>NOT(ISERROR(SEARCH("TBN",C446)))</formula>
    </cfRule>
    <cfRule type="containsText" dxfId="6083" priority="8811" stopIfTrue="1" operator="containsText" text="SKIP">
      <formula>NOT(ISERROR(SEARCH("SKIP",C446)))</formula>
    </cfRule>
  </conditionalFormatting>
  <conditionalFormatting sqref="C446">
    <cfRule type="cellIs" dxfId="6082" priority="8812" operator="equal">
      <formula>"SKIP"</formula>
    </cfRule>
  </conditionalFormatting>
  <conditionalFormatting sqref="H679">
    <cfRule type="containsText" dxfId="6081" priority="8791" stopIfTrue="1" operator="containsText" text="skip">
      <formula>NOT(ISERROR(SEARCH("skip",H679)))</formula>
    </cfRule>
  </conditionalFormatting>
  <conditionalFormatting sqref="H792">
    <cfRule type="containsText" dxfId="6080" priority="8784" stopIfTrue="1" operator="containsText" text="skip">
      <formula>NOT(ISERROR(SEARCH("skip",H792)))</formula>
    </cfRule>
  </conditionalFormatting>
  <conditionalFormatting sqref="C567">
    <cfRule type="containsText" dxfId="6079" priority="8801" stopIfTrue="1" operator="containsText" text="TBN">
      <formula>NOT(ISERROR(SEARCH("TBN",C567)))</formula>
    </cfRule>
    <cfRule type="containsText" dxfId="6078" priority="8802" stopIfTrue="1" operator="containsText" text="SKIP">
      <formula>NOT(ISERROR(SEARCH("SKIP",C567)))</formula>
    </cfRule>
  </conditionalFormatting>
  <conditionalFormatting sqref="C567">
    <cfRule type="cellIs" dxfId="6077" priority="8803" operator="equal">
      <formula>"SKIP"</formula>
    </cfRule>
  </conditionalFormatting>
  <conditionalFormatting sqref="B567">
    <cfRule type="containsText" dxfId="6076" priority="8798" stopIfTrue="1" operator="containsText" text="TBN">
      <formula>NOT(ISERROR(SEARCH("TBN",B567)))</formula>
    </cfRule>
    <cfRule type="containsText" dxfId="6075" priority="8799" stopIfTrue="1" operator="containsText" text="SKIP">
      <formula>NOT(ISERROR(SEARCH("SKIP",B567)))</formula>
    </cfRule>
  </conditionalFormatting>
  <conditionalFormatting sqref="B567">
    <cfRule type="cellIs" dxfId="6074" priority="8800" operator="equal">
      <formula>"SKIP"</formula>
    </cfRule>
  </conditionalFormatting>
  <conditionalFormatting sqref="H1172">
    <cfRule type="containsText" dxfId="6073" priority="8769" stopIfTrue="1" operator="containsText" text="skip">
      <formula>NOT(ISERROR(SEARCH("skip",H1172)))</formula>
    </cfRule>
  </conditionalFormatting>
  <conditionalFormatting sqref="D679">
    <cfRule type="containsText" dxfId="6072" priority="8795" stopIfTrue="1" operator="containsText" text="skip">
      <formula>NOT(ISERROR(SEARCH("skip",D679)))</formula>
    </cfRule>
  </conditionalFormatting>
  <conditionalFormatting sqref="C679">
    <cfRule type="containsText" dxfId="6071" priority="8794" stopIfTrue="1" operator="containsText" text="skip">
      <formula>NOT(ISERROR(SEARCH("skip",C679)))</formula>
    </cfRule>
  </conditionalFormatting>
  <conditionalFormatting sqref="B679">
    <cfRule type="containsText" dxfId="6070" priority="8793" stopIfTrue="1" operator="containsText" text="skip">
      <formula>NOT(ISERROR(SEARCH("skip",B679)))</formula>
    </cfRule>
  </conditionalFormatting>
  <conditionalFormatting sqref="B792">
    <cfRule type="containsText" dxfId="6069" priority="8787" stopIfTrue="1" operator="containsText" text="skip">
      <formula>NOT(ISERROR(SEARCH("skip",B792)))</formula>
    </cfRule>
  </conditionalFormatting>
  <conditionalFormatting sqref="A792">
    <cfRule type="containsText" dxfId="6068" priority="8786" stopIfTrue="1" operator="containsText" text="skip">
      <formula>NOT(ISERROR(SEARCH("skip",A792)))</formula>
    </cfRule>
  </conditionalFormatting>
  <conditionalFormatting sqref="C792">
    <cfRule type="containsText" dxfId="6067" priority="8788" stopIfTrue="1" operator="containsText" text="TBN">
      <formula>NOT(ISERROR(SEARCH("TBN",C792)))</formula>
    </cfRule>
    <cfRule type="containsText" dxfId="6066" priority="8789" stopIfTrue="1" operator="containsText" text="SKIP">
      <formula>NOT(ISERROR(SEARCH("SKIP",C792)))</formula>
    </cfRule>
  </conditionalFormatting>
  <conditionalFormatting sqref="C792">
    <cfRule type="cellIs" dxfId="6065" priority="8790" operator="equal">
      <formula>"SKIP"</formula>
    </cfRule>
  </conditionalFormatting>
  <conditionalFormatting sqref="B903">
    <cfRule type="containsText" dxfId="6064" priority="8779" stopIfTrue="1" operator="containsText" text="skip">
      <formula>NOT(ISERROR(SEARCH("skip",B903)))</formula>
    </cfRule>
  </conditionalFormatting>
  <conditionalFormatting sqref="C903">
    <cfRule type="containsText" dxfId="6063" priority="8780" stopIfTrue="1" operator="containsText" text="TBN">
      <formula>NOT(ISERROR(SEARCH("TBN",C903)))</formula>
    </cfRule>
    <cfRule type="containsText" dxfId="6062" priority="8781" stopIfTrue="1" operator="containsText" text="SKIP">
      <formula>NOT(ISERROR(SEARCH("SKIP",C903)))</formula>
    </cfRule>
  </conditionalFormatting>
  <conditionalFormatting sqref="C903">
    <cfRule type="cellIs" dxfId="6061" priority="8782" operator="equal">
      <formula>"SKIP"</formula>
    </cfRule>
  </conditionalFormatting>
  <conditionalFormatting sqref="B1014">
    <cfRule type="containsText" dxfId="6060" priority="8776" stopIfTrue="1" operator="containsText" text="skip">
      <formula>NOT(ISERROR(SEARCH("skip",B1014)))</formula>
    </cfRule>
  </conditionalFormatting>
  <conditionalFormatting sqref="B1126">
    <cfRule type="containsText" dxfId="6059" priority="8772" stopIfTrue="1" operator="containsText" text="TBN">
      <formula>NOT(ISERROR(SEARCH("TBN",B1126)))</formula>
    </cfRule>
    <cfRule type="containsText" dxfId="6058" priority="8773" stopIfTrue="1" operator="containsText" text="SKIP">
      <formula>NOT(ISERROR(SEARCH("SKIP",B1126)))</formula>
    </cfRule>
  </conditionalFormatting>
  <conditionalFormatting sqref="B1126">
    <cfRule type="cellIs" dxfId="6057" priority="8774" operator="equal">
      <formula>"SKIP"</formula>
    </cfRule>
  </conditionalFormatting>
  <conditionalFormatting sqref="H1012">
    <cfRule type="containsText" dxfId="6056" priority="8767" stopIfTrue="1" operator="containsText" text="skip">
      <formula>NOT(ISERROR(SEARCH("skip",H1012)))</formula>
    </cfRule>
  </conditionalFormatting>
  <conditionalFormatting sqref="H1124">
    <cfRule type="containsText" dxfId="6055" priority="8766" stopIfTrue="1" operator="containsText" text="skip">
      <formula>NOT(ISERROR(SEARCH("skip",H1124)))</formula>
    </cfRule>
  </conditionalFormatting>
  <conditionalFormatting sqref="H1125">
    <cfRule type="containsText" dxfId="6054" priority="8765" stopIfTrue="1" operator="containsText" text="skip">
      <formula>NOT(ISERROR(SEARCH("skip",H1125)))</formula>
    </cfRule>
  </conditionalFormatting>
  <conditionalFormatting sqref="H1014">
    <cfRule type="containsText" dxfId="6053" priority="8762" stopIfTrue="1" operator="containsText" text="skip">
      <formula>NOT(ISERROR(SEARCH("skip",H1014)))</formula>
    </cfRule>
  </conditionalFormatting>
  <conditionalFormatting sqref="H28">
    <cfRule type="containsText" dxfId="6052" priority="8754" stopIfTrue="1" operator="containsText" text="skip">
      <formula>NOT(ISERROR(SEARCH("skip",H28)))</formula>
    </cfRule>
  </conditionalFormatting>
  <conditionalFormatting sqref="H27">
    <cfRule type="containsText" dxfId="6051" priority="8746" stopIfTrue="1" operator="containsText" text="skip">
      <formula>NOT(ISERROR(SEARCH("skip",H27)))</formula>
    </cfRule>
  </conditionalFormatting>
  <conditionalFormatting sqref="B223">
    <cfRule type="containsText" dxfId="6050" priority="8748" stopIfTrue="1" operator="containsText" text="TBN">
      <formula>NOT(ISERROR(SEARCH("TBN",B223)))</formula>
    </cfRule>
    <cfRule type="containsText" dxfId="6049" priority="8749" stopIfTrue="1" operator="containsText" text="SKIP">
      <formula>NOT(ISERROR(SEARCH("SKIP",B223)))</formula>
    </cfRule>
  </conditionalFormatting>
  <conditionalFormatting sqref="B223">
    <cfRule type="cellIs" dxfId="6048" priority="8750" operator="equal">
      <formula>"SKIP"</formula>
    </cfRule>
  </conditionalFormatting>
  <conditionalFormatting sqref="C223">
    <cfRule type="containsText" dxfId="6047" priority="8751" stopIfTrue="1" operator="containsText" text="TBN">
      <formula>NOT(ISERROR(SEARCH("TBN",C223)))</formula>
    </cfRule>
    <cfRule type="containsText" dxfId="6046" priority="8752" stopIfTrue="1" operator="containsText" text="SKIP">
      <formula>NOT(ISERROR(SEARCH("SKIP",C223)))</formula>
    </cfRule>
  </conditionalFormatting>
  <conditionalFormatting sqref="C223">
    <cfRule type="cellIs" dxfId="6045" priority="8753" operator="equal">
      <formula>"SKIP"</formula>
    </cfRule>
  </conditionalFormatting>
  <conditionalFormatting sqref="C680">
    <cfRule type="containsText" dxfId="6044" priority="8722" stopIfTrue="1" operator="containsText" text="skip">
      <formula>NOT(ISERROR(SEARCH("skip",C680)))</formula>
    </cfRule>
  </conditionalFormatting>
  <conditionalFormatting sqref="H568">
    <cfRule type="containsText" dxfId="6043" priority="8724" stopIfTrue="1" operator="containsText" text="skip">
      <formula>NOT(ISERROR(SEARCH("skip",H568)))</formula>
    </cfRule>
  </conditionalFormatting>
  <conditionalFormatting sqref="B332">
    <cfRule type="containsText" dxfId="6042" priority="8740" stopIfTrue="1" operator="containsText" text="TBN">
      <formula>NOT(ISERROR(SEARCH("TBN",B332)))</formula>
    </cfRule>
    <cfRule type="containsText" dxfId="6041" priority="8741" stopIfTrue="1" operator="containsText" text="SKIP">
      <formula>NOT(ISERROR(SEARCH("SKIP",B332)))</formula>
    </cfRule>
  </conditionalFormatting>
  <conditionalFormatting sqref="B332">
    <cfRule type="cellIs" dxfId="6040" priority="8742" operator="equal">
      <formula>"SKIP"</formula>
    </cfRule>
  </conditionalFormatting>
  <conditionalFormatting sqref="C332">
    <cfRule type="cellIs" dxfId="6039" priority="8745" operator="equal">
      <formula>"SKIP"</formula>
    </cfRule>
  </conditionalFormatting>
  <conditionalFormatting sqref="C332">
    <cfRule type="containsText" dxfId="6038" priority="8743" stopIfTrue="1" operator="containsText" text="TBN">
      <formula>NOT(ISERROR(SEARCH("TBN",C332)))</formula>
    </cfRule>
    <cfRule type="containsText" dxfId="6037" priority="8744" stopIfTrue="1" operator="containsText" text="SKIP">
      <formula>NOT(ISERROR(SEARCH("SKIP",C332)))</formula>
    </cfRule>
  </conditionalFormatting>
  <conditionalFormatting sqref="H1126">
    <cfRule type="containsText" dxfId="6036" priority="8696" stopIfTrue="1" operator="containsText" text="skip">
      <formula>NOT(ISERROR(SEARCH("skip",H1126)))</formula>
    </cfRule>
  </conditionalFormatting>
  <conditionalFormatting sqref="B447">
    <cfRule type="containsText" dxfId="6035" priority="8732" stopIfTrue="1" operator="containsText" text="TBN">
      <formula>NOT(ISERROR(SEARCH("TBN",B447)))</formula>
    </cfRule>
    <cfRule type="containsText" dxfId="6034" priority="8733" stopIfTrue="1" operator="containsText" text="SKIP">
      <formula>NOT(ISERROR(SEARCH("SKIP",B447)))</formula>
    </cfRule>
  </conditionalFormatting>
  <conditionalFormatting sqref="B447">
    <cfRule type="cellIs" dxfId="6033" priority="8734" operator="equal">
      <formula>"SKIP"</formula>
    </cfRule>
  </conditionalFormatting>
  <conditionalFormatting sqref="C447">
    <cfRule type="containsText" dxfId="6032" priority="8735" stopIfTrue="1" operator="containsText" text="TBN">
      <formula>NOT(ISERROR(SEARCH("TBN",C447)))</formula>
    </cfRule>
    <cfRule type="containsText" dxfId="6031" priority="8736" stopIfTrue="1" operator="containsText" text="SKIP">
      <formula>NOT(ISERROR(SEARCH("SKIP",C447)))</formula>
    </cfRule>
  </conditionalFormatting>
  <conditionalFormatting sqref="C447">
    <cfRule type="cellIs" dxfId="6030" priority="8737" operator="equal">
      <formula>"SKIP"</formula>
    </cfRule>
  </conditionalFormatting>
  <conditionalFormatting sqref="C568">
    <cfRule type="containsText" dxfId="6029" priority="8728" stopIfTrue="1" operator="containsText" text="TBN">
      <formula>NOT(ISERROR(SEARCH("TBN",C568)))</formula>
    </cfRule>
    <cfRule type="containsText" dxfId="6028" priority="8729" stopIfTrue="1" operator="containsText" text="SKIP">
      <formula>NOT(ISERROR(SEARCH("SKIP",C568)))</formula>
    </cfRule>
  </conditionalFormatting>
  <conditionalFormatting sqref="C568">
    <cfRule type="cellIs" dxfId="6027" priority="8730" operator="equal">
      <formula>"SKIP"</formula>
    </cfRule>
  </conditionalFormatting>
  <conditionalFormatting sqref="B568">
    <cfRule type="containsText" dxfId="6026" priority="8725" stopIfTrue="1" operator="containsText" text="TBN">
      <formula>NOT(ISERROR(SEARCH("TBN",B568)))</formula>
    </cfRule>
    <cfRule type="containsText" dxfId="6025" priority="8726" stopIfTrue="1" operator="containsText" text="SKIP">
      <formula>NOT(ISERROR(SEARCH("SKIP",B568)))</formula>
    </cfRule>
  </conditionalFormatting>
  <conditionalFormatting sqref="B568">
    <cfRule type="cellIs" dxfId="6024" priority="8727" operator="equal">
      <formula>"SKIP"</formula>
    </cfRule>
  </conditionalFormatting>
  <conditionalFormatting sqref="D680">
    <cfRule type="containsText" dxfId="6023" priority="8723" stopIfTrue="1" operator="containsText" text="skip">
      <formula>NOT(ISERROR(SEARCH("skip",D680)))</formula>
    </cfRule>
  </conditionalFormatting>
  <conditionalFormatting sqref="B680">
    <cfRule type="containsText" dxfId="6022" priority="8721" stopIfTrue="1" operator="containsText" text="skip">
      <formula>NOT(ISERROR(SEARCH("skip",B680)))</formula>
    </cfRule>
  </conditionalFormatting>
  <conditionalFormatting sqref="B793">
    <cfRule type="containsText" dxfId="6021" priority="8716" stopIfTrue="1" operator="containsText" text="skip">
      <formula>NOT(ISERROR(SEARCH("skip",B793)))</formula>
    </cfRule>
  </conditionalFormatting>
  <conditionalFormatting sqref="A793">
    <cfRule type="containsText" dxfId="6020" priority="8715" stopIfTrue="1" operator="containsText" text="skip">
      <formula>NOT(ISERROR(SEARCH("skip",A793)))</formula>
    </cfRule>
  </conditionalFormatting>
  <conditionalFormatting sqref="C793">
    <cfRule type="containsText" dxfId="6019" priority="8717" stopIfTrue="1" operator="containsText" text="TBN">
      <formula>NOT(ISERROR(SEARCH("TBN",C793)))</formula>
    </cfRule>
    <cfRule type="containsText" dxfId="6018" priority="8718" stopIfTrue="1" operator="containsText" text="SKIP">
      <formula>NOT(ISERROR(SEARCH("SKIP",C793)))</formula>
    </cfRule>
  </conditionalFormatting>
  <conditionalFormatting sqref="C793">
    <cfRule type="cellIs" dxfId="6017" priority="8719" operator="equal">
      <formula>"SKIP"</formula>
    </cfRule>
  </conditionalFormatting>
  <conditionalFormatting sqref="B904">
    <cfRule type="containsText" dxfId="6016" priority="8709" stopIfTrue="1" operator="containsText" text="skip">
      <formula>NOT(ISERROR(SEARCH("skip",B904)))</formula>
    </cfRule>
  </conditionalFormatting>
  <conditionalFormatting sqref="Q904">
    <cfRule type="containsText" dxfId="6015" priority="8713" stopIfTrue="1" operator="containsText" text="skip">
      <formula>NOT(ISERROR(SEARCH("skip",Q904)))</formula>
    </cfRule>
  </conditionalFormatting>
  <conditionalFormatting sqref="C904">
    <cfRule type="containsText" dxfId="6014" priority="8710" stopIfTrue="1" operator="containsText" text="TBN">
      <formula>NOT(ISERROR(SEARCH("TBN",C904)))</formula>
    </cfRule>
    <cfRule type="containsText" dxfId="6013" priority="8711" stopIfTrue="1" operator="containsText" text="SKIP">
      <formula>NOT(ISERROR(SEARCH("SKIP",C904)))</formula>
    </cfRule>
  </conditionalFormatting>
  <conditionalFormatting sqref="C904">
    <cfRule type="cellIs" dxfId="6012" priority="8712" operator="equal">
      <formula>"SKIP"</formula>
    </cfRule>
  </conditionalFormatting>
  <conditionalFormatting sqref="B1015">
    <cfRule type="containsText" dxfId="6011" priority="8706" stopIfTrue="1" operator="containsText" text="skip">
      <formula>NOT(ISERROR(SEARCH("skip",B1015)))</formula>
    </cfRule>
  </conditionalFormatting>
  <conditionalFormatting sqref="B1127">
    <cfRule type="containsText" dxfId="6010" priority="8702" stopIfTrue="1" operator="containsText" text="TBN">
      <formula>NOT(ISERROR(SEARCH("TBN",B1127)))</formula>
    </cfRule>
    <cfRule type="containsText" dxfId="6009" priority="8703" stopIfTrue="1" operator="containsText" text="SKIP">
      <formula>NOT(ISERROR(SEARCH("SKIP",B1127)))</formula>
    </cfRule>
  </conditionalFormatting>
  <conditionalFormatting sqref="B1127">
    <cfRule type="cellIs" dxfId="6008" priority="8704" operator="equal">
      <formula>"SKIP"</formula>
    </cfRule>
  </conditionalFormatting>
  <conditionalFormatting sqref="H1173">
    <cfRule type="containsText" dxfId="6007" priority="8700" stopIfTrue="1" operator="containsText" text="skip">
      <formula>NOT(ISERROR(SEARCH("skip",H1173)))</formula>
    </cfRule>
  </conditionalFormatting>
  <conditionalFormatting sqref="H791">
    <cfRule type="containsText" dxfId="6006" priority="8699" stopIfTrue="1" operator="containsText" text="skip">
      <formula>NOT(ISERROR(SEARCH("skip",H791)))</formula>
    </cfRule>
  </conditionalFormatting>
  <conditionalFormatting sqref="C28">
    <cfRule type="cellIs" dxfId="6005" priority="8693" operator="equal">
      <formula>"SKIP"</formula>
    </cfRule>
  </conditionalFormatting>
  <conditionalFormatting sqref="C28">
    <cfRule type="containsText" dxfId="6004" priority="8691" stopIfTrue="1" operator="containsText" text="TBN">
      <formula>NOT(ISERROR(SEARCH("TBN",C28)))</formula>
    </cfRule>
    <cfRule type="containsText" dxfId="6003" priority="8692" stopIfTrue="1" operator="containsText" text="SKIP">
      <formula>NOT(ISERROR(SEARCH("SKIP",C28)))</formula>
    </cfRule>
  </conditionalFormatting>
  <conditionalFormatting sqref="B28">
    <cfRule type="containsText" dxfId="6002" priority="8688" stopIfTrue="1" operator="containsText" text="TBN">
      <formula>NOT(ISERROR(SEARCH("TBN",B28)))</formula>
    </cfRule>
    <cfRule type="containsText" dxfId="6001" priority="8689" stopIfTrue="1" operator="containsText" text="SKIP">
      <formula>NOT(ISERROR(SEARCH("SKIP",B28)))</formula>
    </cfRule>
  </conditionalFormatting>
  <conditionalFormatting sqref="B28">
    <cfRule type="cellIs" dxfId="6000" priority="8690" operator="equal">
      <formula>"SKIP"</formula>
    </cfRule>
  </conditionalFormatting>
  <conditionalFormatting sqref="H680">
    <cfRule type="containsText" dxfId="5999" priority="8686" stopIfTrue="1" operator="containsText" text="skip">
      <formula>NOT(ISERROR(SEARCH("skip",H680)))</formula>
    </cfRule>
  </conditionalFormatting>
  <conditionalFormatting sqref="D681">
    <cfRule type="containsText" dxfId="5998" priority="8638" stopIfTrue="1" operator="containsText" text="skip">
      <formula>NOT(ISERROR(SEARCH("skip",D681)))</formula>
    </cfRule>
  </conditionalFormatting>
  <conditionalFormatting sqref="C29">
    <cfRule type="cellIs" dxfId="5997" priority="8682" operator="equal">
      <formula>"SKIP"</formula>
    </cfRule>
  </conditionalFormatting>
  <conditionalFormatting sqref="C29">
    <cfRule type="containsText" dxfId="5996" priority="8680" stopIfTrue="1" operator="containsText" text="TBN">
      <formula>NOT(ISERROR(SEARCH("TBN",C29)))</formula>
    </cfRule>
    <cfRule type="containsText" dxfId="5995" priority="8681" stopIfTrue="1" operator="containsText" text="SKIP">
      <formula>NOT(ISERROR(SEARCH("SKIP",C29)))</formula>
    </cfRule>
  </conditionalFormatting>
  <conditionalFormatting sqref="B29">
    <cfRule type="containsText" dxfId="5994" priority="8674" stopIfTrue="1" operator="containsText" text="TBN">
      <formula>NOT(ISERROR(SEARCH("TBN",B29)))</formula>
    </cfRule>
    <cfRule type="containsText" dxfId="5993" priority="8675" stopIfTrue="1" operator="containsText" text="SKIP">
      <formula>NOT(ISERROR(SEARCH("SKIP",B29)))</formula>
    </cfRule>
  </conditionalFormatting>
  <conditionalFormatting sqref="B29">
    <cfRule type="cellIs" dxfId="5992" priority="8676" operator="equal">
      <formula>"SKIP"</formula>
    </cfRule>
  </conditionalFormatting>
  <conditionalFormatting sqref="H29">
    <cfRule type="containsText" dxfId="5991" priority="8673" stopIfTrue="1" operator="containsText" text="skip">
      <formula>NOT(ISERROR(SEARCH("skip",H29)))</formula>
    </cfRule>
  </conditionalFormatting>
  <conditionalFormatting sqref="B224">
    <cfRule type="containsText" dxfId="5990" priority="8667" stopIfTrue="1" operator="containsText" text="TBN">
      <formula>NOT(ISERROR(SEARCH("TBN",B224)))</formula>
    </cfRule>
    <cfRule type="containsText" dxfId="5989" priority="8668" stopIfTrue="1" operator="containsText" text="SKIP">
      <formula>NOT(ISERROR(SEARCH("SKIP",B224)))</formula>
    </cfRule>
  </conditionalFormatting>
  <conditionalFormatting sqref="B224">
    <cfRule type="cellIs" dxfId="5988" priority="8669" operator="equal">
      <formula>"SKIP"</formula>
    </cfRule>
  </conditionalFormatting>
  <conditionalFormatting sqref="C224">
    <cfRule type="containsText" dxfId="5987" priority="8670" stopIfTrue="1" operator="containsText" text="TBN">
      <formula>NOT(ISERROR(SEARCH("TBN",C224)))</formula>
    </cfRule>
    <cfRule type="containsText" dxfId="5986" priority="8671" stopIfTrue="1" operator="containsText" text="SKIP">
      <formula>NOT(ISERROR(SEARCH("SKIP",C224)))</formula>
    </cfRule>
  </conditionalFormatting>
  <conditionalFormatting sqref="C224">
    <cfRule type="cellIs" dxfId="5985" priority="8672" operator="equal">
      <formula>"SKIP"</formula>
    </cfRule>
  </conditionalFormatting>
  <conditionalFormatting sqref="H333">
    <cfRule type="containsText" dxfId="5984" priority="8653" stopIfTrue="1" operator="containsText" text="skip">
      <formula>NOT(ISERROR(SEARCH("skip",H333)))</formula>
    </cfRule>
  </conditionalFormatting>
  <conditionalFormatting sqref="B448">
    <cfRule type="containsText" dxfId="5983" priority="8647" stopIfTrue="1" operator="containsText" text="TBN">
      <formula>NOT(ISERROR(SEARCH("TBN",B448)))</formula>
    </cfRule>
    <cfRule type="containsText" dxfId="5982" priority="8648" stopIfTrue="1" operator="containsText" text="SKIP">
      <formula>NOT(ISERROR(SEARCH("SKIP",B448)))</formula>
    </cfRule>
  </conditionalFormatting>
  <conditionalFormatting sqref="B448">
    <cfRule type="cellIs" dxfId="5981" priority="8649" operator="equal">
      <formula>"SKIP"</formula>
    </cfRule>
  </conditionalFormatting>
  <conditionalFormatting sqref="C448">
    <cfRule type="cellIs" dxfId="5980" priority="8652" operator="equal">
      <formula>"SKIP"</formula>
    </cfRule>
  </conditionalFormatting>
  <conditionalFormatting sqref="C448">
    <cfRule type="containsText" dxfId="5979" priority="8650" stopIfTrue="1" operator="containsText" text="TBN">
      <formula>NOT(ISERROR(SEARCH("TBN",C448)))</formula>
    </cfRule>
    <cfRule type="containsText" dxfId="5978" priority="8651" stopIfTrue="1" operator="containsText" text="SKIP">
      <formula>NOT(ISERROR(SEARCH("SKIP",C448)))</formula>
    </cfRule>
  </conditionalFormatting>
  <conditionalFormatting sqref="B333:C333">
    <cfRule type="containsText" dxfId="5977" priority="8655" stopIfTrue="1" operator="containsText" text="TBN">
      <formula>NOT(ISERROR(SEARCH("TBN",B333)))</formula>
    </cfRule>
    <cfRule type="containsText" dxfId="5976" priority="8656" stopIfTrue="1" operator="containsText" text="SKIP">
      <formula>NOT(ISERROR(SEARCH("SKIP",B333)))</formula>
    </cfRule>
  </conditionalFormatting>
  <conditionalFormatting sqref="B333:C333">
    <cfRule type="cellIs" dxfId="5975" priority="8657" operator="equal">
      <formula>"SKIP"</formula>
    </cfRule>
  </conditionalFormatting>
  <conditionalFormatting sqref="H332">
    <cfRule type="containsText" dxfId="5974" priority="8654" stopIfTrue="1" operator="containsText" text="skip">
      <formula>NOT(ISERROR(SEARCH("skip",H332)))</formula>
    </cfRule>
  </conditionalFormatting>
  <conditionalFormatting sqref="B569">
    <cfRule type="containsText" dxfId="5973" priority="8640" stopIfTrue="1" operator="containsText" text="TBN">
      <formula>NOT(ISERROR(SEARCH("TBN",B569)))</formula>
    </cfRule>
    <cfRule type="containsText" dxfId="5972" priority="8641" stopIfTrue="1" operator="containsText" text="SKIP">
      <formula>NOT(ISERROR(SEARCH("SKIP",B569)))</formula>
    </cfRule>
  </conditionalFormatting>
  <conditionalFormatting sqref="B569">
    <cfRule type="cellIs" dxfId="5971" priority="8642" operator="equal">
      <formula>"SKIP"</formula>
    </cfRule>
  </conditionalFormatting>
  <conditionalFormatting sqref="C569">
    <cfRule type="containsText" dxfId="5970" priority="8643" stopIfTrue="1" operator="containsText" text="TBN">
      <formula>NOT(ISERROR(SEARCH("TBN",C569)))</formula>
    </cfRule>
    <cfRule type="containsText" dxfId="5969" priority="8644" stopIfTrue="1" operator="containsText" text="SKIP">
      <formula>NOT(ISERROR(SEARCH("SKIP",C569)))</formula>
    </cfRule>
  </conditionalFormatting>
  <conditionalFormatting sqref="C569">
    <cfRule type="cellIs" dxfId="5968" priority="8645" operator="equal">
      <formula>"SKIP"</formula>
    </cfRule>
  </conditionalFormatting>
  <conditionalFormatting sqref="C905">
    <cfRule type="containsText" dxfId="5967" priority="8625" stopIfTrue="1" operator="containsText" text="TBN">
      <formula>NOT(ISERROR(SEARCH("TBN",C905)))</formula>
    </cfRule>
    <cfRule type="containsText" dxfId="5966" priority="8626" stopIfTrue="1" operator="containsText" text="SKIP">
      <formula>NOT(ISERROR(SEARCH("SKIP",C905)))</formula>
    </cfRule>
  </conditionalFormatting>
  <conditionalFormatting sqref="C905">
    <cfRule type="cellIs" dxfId="5965" priority="8627" operator="equal">
      <formula>"SKIP"</formula>
    </cfRule>
  </conditionalFormatting>
  <conditionalFormatting sqref="C681">
    <cfRule type="containsText" dxfId="5964" priority="8637" stopIfTrue="1" operator="containsText" text="skip">
      <formula>NOT(ISERROR(SEARCH("skip",C681)))</formula>
    </cfRule>
  </conditionalFormatting>
  <conditionalFormatting sqref="A794">
    <cfRule type="containsText" dxfId="5963" priority="8630" stopIfTrue="1" operator="containsText" text="skip">
      <formula>NOT(ISERROR(SEARCH("skip",A794)))</formula>
    </cfRule>
  </conditionalFormatting>
  <conditionalFormatting sqref="B681">
    <cfRule type="containsText" dxfId="5962" priority="8636" stopIfTrue="1" operator="containsText" text="skip">
      <formula>NOT(ISERROR(SEARCH("skip",B681)))</formula>
    </cfRule>
  </conditionalFormatting>
  <conditionalFormatting sqref="B794">
    <cfRule type="containsText" dxfId="5961" priority="8631" stopIfTrue="1" operator="containsText" text="skip">
      <formula>NOT(ISERROR(SEARCH("skip",B794)))</formula>
    </cfRule>
  </conditionalFormatting>
  <conditionalFormatting sqref="C794">
    <cfRule type="containsText" dxfId="5960" priority="8632" stopIfTrue="1" operator="containsText" text="TBN">
      <formula>NOT(ISERROR(SEARCH("TBN",C794)))</formula>
    </cfRule>
    <cfRule type="containsText" dxfId="5959" priority="8633" stopIfTrue="1" operator="containsText" text="SKIP">
      <formula>NOT(ISERROR(SEARCH("SKIP",C794)))</formula>
    </cfRule>
  </conditionalFormatting>
  <conditionalFormatting sqref="C794">
    <cfRule type="cellIs" dxfId="5958" priority="8634" operator="equal">
      <formula>"SKIP"</formula>
    </cfRule>
  </conditionalFormatting>
  <conditionalFormatting sqref="B905">
    <cfRule type="containsText" dxfId="5957" priority="8624" stopIfTrue="1" operator="containsText" text="skip">
      <formula>NOT(ISERROR(SEARCH("skip",B905)))</formula>
    </cfRule>
  </conditionalFormatting>
  <conditionalFormatting sqref="Q905">
    <cfRule type="containsText" dxfId="5956" priority="8628" stopIfTrue="1" operator="containsText" text="skip">
      <formula>NOT(ISERROR(SEARCH("skip",Q905)))</formula>
    </cfRule>
  </conditionalFormatting>
  <conditionalFormatting sqref="B1016">
    <cfRule type="containsText" dxfId="5955" priority="8620" stopIfTrue="1" operator="containsText" text="skip">
      <formula>NOT(ISERROR(SEARCH("skip",B1016)))</formula>
    </cfRule>
  </conditionalFormatting>
  <conditionalFormatting sqref="B1128">
    <cfRule type="containsText" dxfId="5954" priority="8615" stopIfTrue="1" operator="containsText" text="TBN">
      <formula>NOT(ISERROR(SEARCH("TBN",B1128)))</formula>
    </cfRule>
    <cfRule type="containsText" dxfId="5953" priority="8616" stopIfTrue="1" operator="containsText" text="SKIP">
      <formula>NOT(ISERROR(SEARCH("SKIP",B1128)))</formula>
    </cfRule>
  </conditionalFormatting>
  <conditionalFormatting sqref="B1128">
    <cfRule type="cellIs" dxfId="5952" priority="8617" operator="equal">
      <formula>"SKIP"</formula>
    </cfRule>
  </conditionalFormatting>
  <conditionalFormatting sqref="H1174">
    <cfRule type="containsText" dxfId="5951" priority="8612" stopIfTrue="1" operator="containsText" text="skip">
      <formula>NOT(ISERROR(SEARCH("skip",H1174)))</formula>
    </cfRule>
  </conditionalFormatting>
  <conditionalFormatting sqref="H569">
    <cfRule type="containsText" dxfId="5950" priority="8609" stopIfTrue="1" operator="containsText" text="skip">
      <formula>NOT(ISERROR(SEARCH("skip",H569)))</formula>
    </cfRule>
  </conditionalFormatting>
  <conditionalFormatting sqref="H447">
    <cfRule type="containsText" dxfId="5949" priority="8607" stopIfTrue="1" operator="containsText" text="skip">
      <formula>NOT(ISERROR(SEARCH("skip",H447)))</formula>
    </cfRule>
  </conditionalFormatting>
  <conditionalFormatting sqref="H448">
    <cfRule type="containsText" dxfId="5948" priority="8606" stopIfTrue="1" operator="containsText" text="skip">
      <formula>NOT(ISERROR(SEARCH("skip",H448)))</formula>
    </cfRule>
  </conditionalFormatting>
  <conditionalFormatting sqref="H223">
    <cfRule type="containsText" dxfId="5947" priority="8604" stopIfTrue="1" operator="containsText" text="skip">
      <formula>NOT(ISERROR(SEARCH("skip",H223)))</formula>
    </cfRule>
  </conditionalFormatting>
  <conditionalFormatting sqref="H1127">
    <cfRule type="containsText" dxfId="5946" priority="8603" stopIfTrue="1" operator="containsText" text="skip">
      <formula>NOT(ISERROR(SEARCH("skip",H1127)))</formula>
    </cfRule>
  </conditionalFormatting>
  <conditionalFormatting sqref="H681">
    <cfRule type="containsText" dxfId="5945" priority="8602" stopIfTrue="1" operator="containsText" text="skip">
      <formula>NOT(ISERROR(SEARCH("skip",H681)))</formula>
    </cfRule>
  </conditionalFormatting>
  <conditionalFormatting sqref="H1015">
    <cfRule type="containsText" dxfId="5944" priority="8600" stopIfTrue="1" operator="containsText" text="skip">
      <formula>NOT(ISERROR(SEARCH("skip",H1015)))</formula>
    </cfRule>
  </conditionalFormatting>
  <conditionalFormatting sqref="H793">
    <cfRule type="containsText" dxfId="5943" priority="8599" stopIfTrue="1" operator="containsText" text="skip">
      <formula>NOT(ISERROR(SEARCH("skip",H793)))</formula>
    </cfRule>
  </conditionalFormatting>
  <conditionalFormatting sqref="C30">
    <cfRule type="cellIs" dxfId="5942" priority="8597" operator="equal">
      <formula>"SKIP"</formula>
    </cfRule>
  </conditionalFormatting>
  <conditionalFormatting sqref="C30">
    <cfRule type="containsText" dxfId="5941" priority="8595" stopIfTrue="1" operator="containsText" text="TBN">
      <formula>NOT(ISERROR(SEARCH("TBN",C30)))</formula>
    </cfRule>
    <cfRule type="containsText" dxfId="5940" priority="8596" stopIfTrue="1" operator="containsText" text="SKIP">
      <formula>NOT(ISERROR(SEARCH("SKIP",C30)))</formula>
    </cfRule>
  </conditionalFormatting>
  <conditionalFormatting sqref="B30">
    <cfRule type="containsText" dxfId="5939" priority="8592" stopIfTrue="1" operator="containsText" text="TBN">
      <formula>NOT(ISERROR(SEARCH("TBN",B30)))</formula>
    </cfRule>
    <cfRule type="containsText" dxfId="5938" priority="8593" stopIfTrue="1" operator="containsText" text="SKIP">
      <formula>NOT(ISERROR(SEARCH("SKIP",B30)))</formula>
    </cfRule>
  </conditionalFormatting>
  <conditionalFormatting sqref="B30">
    <cfRule type="cellIs" dxfId="5937" priority="8594" operator="equal">
      <formula>"SKIP"</formula>
    </cfRule>
  </conditionalFormatting>
  <conditionalFormatting sqref="H30">
    <cfRule type="containsText" dxfId="5936" priority="8590" stopIfTrue="1" operator="containsText" text="skip">
      <formula>NOT(ISERROR(SEARCH("skip",H30)))</formula>
    </cfRule>
  </conditionalFormatting>
  <conditionalFormatting sqref="B225">
    <cfRule type="containsText" dxfId="5935" priority="8584" stopIfTrue="1" operator="containsText" text="TBN">
      <formula>NOT(ISERROR(SEARCH("TBN",B225)))</formula>
    </cfRule>
    <cfRule type="containsText" dxfId="5934" priority="8585" stopIfTrue="1" operator="containsText" text="SKIP">
      <formula>NOT(ISERROR(SEARCH("SKIP",B225)))</formula>
    </cfRule>
  </conditionalFormatting>
  <conditionalFormatting sqref="B225">
    <cfRule type="cellIs" dxfId="5933" priority="8586" operator="equal">
      <formula>"SKIP"</formula>
    </cfRule>
  </conditionalFormatting>
  <conditionalFormatting sqref="C225">
    <cfRule type="containsText" dxfId="5932" priority="8587" stopIfTrue="1" operator="containsText" text="TBN">
      <formula>NOT(ISERROR(SEARCH("TBN",C225)))</formula>
    </cfRule>
    <cfRule type="containsText" dxfId="5931" priority="8588" stopIfTrue="1" operator="containsText" text="SKIP">
      <formula>NOT(ISERROR(SEARCH("SKIP",C225)))</formula>
    </cfRule>
  </conditionalFormatting>
  <conditionalFormatting sqref="C225">
    <cfRule type="cellIs" dxfId="5930" priority="8589" operator="equal">
      <formula>"SKIP"</formula>
    </cfRule>
  </conditionalFormatting>
  <conditionalFormatting sqref="B334:C334">
    <cfRule type="containsText" dxfId="5929" priority="8580" stopIfTrue="1" operator="containsText" text="TBN">
      <formula>NOT(ISERROR(SEARCH("TBN",B334)))</formula>
    </cfRule>
    <cfRule type="containsText" dxfId="5928" priority="8581" stopIfTrue="1" operator="containsText" text="SKIP">
      <formula>NOT(ISERROR(SEARCH("SKIP",B334)))</formula>
    </cfRule>
  </conditionalFormatting>
  <conditionalFormatting sqref="B334:C334">
    <cfRule type="cellIs" dxfId="5927" priority="8582" operator="equal">
      <formula>"SKIP"</formula>
    </cfRule>
  </conditionalFormatting>
  <conditionalFormatting sqref="B449">
    <cfRule type="containsText" dxfId="5926" priority="8572" stopIfTrue="1" operator="containsText" text="TBN">
      <formula>NOT(ISERROR(SEARCH("TBN",B449)))</formula>
    </cfRule>
    <cfRule type="containsText" dxfId="5925" priority="8573" stopIfTrue="1" operator="containsText" text="SKIP">
      <formula>NOT(ISERROR(SEARCH("SKIP",B449)))</formula>
    </cfRule>
  </conditionalFormatting>
  <conditionalFormatting sqref="B449">
    <cfRule type="cellIs" dxfId="5924" priority="8574" operator="equal">
      <formula>"SKIP"</formula>
    </cfRule>
  </conditionalFormatting>
  <conditionalFormatting sqref="C449">
    <cfRule type="cellIs" dxfId="5923" priority="8577" operator="equal">
      <formula>"SKIP"</formula>
    </cfRule>
  </conditionalFormatting>
  <conditionalFormatting sqref="C449">
    <cfRule type="containsText" dxfId="5922" priority="8575" stopIfTrue="1" operator="containsText" text="TBN">
      <formula>NOT(ISERROR(SEARCH("TBN",C449)))</formula>
    </cfRule>
    <cfRule type="containsText" dxfId="5921" priority="8576" stopIfTrue="1" operator="containsText" text="SKIP">
      <formula>NOT(ISERROR(SEARCH("SKIP",C449)))</formula>
    </cfRule>
  </conditionalFormatting>
  <conditionalFormatting sqref="H682">
    <cfRule type="containsText" dxfId="5920" priority="8557" stopIfTrue="1" operator="containsText" text="skip">
      <formula>NOT(ISERROR(SEARCH("skip",H682)))</formula>
    </cfRule>
  </conditionalFormatting>
  <conditionalFormatting sqref="B570">
    <cfRule type="containsText" dxfId="5919" priority="8564" stopIfTrue="1" operator="containsText" text="TBN">
      <formula>NOT(ISERROR(SEARCH("TBN",B570)))</formula>
    </cfRule>
    <cfRule type="containsText" dxfId="5918" priority="8565" stopIfTrue="1" operator="containsText" text="SKIP">
      <formula>NOT(ISERROR(SEARCH("SKIP",B570)))</formula>
    </cfRule>
  </conditionalFormatting>
  <conditionalFormatting sqref="B570">
    <cfRule type="cellIs" dxfId="5917" priority="8566" operator="equal">
      <formula>"SKIP"</formula>
    </cfRule>
  </conditionalFormatting>
  <conditionalFormatting sqref="C570">
    <cfRule type="containsText" dxfId="5916" priority="8567" stopIfTrue="1" operator="containsText" text="TBN">
      <formula>NOT(ISERROR(SEARCH("TBN",C570)))</formula>
    </cfRule>
    <cfRule type="containsText" dxfId="5915" priority="8568" stopIfTrue="1" operator="containsText" text="SKIP">
      <formula>NOT(ISERROR(SEARCH("SKIP",C570)))</formula>
    </cfRule>
  </conditionalFormatting>
  <conditionalFormatting sqref="C570">
    <cfRule type="cellIs" dxfId="5914" priority="8569" operator="equal">
      <formula>"SKIP"</formula>
    </cfRule>
  </conditionalFormatting>
  <conditionalFormatting sqref="D682">
    <cfRule type="containsText" dxfId="5913" priority="8561" stopIfTrue="1" operator="containsText" text="skip">
      <formula>NOT(ISERROR(SEARCH("skip",D682)))</formula>
    </cfRule>
  </conditionalFormatting>
  <conditionalFormatting sqref="C682">
    <cfRule type="containsText" dxfId="5912" priority="8560" stopIfTrue="1" operator="containsText" text="skip">
      <formula>NOT(ISERROR(SEARCH("skip",C682)))</formula>
    </cfRule>
  </conditionalFormatting>
  <conditionalFormatting sqref="B682">
    <cfRule type="containsText" dxfId="5911" priority="8559" stopIfTrue="1" operator="containsText" text="skip">
      <formula>NOT(ISERROR(SEARCH("skip",B682)))</formula>
    </cfRule>
  </conditionalFormatting>
  <conditionalFormatting sqref="H1175">
    <cfRule type="containsText" dxfId="5910" priority="8534" stopIfTrue="1" operator="containsText" text="skip">
      <formula>NOT(ISERROR(SEARCH("skip",H1175)))</formula>
    </cfRule>
  </conditionalFormatting>
  <conditionalFormatting sqref="A795">
    <cfRule type="containsText" dxfId="5909" priority="8552" stopIfTrue="1" operator="containsText" text="skip">
      <formula>NOT(ISERROR(SEARCH("skip",A795)))</formula>
    </cfRule>
  </conditionalFormatting>
  <conditionalFormatting sqref="B795">
    <cfRule type="containsText" dxfId="5908" priority="8553" stopIfTrue="1" operator="containsText" text="skip">
      <formula>NOT(ISERROR(SEARCH("skip",B795)))</formula>
    </cfRule>
  </conditionalFormatting>
  <conditionalFormatting sqref="C795">
    <cfRule type="containsText" dxfId="5907" priority="8554" stopIfTrue="1" operator="containsText" text="TBN">
      <formula>NOT(ISERROR(SEARCH("TBN",C795)))</formula>
    </cfRule>
    <cfRule type="containsText" dxfId="5906" priority="8555" stopIfTrue="1" operator="containsText" text="SKIP">
      <formula>NOT(ISERROR(SEARCH("SKIP",C795)))</formula>
    </cfRule>
  </conditionalFormatting>
  <conditionalFormatting sqref="C795">
    <cfRule type="cellIs" dxfId="5905" priority="8556" operator="equal">
      <formula>"SKIP"</formula>
    </cfRule>
  </conditionalFormatting>
  <conditionalFormatting sqref="C906">
    <cfRule type="containsText" dxfId="5904" priority="8546" stopIfTrue="1" operator="containsText" text="TBN">
      <formula>NOT(ISERROR(SEARCH("TBN",C906)))</formula>
    </cfRule>
    <cfRule type="containsText" dxfId="5903" priority="8547" stopIfTrue="1" operator="containsText" text="SKIP">
      <formula>NOT(ISERROR(SEARCH("SKIP",C906)))</formula>
    </cfRule>
  </conditionalFormatting>
  <conditionalFormatting sqref="C906">
    <cfRule type="cellIs" dxfId="5902" priority="8548" operator="equal">
      <formula>"SKIP"</formula>
    </cfRule>
  </conditionalFormatting>
  <conditionalFormatting sqref="B906">
    <cfRule type="containsText" dxfId="5901" priority="8545" stopIfTrue="1" operator="containsText" text="skip">
      <formula>NOT(ISERROR(SEARCH("skip",B906)))</formula>
    </cfRule>
  </conditionalFormatting>
  <conditionalFormatting sqref="Q906">
    <cfRule type="containsText" dxfId="5900" priority="8549" stopIfTrue="1" operator="containsText" text="skip">
      <formula>NOT(ISERROR(SEARCH("skip",Q906)))</formula>
    </cfRule>
  </conditionalFormatting>
  <conditionalFormatting sqref="B1017">
    <cfRule type="containsText" dxfId="5899" priority="8542" stopIfTrue="1" operator="containsText" text="skip">
      <formula>NOT(ISERROR(SEARCH("skip",B1017)))</formula>
    </cfRule>
  </conditionalFormatting>
  <conditionalFormatting sqref="B1129">
    <cfRule type="containsText" dxfId="5898" priority="8537" stopIfTrue="1" operator="containsText" text="TBN">
      <formula>NOT(ISERROR(SEARCH("TBN",B1129)))</formula>
    </cfRule>
    <cfRule type="containsText" dxfId="5897" priority="8538" stopIfTrue="1" operator="containsText" text="SKIP">
      <formula>NOT(ISERROR(SEARCH("SKIP",B1129)))</formula>
    </cfRule>
  </conditionalFormatting>
  <conditionalFormatting sqref="B1129">
    <cfRule type="cellIs" dxfId="5896" priority="8539" operator="equal">
      <formula>"SKIP"</formula>
    </cfRule>
  </conditionalFormatting>
  <conditionalFormatting sqref="H334">
    <cfRule type="containsText" dxfId="5895" priority="8532" stopIfTrue="1" operator="containsText" text="skip">
      <formula>NOT(ISERROR(SEARCH("skip",H334)))</formula>
    </cfRule>
  </conditionalFormatting>
  <conditionalFormatting sqref="H1128">
    <cfRule type="containsText" dxfId="5894" priority="8529" stopIfTrue="1" operator="containsText" text="skip">
      <formula>NOT(ISERROR(SEARCH("skip",H1128)))</formula>
    </cfRule>
  </conditionalFormatting>
  <conditionalFormatting sqref="H224">
    <cfRule type="containsText" dxfId="5893" priority="8527" stopIfTrue="1" operator="containsText" text="skip">
      <formula>NOT(ISERROR(SEARCH("skip",H224)))</formula>
    </cfRule>
  </conditionalFormatting>
  <conditionalFormatting sqref="H794">
    <cfRule type="containsText" dxfId="5892" priority="8526" stopIfTrue="1" operator="containsText" text="skip">
      <formula>NOT(ISERROR(SEARCH("skip",H794)))</formula>
    </cfRule>
  </conditionalFormatting>
  <conditionalFormatting sqref="H1017">
    <cfRule type="containsText" dxfId="5891" priority="8525" stopIfTrue="1" operator="containsText" text="skip">
      <formula>NOT(ISERROR(SEARCH("skip",H1017)))</formula>
    </cfRule>
  </conditionalFormatting>
  <conditionalFormatting sqref="H1016">
    <cfRule type="containsText" dxfId="5890" priority="8524" stopIfTrue="1" operator="containsText" text="skip">
      <formula>NOT(ISERROR(SEARCH("skip",H1016)))</formula>
    </cfRule>
  </conditionalFormatting>
  <conditionalFormatting sqref="C31">
    <cfRule type="cellIs" dxfId="5889" priority="8523" operator="equal">
      <formula>"SKIP"</formula>
    </cfRule>
  </conditionalFormatting>
  <conditionalFormatting sqref="C31">
    <cfRule type="containsText" dxfId="5888" priority="8521" stopIfTrue="1" operator="containsText" text="TBN">
      <formula>NOT(ISERROR(SEARCH("TBN",C31)))</formula>
    </cfRule>
    <cfRule type="containsText" dxfId="5887" priority="8522" stopIfTrue="1" operator="containsText" text="SKIP">
      <formula>NOT(ISERROR(SEARCH("SKIP",C31)))</formula>
    </cfRule>
  </conditionalFormatting>
  <conditionalFormatting sqref="B31">
    <cfRule type="containsText" dxfId="5886" priority="8518" stopIfTrue="1" operator="containsText" text="TBN">
      <formula>NOT(ISERROR(SEARCH("TBN",B31)))</formula>
    </cfRule>
    <cfRule type="containsText" dxfId="5885" priority="8519" stopIfTrue="1" operator="containsText" text="SKIP">
      <formula>NOT(ISERROR(SEARCH("SKIP",B31)))</formula>
    </cfRule>
  </conditionalFormatting>
  <conditionalFormatting sqref="B31">
    <cfRule type="cellIs" dxfId="5884" priority="8520" operator="equal">
      <formula>"SKIP"</formula>
    </cfRule>
  </conditionalFormatting>
  <conditionalFormatting sqref="H226">
    <cfRule type="containsText" dxfId="5883" priority="8510" stopIfTrue="1" operator="containsText" text="skip">
      <formula>NOT(ISERROR(SEARCH("skip",H226)))</formula>
    </cfRule>
  </conditionalFormatting>
  <conditionalFormatting sqref="B226">
    <cfRule type="containsText" dxfId="5882" priority="8511" stopIfTrue="1" operator="containsText" text="TBN">
      <formula>NOT(ISERROR(SEARCH("TBN",B226)))</formula>
    </cfRule>
    <cfRule type="containsText" dxfId="5881" priority="8512" stopIfTrue="1" operator="containsText" text="SKIP">
      <formula>NOT(ISERROR(SEARCH("SKIP",B226)))</formula>
    </cfRule>
  </conditionalFormatting>
  <conditionalFormatting sqref="B226">
    <cfRule type="cellIs" dxfId="5880" priority="8513" operator="equal">
      <formula>"SKIP"</formula>
    </cfRule>
  </conditionalFormatting>
  <conditionalFormatting sqref="C226">
    <cfRule type="containsText" dxfId="5879" priority="8514" stopIfTrue="1" operator="containsText" text="TBN">
      <formula>NOT(ISERROR(SEARCH("TBN",C226)))</formula>
    </cfRule>
    <cfRule type="containsText" dxfId="5878" priority="8515" stopIfTrue="1" operator="containsText" text="SKIP">
      <formula>NOT(ISERROR(SEARCH("SKIP",C226)))</formula>
    </cfRule>
  </conditionalFormatting>
  <conditionalFormatting sqref="C226">
    <cfRule type="cellIs" dxfId="5877" priority="8516" operator="equal">
      <formula>"SKIP"</formula>
    </cfRule>
  </conditionalFormatting>
  <conditionalFormatting sqref="B335:C335">
    <cfRule type="containsText" dxfId="5876" priority="8507" stopIfTrue="1" operator="containsText" text="TBN">
      <formula>NOT(ISERROR(SEARCH("TBN",B335)))</formula>
    </cfRule>
    <cfRule type="containsText" dxfId="5875" priority="8508" stopIfTrue="1" operator="containsText" text="SKIP">
      <formula>NOT(ISERROR(SEARCH("SKIP",B335)))</formula>
    </cfRule>
  </conditionalFormatting>
  <conditionalFormatting sqref="B335:C335">
    <cfRule type="cellIs" dxfId="5874" priority="8509" operator="equal">
      <formula>"SKIP"</formula>
    </cfRule>
  </conditionalFormatting>
  <conditionalFormatting sqref="B450">
    <cfRule type="containsText" dxfId="5873" priority="8499" stopIfTrue="1" operator="containsText" text="TBN">
      <formula>NOT(ISERROR(SEARCH("TBN",B450)))</formula>
    </cfRule>
    <cfRule type="containsText" dxfId="5872" priority="8500" stopIfTrue="1" operator="containsText" text="SKIP">
      <formula>NOT(ISERROR(SEARCH("SKIP",B450)))</formula>
    </cfRule>
  </conditionalFormatting>
  <conditionalFormatting sqref="B450">
    <cfRule type="cellIs" dxfId="5871" priority="8501" operator="equal">
      <formula>"SKIP"</formula>
    </cfRule>
  </conditionalFormatting>
  <conditionalFormatting sqref="C450">
    <cfRule type="cellIs" dxfId="5870" priority="8504" operator="equal">
      <formula>"SKIP"</formula>
    </cfRule>
  </conditionalFormatting>
  <conditionalFormatting sqref="C450">
    <cfRule type="containsText" dxfId="5869" priority="8502" stopIfTrue="1" operator="containsText" text="TBN">
      <formula>NOT(ISERROR(SEARCH("TBN",C450)))</formula>
    </cfRule>
    <cfRule type="containsText" dxfId="5868" priority="8503" stopIfTrue="1" operator="containsText" text="SKIP">
      <formula>NOT(ISERROR(SEARCH("SKIP",C450)))</formula>
    </cfRule>
  </conditionalFormatting>
  <conditionalFormatting sqref="H683">
    <cfRule type="containsText" dxfId="5867" priority="8485" stopIfTrue="1" operator="containsText" text="skip">
      <formula>NOT(ISERROR(SEARCH("skip",H683)))</formula>
    </cfRule>
  </conditionalFormatting>
  <conditionalFormatting sqref="B571">
    <cfRule type="containsText" dxfId="5866" priority="8491" stopIfTrue="1" operator="containsText" text="TBN">
      <formula>NOT(ISERROR(SEARCH("TBN",B571)))</formula>
    </cfRule>
    <cfRule type="containsText" dxfId="5865" priority="8492" stopIfTrue="1" operator="containsText" text="SKIP">
      <formula>NOT(ISERROR(SEARCH("SKIP",B571)))</formula>
    </cfRule>
  </conditionalFormatting>
  <conditionalFormatting sqref="B571">
    <cfRule type="cellIs" dxfId="5864" priority="8493" operator="equal">
      <formula>"SKIP"</formula>
    </cfRule>
  </conditionalFormatting>
  <conditionalFormatting sqref="C571">
    <cfRule type="containsText" dxfId="5863" priority="8494" stopIfTrue="1" operator="containsText" text="TBN">
      <formula>NOT(ISERROR(SEARCH("TBN",C571)))</formula>
    </cfRule>
    <cfRule type="containsText" dxfId="5862" priority="8495" stopIfTrue="1" operator="containsText" text="SKIP">
      <formula>NOT(ISERROR(SEARCH("SKIP",C571)))</formula>
    </cfRule>
  </conditionalFormatting>
  <conditionalFormatting sqref="C571">
    <cfRule type="cellIs" dxfId="5861" priority="8496" operator="equal">
      <formula>"SKIP"</formula>
    </cfRule>
  </conditionalFormatting>
  <conditionalFormatting sqref="D683">
    <cfRule type="containsText" dxfId="5860" priority="8488" stopIfTrue="1" operator="containsText" text="skip">
      <formula>NOT(ISERROR(SEARCH("skip",D683)))</formula>
    </cfRule>
  </conditionalFormatting>
  <conditionalFormatting sqref="C683">
    <cfRule type="containsText" dxfId="5859" priority="8487" stopIfTrue="1" operator="containsText" text="skip">
      <formula>NOT(ISERROR(SEARCH("skip",C683)))</formula>
    </cfRule>
  </conditionalFormatting>
  <conditionalFormatting sqref="B683">
    <cfRule type="containsText" dxfId="5858" priority="8486" stopIfTrue="1" operator="containsText" text="skip">
      <formula>NOT(ISERROR(SEARCH("skip",B683)))</formula>
    </cfRule>
  </conditionalFormatting>
  <conditionalFormatting sqref="H1130">
    <cfRule type="containsText" dxfId="5857" priority="8464" stopIfTrue="1" operator="containsText" text="skip">
      <formula>NOT(ISERROR(SEARCH("skip",H1130)))</formula>
    </cfRule>
  </conditionalFormatting>
  <conditionalFormatting sqref="A796">
    <cfRule type="containsText" dxfId="5856" priority="8480" stopIfTrue="1" operator="containsText" text="skip">
      <formula>NOT(ISERROR(SEARCH("skip",A796)))</formula>
    </cfRule>
  </conditionalFormatting>
  <conditionalFormatting sqref="B796">
    <cfRule type="containsText" dxfId="5855" priority="8481" stopIfTrue="1" operator="containsText" text="skip">
      <formula>NOT(ISERROR(SEARCH("skip",B796)))</formula>
    </cfRule>
  </conditionalFormatting>
  <conditionalFormatting sqref="C796">
    <cfRule type="containsText" dxfId="5854" priority="8482" stopIfTrue="1" operator="containsText" text="TBN">
      <formula>NOT(ISERROR(SEARCH("TBN",C796)))</formula>
    </cfRule>
    <cfRule type="containsText" dxfId="5853" priority="8483" stopIfTrue="1" operator="containsText" text="SKIP">
      <formula>NOT(ISERROR(SEARCH("SKIP",C796)))</formula>
    </cfRule>
  </conditionalFormatting>
  <conditionalFormatting sqref="C796">
    <cfRule type="cellIs" dxfId="5852" priority="8484" operator="equal">
      <formula>"SKIP"</formula>
    </cfRule>
  </conditionalFormatting>
  <conditionalFormatting sqref="C907">
    <cfRule type="containsText" dxfId="5851" priority="8475" stopIfTrue="1" operator="containsText" text="TBN">
      <formula>NOT(ISERROR(SEARCH("TBN",C907)))</formula>
    </cfRule>
    <cfRule type="containsText" dxfId="5850" priority="8476" stopIfTrue="1" operator="containsText" text="SKIP">
      <formula>NOT(ISERROR(SEARCH("SKIP",C907)))</formula>
    </cfRule>
  </conditionalFormatting>
  <conditionalFormatting sqref="C907">
    <cfRule type="cellIs" dxfId="5849" priority="8477" operator="equal">
      <formula>"SKIP"</formula>
    </cfRule>
  </conditionalFormatting>
  <conditionalFormatting sqref="B907">
    <cfRule type="containsText" dxfId="5848" priority="8474" stopIfTrue="1" operator="containsText" text="skip">
      <formula>NOT(ISERROR(SEARCH("skip",B907)))</formula>
    </cfRule>
  </conditionalFormatting>
  <conditionalFormatting sqref="Q907">
    <cfRule type="containsText" dxfId="5847" priority="8478" stopIfTrue="1" operator="containsText" text="skip">
      <formula>NOT(ISERROR(SEARCH("skip",Q907)))</formula>
    </cfRule>
  </conditionalFormatting>
  <conditionalFormatting sqref="B1018">
    <cfRule type="containsText" dxfId="5846" priority="8471" stopIfTrue="1" operator="containsText" text="skip">
      <formula>NOT(ISERROR(SEARCH("skip",B1018)))</formula>
    </cfRule>
  </conditionalFormatting>
  <conditionalFormatting sqref="B1130">
    <cfRule type="containsText" dxfId="5845" priority="8466" stopIfTrue="1" operator="containsText" text="TBN">
      <formula>NOT(ISERROR(SEARCH("TBN",B1130)))</formula>
    </cfRule>
    <cfRule type="containsText" dxfId="5844" priority="8467" stopIfTrue="1" operator="containsText" text="SKIP">
      <formula>NOT(ISERROR(SEARCH("SKIP",B1130)))</formula>
    </cfRule>
  </conditionalFormatting>
  <conditionalFormatting sqref="B1130">
    <cfRule type="cellIs" dxfId="5843" priority="8468" operator="equal">
      <formula>"SKIP"</formula>
    </cfRule>
  </conditionalFormatting>
  <conditionalFormatting sqref="H1176">
    <cfRule type="containsText" dxfId="5842" priority="8463" stopIfTrue="1" operator="containsText" text="skip">
      <formula>NOT(ISERROR(SEARCH("skip",H1176)))</formula>
    </cfRule>
  </conditionalFormatting>
  <conditionalFormatting sqref="H449">
    <cfRule type="containsText" dxfId="5841" priority="8462" stopIfTrue="1" operator="containsText" text="skip">
      <formula>NOT(ISERROR(SEARCH("skip",H449)))</formula>
    </cfRule>
  </conditionalFormatting>
  <conditionalFormatting sqref="H225">
    <cfRule type="containsText" dxfId="5840" priority="8459" stopIfTrue="1" operator="containsText" text="skip">
      <formula>NOT(ISERROR(SEARCH("skip",H225)))</formula>
    </cfRule>
  </conditionalFormatting>
  <conditionalFormatting sqref="H335">
    <cfRule type="containsText" dxfId="5839" priority="8458" stopIfTrue="1" operator="containsText" text="skip">
      <formula>NOT(ISERROR(SEARCH("skip",H335)))</formula>
    </cfRule>
  </conditionalFormatting>
  <conditionalFormatting sqref="H795">
    <cfRule type="containsText" dxfId="5838" priority="8457" stopIfTrue="1" operator="containsText" text="skip">
      <formula>NOT(ISERROR(SEARCH("skip",H795)))</formula>
    </cfRule>
  </conditionalFormatting>
  <conditionalFormatting sqref="H450">
    <cfRule type="containsText" dxfId="5837" priority="8456" stopIfTrue="1" operator="containsText" text="skip">
      <formula>NOT(ISERROR(SEARCH("skip",H450)))</formula>
    </cfRule>
  </conditionalFormatting>
  <conditionalFormatting sqref="H571">
    <cfRule type="containsText" dxfId="5836" priority="8455" stopIfTrue="1" operator="containsText" text="skip">
      <formula>NOT(ISERROR(SEARCH("skip",H571)))</formula>
    </cfRule>
  </conditionalFormatting>
  <conditionalFormatting sqref="B1019">
    <cfRule type="containsText" dxfId="5835" priority="8400" stopIfTrue="1" operator="containsText" text="skip">
      <formula>NOT(ISERROR(SEARCH("skip",B1019)))</formula>
    </cfRule>
  </conditionalFormatting>
  <conditionalFormatting sqref="H1018">
    <cfRule type="containsText" dxfId="5834" priority="8453" stopIfTrue="1" operator="containsText" text="skip">
      <formula>NOT(ISERROR(SEARCH("skip",H1018)))</formula>
    </cfRule>
  </conditionalFormatting>
  <conditionalFormatting sqref="H31">
    <cfRule type="containsText" dxfId="5833" priority="8452" stopIfTrue="1" operator="containsText" text="skip">
      <formula>NOT(ISERROR(SEARCH("skip",H31)))</formula>
    </cfRule>
  </conditionalFormatting>
  <conditionalFormatting sqref="H570">
    <cfRule type="containsText" dxfId="5832" priority="8451" stopIfTrue="1" operator="containsText" text="skip">
      <formula>NOT(ISERROR(SEARCH("skip",H570)))</formula>
    </cfRule>
  </conditionalFormatting>
  <conditionalFormatting sqref="C32">
    <cfRule type="cellIs" dxfId="5831" priority="8450" operator="equal">
      <formula>"SKIP"</formula>
    </cfRule>
  </conditionalFormatting>
  <conditionalFormatting sqref="C32">
    <cfRule type="containsText" dxfId="5830" priority="8448" stopIfTrue="1" operator="containsText" text="TBN">
      <formula>NOT(ISERROR(SEARCH("TBN",C32)))</formula>
    </cfRule>
    <cfRule type="containsText" dxfId="5829" priority="8449" stopIfTrue="1" operator="containsText" text="SKIP">
      <formula>NOT(ISERROR(SEARCH("SKIP",C32)))</formula>
    </cfRule>
  </conditionalFormatting>
  <conditionalFormatting sqref="B32">
    <cfRule type="containsText" dxfId="5828" priority="8445" stopIfTrue="1" operator="containsText" text="TBN">
      <formula>NOT(ISERROR(SEARCH("TBN",B32)))</formula>
    </cfRule>
    <cfRule type="containsText" dxfId="5827" priority="8446" stopIfTrue="1" operator="containsText" text="SKIP">
      <formula>NOT(ISERROR(SEARCH("SKIP",B32)))</formula>
    </cfRule>
  </conditionalFormatting>
  <conditionalFormatting sqref="B32">
    <cfRule type="cellIs" dxfId="5826" priority="8447" operator="equal">
      <formula>"SKIP"</formula>
    </cfRule>
  </conditionalFormatting>
  <conditionalFormatting sqref="H32">
    <cfRule type="containsText" dxfId="5825" priority="8444" stopIfTrue="1" operator="containsText" text="skip">
      <formula>NOT(ISERROR(SEARCH("skip",H32)))</formula>
    </cfRule>
  </conditionalFormatting>
  <conditionalFormatting sqref="H227">
    <cfRule type="containsText" dxfId="5824" priority="8437" stopIfTrue="1" operator="containsText" text="skip">
      <formula>NOT(ISERROR(SEARCH("skip",H227)))</formula>
    </cfRule>
  </conditionalFormatting>
  <conditionalFormatting sqref="B227">
    <cfRule type="containsText" dxfId="5823" priority="8438" stopIfTrue="1" operator="containsText" text="TBN">
      <formula>NOT(ISERROR(SEARCH("TBN",B227)))</formula>
    </cfRule>
    <cfRule type="containsText" dxfId="5822" priority="8439" stopIfTrue="1" operator="containsText" text="SKIP">
      <formula>NOT(ISERROR(SEARCH("SKIP",B227)))</formula>
    </cfRule>
  </conditionalFormatting>
  <conditionalFormatting sqref="B227">
    <cfRule type="cellIs" dxfId="5821" priority="8440" operator="equal">
      <formula>"SKIP"</formula>
    </cfRule>
  </conditionalFormatting>
  <conditionalFormatting sqref="C227">
    <cfRule type="containsText" dxfId="5820" priority="8441" stopIfTrue="1" operator="containsText" text="TBN">
      <formula>NOT(ISERROR(SEARCH("TBN",C227)))</formula>
    </cfRule>
    <cfRule type="containsText" dxfId="5819" priority="8442" stopIfTrue="1" operator="containsText" text="SKIP">
      <formula>NOT(ISERROR(SEARCH("SKIP",C227)))</formula>
    </cfRule>
  </conditionalFormatting>
  <conditionalFormatting sqref="C227">
    <cfRule type="cellIs" dxfId="5818" priority="8443" operator="equal">
      <formula>"SKIP"</formula>
    </cfRule>
  </conditionalFormatting>
  <conditionalFormatting sqref="B336:C336">
    <cfRule type="containsText" dxfId="5817" priority="8434" stopIfTrue="1" operator="containsText" text="TBN">
      <formula>NOT(ISERROR(SEARCH("TBN",B336)))</formula>
    </cfRule>
    <cfRule type="containsText" dxfId="5816" priority="8435" stopIfTrue="1" operator="containsText" text="SKIP">
      <formula>NOT(ISERROR(SEARCH("SKIP",B336)))</formula>
    </cfRule>
  </conditionalFormatting>
  <conditionalFormatting sqref="B336:C336">
    <cfRule type="cellIs" dxfId="5815" priority="8436" operator="equal">
      <formula>"SKIP"</formula>
    </cfRule>
  </conditionalFormatting>
  <conditionalFormatting sqref="H336">
    <cfRule type="containsText" dxfId="5814" priority="8433" stopIfTrue="1" operator="containsText" text="skip">
      <formula>NOT(ISERROR(SEARCH("skip",H336)))</formula>
    </cfRule>
  </conditionalFormatting>
  <conditionalFormatting sqref="B451">
    <cfRule type="containsText" dxfId="5813" priority="8427" stopIfTrue="1" operator="containsText" text="TBN">
      <formula>NOT(ISERROR(SEARCH("TBN",B451)))</formula>
    </cfRule>
    <cfRule type="containsText" dxfId="5812" priority="8428" stopIfTrue="1" operator="containsText" text="SKIP">
      <formula>NOT(ISERROR(SEARCH("SKIP",B451)))</formula>
    </cfRule>
  </conditionalFormatting>
  <conditionalFormatting sqref="B451">
    <cfRule type="cellIs" dxfId="5811" priority="8429" operator="equal">
      <formula>"SKIP"</formula>
    </cfRule>
  </conditionalFormatting>
  <conditionalFormatting sqref="C451">
    <cfRule type="cellIs" dxfId="5810" priority="8432" operator="equal">
      <formula>"SKIP"</formula>
    </cfRule>
  </conditionalFormatting>
  <conditionalFormatting sqref="C451">
    <cfRule type="containsText" dxfId="5809" priority="8430" stopIfTrue="1" operator="containsText" text="TBN">
      <formula>NOT(ISERROR(SEARCH("TBN",C451)))</formula>
    </cfRule>
    <cfRule type="containsText" dxfId="5808" priority="8431" stopIfTrue="1" operator="containsText" text="SKIP">
      <formula>NOT(ISERROR(SEARCH("SKIP",C451)))</formula>
    </cfRule>
  </conditionalFormatting>
  <conditionalFormatting sqref="H572">
    <cfRule type="containsText" dxfId="5807" priority="8418" stopIfTrue="1" operator="containsText" text="skip">
      <formula>NOT(ISERROR(SEARCH("skip",H572)))</formula>
    </cfRule>
  </conditionalFormatting>
  <conditionalFormatting sqref="B572">
    <cfRule type="containsText" dxfId="5806" priority="8419" stopIfTrue="1" operator="containsText" text="TBN">
      <formula>NOT(ISERROR(SEARCH("TBN",B572)))</formula>
    </cfRule>
    <cfRule type="containsText" dxfId="5805" priority="8420" stopIfTrue="1" operator="containsText" text="SKIP">
      <formula>NOT(ISERROR(SEARCH("SKIP",B572)))</formula>
    </cfRule>
  </conditionalFormatting>
  <conditionalFormatting sqref="B572">
    <cfRule type="cellIs" dxfId="5804" priority="8421" operator="equal">
      <formula>"SKIP"</formula>
    </cfRule>
  </conditionalFormatting>
  <conditionalFormatting sqref="C572">
    <cfRule type="containsText" dxfId="5803" priority="8422" stopIfTrue="1" operator="containsText" text="TBN">
      <formula>NOT(ISERROR(SEARCH("TBN",C572)))</formula>
    </cfRule>
    <cfRule type="containsText" dxfId="5802" priority="8423" stopIfTrue="1" operator="containsText" text="SKIP">
      <formula>NOT(ISERROR(SEARCH("SKIP",C572)))</formula>
    </cfRule>
  </conditionalFormatting>
  <conditionalFormatting sqref="C572">
    <cfRule type="cellIs" dxfId="5801" priority="8424" operator="equal">
      <formula>"SKIP"</formula>
    </cfRule>
  </conditionalFormatting>
  <conditionalFormatting sqref="B797">
    <cfRule type="containsText" dxfId="5800" priority="8410" stopIfTrue="1" operator="containsText" text="skip">
      <formula>NOT(ISERROR(SEARCH("skip",B797)))</formula>
    </cfRule>
  </conditionalFormatting>
  <conditionalFormatting sqref="D684">
    <cfRule type="containsText" dxfId="5799" priority="8417" stopIfTrue="1" operator="containsText" text="skip">
      <formula>NOT(ISERROR(SEARCH("skip",D684)))</formula>
    </cfRule>
  </conditionalFormatting>
  <conditionalFormatting sqref="C684">
    <cfRule type="containsText" dxfId="5798" priority="8416" stopIfTrue="1" operator="containsText" text="skip">
      <formula>NOT(ISERROR(SEARCH("skip",C684)))</formula>
    </cfRule>
  </conditionalFormatting>
  <conditionalFormatting sqref="B684">
    <cfRule type="containsText" dxfId="5797" priority="8415" stopIfTrue="1" operator="containsText" text="skip">
      <formula>NOT(ISERROR(SEARCH("skip",B684)))</formula>
    </cfRule>
  </conditionalFormatting>
  <conditionalFormatting sqref="A797">
    <cfRule type="containsText" dxfId="5796" priority="8409" stopIfTrue="1" operator="containsText" text="skip">
      <formula>NOT(ISERROR(SEARCH("skip",A797)))</formula>
    </cfRule>
  </conditionalFormatting>
  <conditionalFormatting sqref="C797">
    <cfRule type="containsText" dxfId="5795" priority="8411" stopIfTrue="1" operator="containsText" text="TBN">
      <formula>NOT(ISERROR(SEARCH("TBN",C797)))</formula>
    </cfRule>
    <cfRule type="containsText" dxfId="5794" priority="8412" stopIfTrue="1" operator="containsText" text="SKIP">
      <formula>NOT(ISERROR(SEARCH("SKIP",C797)))</formula>
    </cfRule>
  </conditionalFormatting>
  <conditionalFormatting sqref="C797">
    <cfRule type="cellIs" dxfId="5793" priority="8413" operator="equal">
      <formula>"SKIP"</formula>
    </cfRule>
  </conditionalFormatting>
  <conditionalFormatting sqref="C908">
    <cfRule type="containsText" dxfId="5792" priority="8403" stopIfTrue="1" operator="containsText" text="TBN">
      <formula>NOT(ISERROR(SEARCH("TBN",C908)))</formula>
    </cfRule>
    <cfRule type="containsText" dxfId="5791" priority="8404" stopIfTrue="1" operator="containsText" text="SKIP">
      <formula>NOT(ISERROR(SEARCH("SKIP",C908)))</formula>
    </cfRule>
  </conditionalFormatting>
  <conditionalFormatting sqref="C908">
    <cfRule type="cellIs" dxfId="5790" priority="8405" operator="equal">
      <formula>"SKIP"</formula>
    </cfRule>
  </conditionalFormatting>
  <conditionalFormatting sqref="B908">
    <cfRule type="containsText" dxfId="5789" priority="8402" stopIfTrue="1" operator="containsText" text="skip">
      <formula>NOT(ISERROR(SEARCH("skip",B908)))</formula>
    </cfRule>
  </conditionalFormatting>
  <conditionalFormatting sqref="Q908">
    <cfRule type="containsText" dxfId="5788" priority="8406" stopIfTrue="1" operator="containsText" text="skip">
      <formula>NOT(ISERROR(SEARCH("skip",Q908)))</formula>
    </cfRule>
  </conditionalFormatting>
  <conditionalFormatting sqref="H1129">
    <cfRule type="containsText" dxfId="5787" priority="8393" stopIfTrue="1" operator="containsText" text="skip">
      <formula>NOT(ISERROR(SEARCH("skip",H1129)))</formula>
    </cfRule>
  </conditionalFormatting>
  <conditionalFormatting sqref="H1177">
    <cfRule type="containsText" dxfId="5786" priority="8392" stopIfTrue="1" operator="containsText" text="skip">
      <formula>NOT(ISERROR(SEARCH("skip",H1177)))</formula>
    </cfRule>
  </conditionalFormatting>
  <conditionalFormatting sqref="B1131">
    <cfRule type="containsText" dxfId="5785" priority="8395" stopIfTrue="1" operator="containsText" text="TBN">
      <formula>NOT(ISERROR(SEARCH("TBN",B1131)))</formula>
    </cfRule>
    <cfRule type="containsText" dxfId="5784" priority="8396" stopIfTrue="1" operator="containsText" text="SKIP">
      <formula>NOT(ISERROR(SEARCH("SKIP",B1131)))</formula>
    </cfRule>
  </conditionalFormatting>
  <conditionalFormatting sqref="B1131">
    <cfRule type="cellIs" dxfId="5783" priority="8397" operator="equal">
      <formula>"SKIP"</formula>
    </cfRule>
  </conditionalFormatting>
  <conditionalFormatting sqref="C685">
    <cfRule type="containsText" dxfId="5782" priority="8337" stopIfTrue="1" operator="containsText" text="skip">
      <formula>NOT(ISERROR(SEARCH("skip",C685)))</formula>
    </cfRule>
  </conditionalFormatting>
  <conditionalFormatting sqref="H797">
    <cfRule type="containsText" dxfId="5781" priority="8388" stopIfTrue="1" operator="containsText" text="skip">
      <formula>NOT(ISERROR(SEARCH("skip",H797)))</formula>
    </cfRule>
  </conditionalFormatting>
  <conditionalFormatting sqref="H796">
    <cfRule type="containsText" dxfId="5780" priority="8378" stopIfTrue="1" operator="containsText" text="skip">
      <formula>NOT(ISERROR(SEARCH("skip",H796)))</formula>
    </cfRule>
  </conditionalFormatting>
  <conditionalFormatting sqref="H684">
    <cfRule type="containsText" dxfId="5779" priority="8377" stopIfTrue="1" operator="containsText" text="skip">
      <formula>NOT(ISERROR(SEARCH("skip",H684)))</formula>
    </cfRule>
  </conditionalFormatting>
  <conditionalFormatting sqref="H1131">
    <cfRule type="containsText" dxfId="5778" priority="8376" stopIfTrue="1" operator="containsText" text="skip">
      <formula>NOT(ISERROR(SEARCH("skip",H1131)))</formula>
    </cfRule>
  </conditionalFormatting>
  <conditionalFormatting sqref="C33">
    <cfRule type="cellIs" dxfId="5777" priority="8375" operator="equal">
      <formula>"SKIP"</formula>
    </cfRule>
  </conditionalFormatting>
  <conditionalFormatting sqref="C33">
    <cfRule type="containsText" dxfId="5776" priority="8373" stopIfTrue="1" operator="containsText" text="TBN">
      <formula>NOT(ISERROR(SEARCH("TBN",C33)))</formula>
    </cfRule>
    <cfRule type="containsText" dxfId="5775" priority="8374" stopIfTrue="1" operator="containsText" text="SKIP">
      <formula>NOT(ISERROR(SEARCH("SKIP",C33)))</formula>
    </cfRule>
  </conditionalFormatting>
  <conditionalFormatting sqref="B33">
    <cfRule type="containsText" dxfId="5774" priority="8370" stopIfTrue="1" operator="containsText" text="TBN">
      <formula>NOT(ISERROR(SEARCH("TBN",B33)))</formula>
    </cfRule>
    <cfRule type="containsText" dxfId="5773" priority="8371" stopIfTrue="1" operator="containsText" text="SKIP">
      <formula>NOT(ISERROR(SEARCH("SKIP",B33)))</formula>
    </cfRule>
  </conditionalFormatting>
  <conditionalFormatting sqref="B33">
    <cfRule type="cellIs" dxfId="5772" priority="8372" operator="equal">
      <formula>"SKIP"</formula>
    </cfRule>
  </conditionalFormatting>
  <conditionalFormatting sqref="H228">
    <cfRule type="containsText" dxfId="5771" priority="8361" stopIfTrue="1" operator="containsText" text="skip">
      <formula>NOT(ISERROR(SEARCH("skip",H228)))</formula>
    </cfRule>
  </conditionalFormatting>
  <conditionalFormatting sqref="B228">
    <cfRule type="containsText" dxfId="5770" priority="8363" stopIfTrue="1" operator="containsText" text="TBN">
      <formula>NOT(ISERROR(SEARCH("TBN",B228)))</formula>
    </cfRule>
    <cfRule type="containsText" dxfId="5769" priority="8364" stopIfTrue="1" operator="containsText" text="SKIP">
      <formula>NOT(ISERROR(SEARCH("SKIP",B228)))</formula>
    </cfRule>
  </conditionalFormatting>
  <conditionalFormatting sqref="B228">
    <cfRule type="cellIs" dxfId="5768" priority="8365" operator="equal">
      <formula>"SKIP"</formula>
    </cfRule>
  </conditionalFormatting>
  <conditionalFormatting sqref="C228">
    <cfRule type="containsText" dxfId="5767" priority="8366" stopIfTrue="1" operator="containsText" text="TBN">
      <formula>NOT(ISERROR(SEARCH("TBN",C228)))</formula>
    </cfRule>
    <cfRule type="containsText" dxfId="5766" priority="8367" stopIfTrue="1" operator="containsText" text="SKIP">
      <formula>NOT(ISERROR(SEARCH("SKIP",C228)))</formula>
    </cfRule>
  </conditionalFormatting>
  <conditionalFormatting sqref="C228">
    <cfRule type="cellIs" dxfId="5765" priority="8368" operator="equal">
      <formula>"SKIP"</formula>
    </cfRule>
  </conditionalFormatting>
  <conditionalFormatting sqref="B337:C337">
    <cfRule type="containsText" dxfId="5764" priority="8358" stopIfTrue="1" operator="containsText" text="TBN">
      <formula>NOT(ISERROR(SEARCH("TBN",B337)))</formula>
    </cfRule>
    <cfRule type="containsText" dxfId="5763" priority="8359" stopIfTrue="1" operator="containsText" text="SKIP">
      <formula>NOT(ISERROR(SEARCH("SKIP",B337)))</formula>
    </cfRule>
  </conditionalFormatting>
  <conditionalFormatting sqref="B337:C337">
    <cfRule type="cellIs" dxfId="5762" priority="8360" operator="equal">
      <formula>"SKIP"</formula>
    </cfRule>
  </conditionalFormatting>
  <conditionalFormatting sqref="H451">
    <cfRule type="containsText" dxfId="5761" priority="8339" stopIfTrue="1" operator="containsText" text="skip">
      <formula>NOT(ISERROR(SEARCH("skip",H451)))</formula>
    </cfRule>
  </conditionalFormatting>
  <conditionalFormatting sqref="B452">
    <cfRule type="containsText" dxfId="5760" priority="8350" stopIfTrue="1" operator="containsText" text="TBN">
      <formula>NOT(ISERROR(SEARCH("TBN",B452)))</formula>
    </cfRule>
    <cfRule type="containsText" dxfId="5759" priority="8351" stopIfTrue="1" operator="containsText" text="SKIP">
      <formula>NOT(ISERROR(SEARCH("SKIP",B452)))</formula>
    </cfRule>
  </conditionalFormatting>
  <conditionalFormatting sqref="B452">
    <cfRule type="cellIs" dxfId="5758" priority="8352" operator="equal">
      <formula>"SKIP"</formula>
    </cfRule>
  </conditionalFormatting>
  <conditionalFormatting sqref="C452">
    <cfRule type="cellIs" dxfId="5757" priority="8355" operator="equal">
      <formula>"SKIP"</formula>
    </cfRule>
  </conditionalFormatting>
  <conditionalFormatting sqref="C452">
    <cfRule type="containsText" dxfId="5756" priority="8353" stopIfTrue="1" operator="containsText" text="TBN">
      <formula>NOT(ISERROR(SEARCH("TBN",C452)))</formula>
    </cfRule>
    <cfRule type="containsText" dxfId="5755" priority="8354" stopIfTrue="1" operator="containsText" text="SKIP">
      <formula>NOT(ISERROR(SEARCH("SKIP",C452)))</formula>
    </cfRule>
  </conditionalFormatting>
  <conditionalFormatting sqref="B573">
    <cfRule type="containsText" dxfId="5754" priority="8342" stopIfTrue="1" operator="containsText" text="TBN">
      <formula>NOT(ISERROR(SEARCH("TBN",B573)))</formula>
    </cfRule>
    <cfRule type="containsText" dxfId="5753" priority="8343" stopIfTrue="1" operator="containsText" text="SKIP">
      <formula>NOT(ISERROR(SEARCH("SKIP",B573)))</formula>
    </cfRule>
  </conditionalFormatting>
  <conditionalFormatting sqref="B573">
    <cfRule type="cellIs" dxfId="5752" priority="8344" operator="equal">
      <formula>"SKIP"</formula>
    </cfRule>
  </conditionalFormatting>
  <conditionalFormatting sqref="C573">
    <cfRule type="containsText" dxfId="5751" priority="8345" stopIfTrue="1" operator="containsText" text="TBN">
      <formula>NOT(ISERROR(SEARCH("TBN",C573)))</formula>
    </cfRule>
    <cfRule type="containsText" dxfId="5750" priority="8346" stopIfTrue="1" operator="containsText" text="SKIP">
      <formula>NOT(ISERROR(SEARCH("SKIP",C573)))</formula>
    </cfRule>
  </conditionalFormatting>
  <conditionalFormatting sqref="C573">
    <cfRule type="cellIs" dxfId="5749" priority="8347" operator="equal">
      <formula>"SKIP"</formula>
    </cfRule>
  </conditionalFormatting>
  <conditionalFormatting sqref="H1020">
    <cfRule type="containsText" dxfId="5748" priority="8315" stopIfTrue="1" operator="containsText" text="skip">
      <formula>NOT(ISERROR(SEARCH("skip",H1020)))</formula>
    </cfRule>
  </conditionalFormatting>
  <conditionalFormatting sqref="D685">
    <cfRule type="containsText" dxfId="5747" priority="8338" stopIfTrue="1" operator="containsText" text="skip">
      <formula>NOT(ISERROR(SEARCH("skip",D685)))</formula>
    </cfRule>
  </conditionalFormatting>
  <conditionalFormatting sqref="B685">
    <cfRule type="containsText" dxfId="5746" priority="8336" stopIfTrue="1" operator="containsText" text="skip">
      <formula>NOT(ISERROR(SEARCH("skip",B685)))</formula>
    </cfRule>
  </conditionalFormatting>
  <conditionalFormatting sqref="B798">
    <cfRule type="containsText" dxfId="5745" priority="8330" stopIfTrue="1" operator="containsText" text="skip">
      <formula>NOT(ISERROR(SEARCH("skip",B798)))</formula>
    </cfRule>
  </conditionalFormatting>
  <conditionalFormatting sqref="A798">
    <cfRule type="containsText" dxfId="5744" priority="8329" stopIfTrue="1" operator="containsText" text="skip">
      <formula>NOT(ISERROR(SEARCH("skip",A798)))</formula>
    </cfRule>
  </conditionalFormatting>
  <conditionalFormatting sqref="C798">
    <cfRule type="containsText" dxfId="5743" priority="8331" stopIfTrue="1" operator="containsText" text="TBN">
      <formula>NOT(ISERROR(SEARCH("TBN",C798)))</formula>
    </cfRule>
    <cfRule type="containsText" dxfId="5742" priority="8332" stopIfTrue="1" operator="containsText" text="SKIP">
      <formula>NOT(ISERROR(SEARCH("SKIP",C798)))</formula>
    </cfRule>
  </conditionalFormatting>
  <conditionalFormatting sqref="C798">
    <cfRule type="cellIs" dxfId="5741" priority="8333" operator="equal">
      <formula>"SKIP"</formula>
    </cfRule>
  </conditionalFormatting>
  <conditionalFormatting sqref="C909">
    <cfRule type="containsText" dxfId="5740" priority="8323" stopIfTrue="1" operator="containsText" text="TBN">
      <formula>NOT(ISERROR(SEARCH("TBN",C909)))</formula>
    </cfRule>
    <cfRule type="containsText" dxfId="5739" priority="8324" stopIfTrue="1" operator="containsText" text="SKIP">
      <formula>NOT(ISERROR(SEARCH("SKIP",C909)))</formula>
    </cfRule>
  </conditionalFormatting>
  <conditionalFormatting sqref="C909">
    <cfRule type="cellIs" dxfId="5738" priority="8325" operator="equal">
      <formula>"SKIP"</formula>
    </cfRule>
  </conditionalFormatting>
  <conditionalFormatting sqref="Q909">
    <cfRule type="containsText" dxfId="5737" priority="8326" stopIfTrue="1" operator="containsText" text="skip">
      <formula>NOT(ISERROR(SEARCH("skip",Q909)))</formula>
    </cfRule>
  </conditionalFormatting>
  <conditionalFormatting sqref="B909">
    <cfRule type="containsText" dxfId="5736" priority="8320" stopIfTrue="1" operator="containsText" text="skip">
      <formula>NOT(ISERROR(SEARCH("skip",B909)))</formula>
    </cfRule>
  </conditionalFormatting>
  <conditionalFormatting sqref="B1020">
    <cfRule type="containsText" dxfId="5735" priority="8317" stopIfTrue="1" operator="containsText" text="skip">
      <formula>NOT(ISERROR(SEARCH("skip",B1020)))</formula>
    </cfRule>
  </conditionalFormatting>
  <conditionalFormatting sqref="B1132">
    <cfRule type="containsText" dxfId="5734" priority="8312" stopIfTrue="1" operator="containsText" text="TBN">
      <formula>NOT(ISERROR(SEARCH("TBN",B1132)))</formula>
    </cfRule>
    <cfRule type="containsText" dxfId="5733" priority="8313" stopIfTrue="1" operator="containsText" text="SKIP">
      <formula>NOT(ISERROR(SEARCH("SKIP",B1132)))</formula>
    </cfRule>
  </conditionalFormatting>
  <conditionalFormatting sqref="B1132">
    <cfRule type="cellIs" dxfId="5732" priority="8314" operator="equal">
      <formula>"SKIP"</formula>
    </cfRule>
  </conditionalFormatting>
  <conditionalFormatting sqref="H452">
    <cfRule type="containsText" dxfId="5731" priority="8310" stopIfTrue="1" operator="containsText" text="skip">
      <formula>NOT(ISERROR(SEARCH("skip",H452)))</formula>
    </cfRule>
  </conditionalFormatting>
  <conditionalFormatting sqref="H33">
    <cfRule type="containsText" dxfId="5730" priority="8306" stopIfTrue="1" operator="containsText" text="skip">
      <formula>NOT(ISERROR(SEARCH("skip",H33)))</formula>
    </cfRule>
  </conditionalFormatting>
  <conditionalFormatting sqref="H337">
    <cfRule type="containsText" dxfId="5729" priority="8282" stopIfTrue="1" operator="containsText" text="skip">
      <formula>NOT(ISERROR(SEARCH("skip",H337)))</formula>
    </cfRule>
  </conditionalFormatting>
  <conditionalFormatting sqref="H453">
    <cfRule type="containsText" dxfId="5728" priority="8273" stopIfTrue="1" operator="containsText" text="skip">
      <formula>NOT(ISERROR(SEARCH("skip",H453)))</formula>
    </cfRule>
  </conditionalFormatting>
  <conditionalFormatting sqref="C34">
    <cfRule type="cellIs" dxfId="5727" priority="8301" operator="equal">
      <formula>"SKIP"</formula>
    </cfRule>
  </conditionalFormatting>
  <conditionalFormatting sqref="C34">
    <cfRule type="containsText" dxfId="5726" priority="8299" stopIfTrue="1" operator="containsText" text="TBN">
      <formula>NOT(ISERROR(SEARCH("TBN",C34)))</formula>
    </cfRule>
    <cfRule type="containsText" dxfId="5725" priority="8300" stopIfTrue="1" operator="containsText" text="SKIP">
      <formula>NOT(ISERROR(SEARCH("SKIP",C34)))</formula>
    </cfRule>
  </conditionalFormatting>
  <conditionalFormatting sqref="B34">
    <cfRule type="containsText" dxfId="5724" priority="8296" stopIfTrue="1" operator="containsText" text="TBN">
      <formula>NOT(ISERROR(SEARCH("TBN",B34)))</formula>
    </cfRule>
    <cfRule type="containsText" dxfId="5723" priority="8297" stopIfTrue="1" operator="containsText" text="SKIP">
      <formula>NOT(ISERROR(SEARCH("SKIP",B34)))</formula>
    </cfRule>
  </conditionalFormatting>
  <conditionalFormatting sqref="B34">
    <cfRule type="cellIs" dxfId="5722" priority="8298" operator="equal">
      <formula>"SKIP"</formula>
    </cfRule>
  </conditionalFormatting>
  <conditionalFormatting sqref="H34">
    <cfRule type="containsText" dxfId="5721" priority="8295" stopIfTrue="1" operator="containsText" text="skip">
      <formula>NOT(ISERROR(SEARCH("skip",H34)))</formula>
    </cfRule>
  </conditionalFormatting>
  <conditionalFormatting sqref="D686">
    <cfRule type="containsText" dxfId="5720" priority="8264" stopIfTrue="1" operator="containsText" text="skip">
      <formula>NOT(ISERROR(SEARCH("skip",D686)))</formula>
    </cfRule>
  </conditionalFormatting>
  <conditionalFormatting sqref="B229">
    <cfRule type="containsText" dxfId="5719" priority="8289" stopIfTrue="1" operator="containsText" text="TBN">
      <formula>NOT(ISERROR(SEARCH("TBN",B229)))</formula>
    </cfRule>
    <cfRule type="containsText" dxfId="5718" priority="8290" stopIfTrue="1" operator="containsText" text="SKIP">
      <formula>NOT(ISERROR(SEARCH("SKIP",B229)))</formula>
    </cfRule>
  </conditionalFormatting>
  <conditionalFormatting sqref="B229">
    <cfRule type="cellIs" dxfId="5717" priority="8291" operator="equal">
      <formula>"SKIP"</formula>
    </cfRule>
  </conditionalFormatting>
  <conditionalFormatting sqref="C229">
    <cfRule type="containsText" dxfId="5716" priority="8292" stopIfTrue="1" operator="containsText" text="TBN">
      <formula>NOT(ISERROR(SEARCH("TBN",C229)))</formula>
    </cfRule>
    <cfRule type="containsText" dxfId="5715" priority="8293" stopIfTrue="1" operator="containsText" text="SKIP">
      <formula>NOT(ISERROR(SEARCH("SKIP",C229)))</formula>
    </cfRule>
  </conditionalFormatting>
  <conditionalFormatting sqref="C229">
    <cfRule type="cellIs" dxfId="5714" priority="8294" operator="equal">
      <formula>"SKIP"</formula>
    </cfRule>
  </conditionalFormatting>
  <conditionalFormatting sqref="B338:C338">
    <cfRule type="containsText" dxfId="5713" priority="8284" stopIfTrue="1" operator="containsText" text="TBN">
      <formula>NOT(ISERROR(SEARCH("TBN",B338)))</formula>
    </cfRule>
    <cfRule type="containsText" dxfId="5712" priority="8285" stopIfTrue="1" operator="containsText" text="SKIP">
      <formula>NOT(ISERROR(SEARCH("SKIP",B338)))</formula>
    </cfRule>
  </conditionalFormatting>
  <conditionalFormatting sqref="B338:C338">
    <cfRule type="cellIs" dxfId="5711" priority="8286" operator="equal">
      <formula>"SKIP"</formula>
    </cfRule>
  </conditionalFormatting>
  <conditionalFormatting sqref="H574">
    <cfRule type="containsText" dxfId="5710" priority="8266" stopIfTrue="1" operator="containsText" text="skip">
      <formula>NOT(ISERROR(SEARCH("skip",H574)))</formula>
    </cfRule>
  </conditionalFormatting>
  <conditionalFormatting sqref="Q910">
    <cfRule type="containsText" dxfId="5709" priority="8252" stopIfTrue="1" operator="containsText" text="skip">
      <formula>NOT(ISERROR(SEARCH("skip",Q910)))</formula>
    </cfRule>
  </conditionalFormatting>
  <conditionalFormatting sqref="B453">
    <cfRule type="containsText" dxfId="5708" priority="8275" stopIfTrue="1" operator="containsText" text="TBN">
      <formula>NOT(ISERROR(SEARCH("TBN",B453)))</formula>
    </cfRule>
    <cfRule type="containsText" dxfId="5707" priority="8276" stopIfTrue="1" operator="containsText" text="SKIP">
      <formula>NOT(ISERROR(SEARCH("SKIP",B453)))</formula>
    </cfRule>
  </conditionalFormatting>
  <conditionalFormatting sqref="B453">
    <cfRule type="cellIs" dxfId="5706" priority="8277" operator="equal">
      <formula>"SKIP"</formula>
    </cfRule>
  </conditionalFormatting>
  <conditionalFormatting sqref="C453">
    <cfRule type="cellIs" dxfId="5705" priority="8280" operator="equal">
      <formula>"SKIP"</formula>
    </cfRule>
  </conditionalFormatting>
  <conditionalFormatting sqref="C453">
    <cfRule type="containsText" dxfId="5704" priority="8278" stopIfTrue="1" operator="containsText" text="TBN">
      <formula>NOT(ISERROR(SEARCH("TBN",C453)))</formula>
    </cfRule>
    <cfRule type="containsText" dxfId="5703" priority="8279" stopIfTrue="1" operator="containsText" text="SKIP">
      <formula>NOT(ISERROR(SEARCH("SKIP",C453)))</formula>
    </cfRule>
  </conditionalFormatting>
  <conditionalFormatting sqref="B574">
    <cfRule type="containsText" dxfId="5702" priority="8267" stopIfTrue="1" operator="containsText" text="TBN">
      <formula>NOT(ISERROR(SEARCH("TBN",B574)))</formula>
    </cfRule>
    <cfRule type="containsText" dxfId="5701" priority="8268" stopIfTrue="1" operator="containsText" text="SKIP">
      <formula>NOT(ISERROR(SEARCH("SKIP",B574)))</formula>
    </cfRule>
  </conditionalFormatting>
  <conditionalFormatting sqref="B574">
    <cfRule type="cellIs" dxfId="5700" priority="8269" operator="equal">
      <formula>"SKIP"</formula>
    </cfRule>
  </conditionalFormatting>
  <conditionalFormatting sqref="C574">
    <cfRule type="containsText" dxfId="5699" priority="8270" stopIfTrue="1" operator="containsText" text="TBN">
      <formula>NOT(ISERROR(SEARCH("TBN",C574)))</formula>
    </cfRule>
    <cfRule type="containsText" dxfId="5698" priority="8271" stopIfTrue="1" operator="containsText" text="SKIP">
      <formula>NOT(ISERROR(SEARCH("SKIP",C574)))</formula>
    </cfRule>
  </conditionalFormatting>
  <conditionalFormatting sqref="C574">
    <cfRule type="cellIs" dxfId="5697" priority="8272" operator="equal">
      <formula>"SKIP"</formula>
    </cfRule>
  </conditionalFormatting>
  <conditionalFormatting sqref="H798">
    <cfRule type="containsText" dxfId="5696" priority="8253" stopIfTrue="1" operator="containsText" text="skip">
      <formula>NOT(ISERROR(SEARCH("skip",H798)))</formula>
    </cfRule>
  </conditionalFormatting>
  <conditionalFormatting sqref="B910">
    <cfRule type="containsText" dxfId="5695" priority="8246" stopIfTrue="1" operator="containsText" text="skip">
      <formula>NOT(ISERROR(SEARCH("skip",B910)))</formula>
    </cfRule>
  </conditionalFormatting>
  <conditionalFormatting sqref="C686">
    <cfRule type="containsText" dxfId="5694" priority="8263" stopIfTrue="1" operator="containsText" text="skip">
      <formula>NOT(ISERROR(SEARCH("skip",C686)))</formula>
    </cfRule>
  </conditionalFormatting>
  <conditionalFormatting sqref="B686">
    <cfRule type="containsText" dxfId="5693" priority="8262" stopIfTrue="1" operator="containsText" text="skip">
      <formula>NOT(ISERROR(SEARCH("skip",B686)))</formula>
    </cfRule>
  </conditionalFormatting>
  <conditionalFormatting sqref="B799">
    <cfRule type="containsText" dxfId="5692" priority="8256" stopIfTrue="1" operator="containsText" text="skip">
      <formula>NOT(ISERROR(SEARCH("skip",B799)))</formula>
    </cfRule>
  </conditionalFormatting>
  <conditionalFormatting sqref="C799">
    <cfRule type="containsText" dxfId="5691" priority="8257" stopIfTrue="1" operator="containsText" text="TBN">
      <formula>NOT(ISERROR(SEARCH("TBN",C799)))</formula>
    </cfRule>
    <cfRule type="containsText" dxfId="5690" priority="8258" stopIfTrue="1" operator="containsText" text="SKIP">
      <formula>NOT(ISERROR(SEARCH("SKIP",C799)))</formula>
    </cfRule>
  </conditionalFormatting>
  <conditionalFormatting sqref="C799">
    <cfRule type="cellIs" dxfId="5689" priority="8259" operator="equal">
      <formula>"SKIP"</formula>
    </cfRule>
  </conditionalFormatting>
  <conditionalFormatting sqref="C687">
    <cfRule type="containsText" dxfId="5688" priority="8193" stopIfTrue="1" operator="containsText" text="skip">
      <formula>NOT(ISERROR(SEARCH("skip",C687)))</formula>
    </cfRule>
  </conditionalFormatting>
  <conditionalFormatting sqref="C910">
    <cfRule type="containsText" dxfId="5687" priority="8249" stopIfTrue="1" operator="containsText" text="TBN">
      <formula>NOT(ISERROR(SEARCH("TBN",C910)))</formula>
    </cfRule>
    <cfRule type="containsText" dxfId="5686" priority="8250" stopIfTrue="1" operator="containsText" text="SKIP">
      <formula>NOT(ISERROR(SEARCH("SKIP",C910)))</formula>
    </cfRule>
  </conditionalFormatting>
  <conditionalFormatting sqref="C910">
    <cfRule type="cellIs" dxfId="5685" priority="8251" operator="equal">
      <formula>"SKIP"</formula>
    </cfRule>
  </conditionalFormatting>
  <conditionalFormatting sqref="B1021">
    <cfRule type="containsText" dxfId="5684" priority="8245" stopIfTrue="1" operator="containsText" text="skip">
      <formula>NOT(ISERROR(SEARCH("skip",B1021)))</formula>
    </cfRule>
  </conditionalFormatting>
  <conditionalFormatting sqref="H1133">
    <cfRule type="containsText" dxfId="5683" priority="8240" stopIfTrue="1" operator="containsText" text="skip">
      <formula>NOT(ISERROR(SEARCH("skip",H1133)))</formula>
    </cfRule>
  </conditionalFormatting>
  <conditionalFormatting sqref="B1133">
    <cfRule type="containsText" dxfId="5682" priority="8241" stopIfTrue="1" operator="containsText" text="TBN">
      <formula>NOT(ISERROR(SEARCH("TBN",B1133)))</formula>
    </cfRule>
    <cfRule type="containsText" dxfId="5681" priority="8242" stopIfTrue="1" operator="containsText" text="SKIP">
      <formula>NOT(ISERROR(SEARCH("SKIP",B1133)))</formula>
    </cfRule>
  </conditionalFormatting>
  <conditionalFormatting sqref="B1133">
    <cfRule type="cellIs" dxfId="5680" priority="8243" operator="equal">
      <formula>"SKIP"</formula>
    </cfRule>
  </conditionalFormatting>
  <conditionalFormatting sqref="H1019">
    <cfRule type="containsText" dxfId="5679" priority="8238" stopIfTrue="1" operator="containsText" text="skip">
      <formula>NOT(ISERROR(SEARCH("skip",H1019)))</formula>
    </cfRule>
  </conditionalFormatting>
  <conditionalFormatting sqref="H685">
    <cfRule type="containsText" dxfId="5678" priority="8236" stopIfTrue="1" operator="containsText" text="skip">
      <formula>NOT(ISERROR(SEARCH("skip",H685)))</formula>
    </cfRule>
  </conditionalFormatting>
  <conditionalFormatting sqref="H338">
    <cfRule type="containsText" dxfId="5677" priority="8235" stopIfTrue="1" operator="containsText" text="skip">
      <formula>NOT(ISERROR(SEARCH("skip",H338)))</formula>
    </cfRule>
  </conditionalFormatting>
  <conditionalFormatting sqref="H573">
    <cfRule type="containsText" dxfId="5676" priority="8234" stopIfTrue="1" operator="containsText" text="skip">
      <formula>NOT(ISERROR(SEARCH("skip",H573)))</formula>
    </cfRule>
  </conditionalFormatting>
  <conditionalFormatting sqref="H686">
    <cfRule type="containsText" dxfId="5675" priority="8233" stopIfTrue="1" operator="containsText" text="skip">
      <formula>NOT(ISERROR(SEARCH("skip",H686)))</formula>
    </cfRule>
  </conditionalFormatting>
  <conditionalFormatting sqref="C35">
    <cfRule type="cellIs" dxfId="5674" priority="8232" operator="equal">
      <formula>"SKIP"</formula>
    </cfRule>
  </conditionalFormatting>
  <conditionalFormatting sqref="C35">
    <cfRule type="containsText" dxfId="5673" priority="8230" stopIfTrue="1" operator="containsText" text="TBN">
      <formula>NOT(ISERROR(SEARCH("TBN",C35)))</formula>
    </cfRule>
    <cfRule type="containsText" dxfId="5672" priority="8231" stopIfTrue="1" operator="containsText" text="SKIP">
      <formula>NOT(ISERROR(SEARCH("SKIP",C35)))</formula>
    </cfRule>
  </conditionalFormatting>
  <conditionalFormatting sqref="B35">
    <cfRule type="containsText" dxfId="5671" priority="8227" stopIfTrue="1" operator="containsText" text="TBN">
      <formula>NOT(ISERROR(SEARCH("TBN",B35)))</formula>
    </cfRule>
    <cfRule type="containsText" dxfId="5670" priority="8228" stopIfTrue="1" operator="containsText" text="SKIP">
      <formula>NOT(ISERROR(SEARCH("SKIP",B35)))</formula>
    </cfRule>
  </conditionalFormatting>
  <conditionalFormatting sqref="B35">
    <cfRule type="cellIs" dxfId="5669" priority="8229" operator="equal">
      <formula>"SKIP"</formula>
    </cfRule>
  </conditionalFormatting>
  <conditionalFormatting sqref="H35">
    <cfRule type="containsText" dxfId="5668" priority="8225" stopIfTrue="1" operator="containsText" text="skip">
      <formula>NOT(ISERROR(SEARCH("skip",H35)))</formula>
    </cfRule>
  </conditionalFormatting>
  <conditionalFormatting sqref="B230">
    <cfRule type="containsText" dxfId="5667" priority="8219" stopIfTrue="1" operator="containsText" text="TBN">
      <formula>NOT(ISERROR(SEARCH("TBN",B230)))</formula>
    </cfRule>
    <cfRule type="containsText" dxfId="5666" priority="8220" stopIfTrue="1" operator="containsText" text="SKIP">
      <formula>NOT(ISERROR(SEARCH("SKIP",B230)))</formula>
    </cfRule>
  </conditionalFormatting>
  <conditionalFormatting sqref="B230">
    <cfRule type="cellIs" dxfId="5665" priority="8221" operator="equal">
      <formula>"SKIP"</formula>
    </cfRule>
  </conditionalFormatting>
  <conditionalFormatting sqref="C230">
    <cfRule type="containsText" dxfId="5664" priority="8222" stopIfTrue="1" operator="containsText" text="TBN">
      <formula>NOT(ISERROR(SEARCH("TBN",C230)))</formula>
    </cfRule>
    <cfRule type="containsText" dxfId="5663" priority="8223" stopIfTrue="1" operator="containsText" text="SKIP">
      <formula>NOT(ISERROR(SEARCH("SKIP",C230)))</formula>
    </cfRule>
  </conditionalFormatting>
  <conditionalFormatting sqref="C230">
    <cfRule type="cellIs" dxfId="5662" priority="8224" operator="equal">
      <formula>"SKIP"</formula>
    </cfRule>
  </conditionalFormatting>
  <conditionalFormatting sqref="H339">
    <cfRule type="containsText" dxfId="5661" priority="8211" stopIfTrue="1" operator="containsText" text="skip">
      <formula>NOT(ISERROR(SEARCH("skip",H339)))</formula>
    </cfRule>
  </conditionalFormatting>
  <conditionalFormatting sqref="B339:C339">
    <cfRule type="containsText" dxfId="5660" priority="8213" stopIfTrue="1" operator="containsText" text="TBN">
      <formula>NOT(ISERROR(SEARCH("TBN",B339)))</formula>
    </cfRule>
    <cfRule type="containsText" dxfId="5659" priority="8214" stopIfTrue="1" operator="containsText" text="SKIP">
      <formula>NOT(ISERROR(SEARCH("SKIP",B339)))</formula>
    </cfRule>
  </conditionalFormatting>
  <conditionalFormatting sqref="B339:C339">
    <cfRule type="cellIs" dxfId="5658" priority="8215" operator="equal">
      <formula>"SKIP"</formula>
    </cfRule>
  </conditionalFormatting>
  <conditionalFormatting sqref="H454">
    <cfRule type="containsText" dxfId="5657" priority="8203" stopIfTrue="1" operator="containsText" text="skip">
      <formula>NOT(ISERROR(SEARCH("skip",H454)))</formula>
    </cfRule>
  </conditionalFormatting>
  <conditionalFormatting sqref="H575">
    <cfRule type="containsText" dxfId="5656" priority="8195" stopIfTrue="1" operator="containsText" text="skip">
      <formula>NOT(ISERROR(SEARCH("skip",H575)))</formula>
    </cfRule>
  </conditionalFormatting>
  <conditionalFormatting sqref="B454">
    <cfRule type="containsText" dxfId="5655" priority="8205" stopIfTrue="1" operator="containsText" text="TBN">
      <formula>NOT(ISERROR(SEARCH("TBN",B454)))</formula>
    </cfRule>
    <cfRule type="containsText" dxfId="5654" priority="8206" stopIfTrue="1" operator="containsText" text="SKIP">
      <formula>NOT(ISERROR(SEARCH("SKIP",B454)))</formula>
    </cfRule>
  </conditionalFormatting>
  <conditionalFormatting sqref="B454">
    <cfRule type="cellIs" dxfId="5653" priority="8207" operator="equal">
      <formula>"SKIP"</formula>
    </cfRule>
  </conditionalFormatting>
  <conditionalFormatting sqref="C454">
    <cfRule type="cellIs" dxfId="5652" priority="8210" operator="equal">
      <formula>"SKIP"</formula>
    </cfRule>
  </conditionalFormatting>
  <conditionalFormatting sqref="C454">
    <cfRule type="containsText" dxfId="5651" priority="8208" stopIfTrue="1" operator="containsText" text="TBN">
      <formula>NOT(ISERROR(SEARCH("TBN",C454)))</formula>
    </cfRule>
    <cfRule type="containsText" dxfId="5650" priority="8209" stopIfTrue="1" operator="containsText" text="SKIP">
      <formula>NOT(ISERROR(SEARCH("SKIP",C454)))</formula>
    </cfRule>
  </conditionalFormatting>
  <conditionalFormatting sqref="B911">
    <cfRule type="containsText" dxfId="5649" priority="8176" stopIfTrue="1" operator="containsText" text="skip">
      <formula>NOT(ISERROR(SEARCH("skip",B911)))</formula>
    </cfRule>
  </conditionalFormatting>
  <conditionalFormatting sqref="B575">
    <cfRule type="containsText" dxfId="5648" priority="8197" stopIfTrue="1" operator="containsText" text="TBN">
      <formula>NOT(ISERROR(SEARCH("TBN",B575)))</formula>
    </cfRule>
    <cfRule type="containsText" dxfId="5647" priority="8198" stopIfTrue="1" operator="containsText" text="SKIP">
      <formula>NOT(ISERROR(SEARCH("SKIP",B575)))</formula>
    </cfRule>
  </conditionalFormatting>
  <conditionalFormatting sqref="B575">
    <cfRule type="cellIs" dxfId="5646" priority="8199" operator="equal">
      <formula>"SKIP"</formula>
    </cfRule>
  </conditionalFormatting>
  <conditionalFormatting sqref="C575">
    <cfRule type="containsText" dxfId="5645" priority="8200" stopIfTrue="1" operator="containsText" text="TBN">
      <formula>NOT(ISERROR(SEARCH("TBN",C575)))</formula>
    </cfRule>
    <cfRule type="containsText" dxfId="5644" priority="8201" stopIfTrue="1" operator="containsText" text="SKIP">
      <formula>NOT(ISERROR(SEARCH("SKIP",C575)))</formula>
    </cfRule>
  </conditionalFormatting>
  <conditionalFormatting sqref="C575">
    <cfRule type="cellIs" dxfId="5643" priority="8202" operator="equal">
      <formula>"SKIP"</formula>
    </cfRule>
  </conditionalFormatting>
  <conditionalFormatting sqref="D687">
    <cfRule type="containsText" dxfId="5642" priority="8194" stopIfTrue="1" operator="containsText" text="skip">
      <formula>NOT(ISERROR(SEARCH("skip",D687)))</formula>
    </cfRule>
  </conditionalFormatting>
  <conditionalFormatting sqref="B687">
    <cfRule type="containsText" dxfId="5641" priority="8192" stopIfTrue="1" operator="containsText" text="skip">
      <formula>NOT(ISERROR(SEARCH("skip",B687)))</formula>
    </cfRule>
  </conditionalFormatting>
  <conditionalFormatting sqref="B800">
    <cfRule type="containsText" dxfId="5640" priority="8186" stopIfTrue="1" operator="containsText" text="skip">
      <formula>NOT(ISERROR(SEARCH("skip",B800)))</formula>
    </cfRule>
  </conditionalFormatting>
  <conditionalFormatting sqref="A800">
    <cfRule type="containsText" dxfId="5639" priority="8185" stopIfTrue="1" operator="containsText" text="skip">
      <formula>NOT(ISERROR(SEARCH("skip",A800)))</formula>
    </cfRule>
  </conditionalFormatting>
  <conditionalFormatting sqref="C800">
    <cfRule type="containsText" dxfId="5638" priority="8187" stopIfTrue="1" operator="containsText" text="TBN">
      <formula>NOT(ISERROR(SEARCH("TBN",C800)))</formula>
    </cfRule>
    <cfRule type="containsText" dxfId="5637" priority="8188" stopIfTrue="1" operator="containsText" text="SKIP">
      <formula>NOT(ISERROR(SEARCH("SKIP",C800)))</formula>
    </cfRule>
  </conditionalFormatting>
  <conditionalFormatting sqref="C800">
    <cfRule type="cellIs" dxfId="5636" priority="8189" operator="equal">
      <formula>"SKIP"</formula>
    </cfRule>
  </conditionalFormatting>
  <conditionalFormatting sqref="Q911">
    <cfRule type="containsText" dxfId="5635" priority="8182" stopIfTrue="1" operator="containsText" text="skip">
      <formula>NOT(ISERROR(SEARCH("skip",Q911)))</formula>
    </cfRule>
  </conditionalFormatting>
  <conditionalFormatting sqref="C911">
    <cfRule type="containsText" dxfId="5634" priority="8179" stopIfTrue="1" operator="containsText" text="TBN">
      <formula>NOT(ISERROR(SEARCH("TBN",C911)))</formula>
    </cfRule>
    <cfRule type="containsText" dxfId="5633" priority="8180" stopIfTrue="1" operator="containsText" text="SKIP">
      <formula>NOT(ISERROR(SEARCH("SKIP",C911)))</formula>
    </cfRule>
  </conditionalFormatting>
  <conditionalFormatting sqref="C911">
    <cfRule type="cellIs" dxfId="5632" priority="8181" operator="equal">
      <formula>"SKIP"</formula>
    </cfRule>
  </conditionalFormatting>
  <conditionalFormatting sqref="B1022">
    <cfRule type="containsText" dxfId="5631" priority="8175" stopIfTrue="1" operator="containsText" text="skip">
      <formula>NOT(ISERROR(SEARCH("skip",B1022)))</formula>
    </cfRule>
  </conditionalFormatting>
  <conditionalFormatting sqref="B1134">
    <cfRule type="containsText" dxfId="5630" priority="8170" stopIfTrue="1" operator="containsText" text="TBN">
      <formula>NOT(ISERROR(SEARCH("TBN",B1134)))</formula>
    </cfRule>
    <cfRule type="containsText" dxfId="5629" priority="8171" stopIfTrue="1" operator="containsText" text="SKIP">
      <formula>NOT(ISERROR(SEARCH("SKIP",B1134)))</formula>
    </cfRule>
  </conditionalFormatting>
  <conditionalFormatting sqref="B1134">
    <cfRule type="cellIs" dxfId="5628" priority="8172" operator="equal">
      <formula>"SKIP"</formula>
    </cfRule>
  </conditionalFormatting>
  <conditionalFormatting sqref="H1132">
    <cfRule type="containsText" dxfId="5627" priority="8168" stopIfTrue="1" operator="containsText" text="skip">
      <formula>NOT(ISERROR(SEARCH("skip",H1132)))</formula>
    </cfRule>
  </conditionalFormatting>
  <conditionalFormatting sqref="H229">
    <cfRule type="containsText" dxfId="5626" priority="8167" stopIfTrue="1" operator="containsText" text="skip">
      <formula>NOT(ISERROR(SEARCH("skip",H229)))</formula>
    </cfRule>
  </conditionalFormatting>
  <conditionalFormatting sqref="B455">
    <cfRule type="containsText" dxfId="5625" priority="8161" stopIfTrue="1" operator="containsText" text="TBN">
      <formula>NOT(ISERROR(SEARCH("TBN",B455)))</formula>
    </cfRule>
    <cfRule type="containsText" dxfId="5624" priority="8162" stopIfTrue="1" operator="containsText" text="SKIP">
      <formula>NOT(ISERROR(SEARCH("SKIP",B455)))</formula>
    </cfRule>
  </conditionalFormatting>
  <conditionalFormatting sqref="B455">
    <cfRule type="cellIs" dxfId="5623" priority="8163" operator="equal">
      <formula>"SKIP"</formula>
    </cfRule>
  </conditionalFormatting>
  <conditionalFormatting sqref="C455">
    <cfRule type="cellIs" dxfId="5622" priority="8166" operator="equal">
      <formula>"SKIP"</formula>
    </cfRule>
  </conditionalFormatting>
  <conditionalFormatting sqref="C455">
    <cfRule type="containsText" dxfId="5621" priority="8164" stopIfTrue="1" operator="containsText" text="TBN">
      <formula>NOT(ISERROR(SEARCH("TBN",C455)))</formula>
    </cfRule>
    <cfRule type="containsText" dxfId="5620" priority="8165" stopIfTrue="1" operator="containsText" text="SKIP">
      <formula>NOT(ISERROR(SEARCH("SKIP",C455)))</formula>
    </cfRule>
  </conditionalFormatting>
  <conditionalFormatting sqref="H799">
    <cfRule type="containsText" dxfId="5619" priority="8159" stopIfTrue="1" operator="containsText" text="skip">
      <formula>NOT(ISERROR(SEARCH("skip",H799)))</formula>
    </cfRule>
  </conditionalFormatting>
  <conditionalFormatting sqref="H800">
    <cfRule type="containsText" dxfId="5618" priority="8158" stopIfTrue="1" operator="containsText" text="skip">
      <formula>NOT(ISERROR(SEARCH("skip",H800)))</formula>
    </cfRule>
  </conditionalFormatting>
  <conditionalFormatting sqref="B801">
    <cfRule type="containsText" dxfId="5617" priority="8103" stopIfTrue="1" operator="containsText" text="skip">
      <formula>NOT(ISERROR(SEARCH("skip",B801)))</formula>
    </cfRule>
  </conditionalFormatting>
  <conditionalFormatting sqref="H1021">
    <cfRule type="containsText" dxfId="5616" priority="8156" stopIfTrue="1" operator="containsText" text="skip">
      <formula>NOT(ISERROR(SEARCH("skip",H1021)))</formula>
    </cfRule>
  </conditionalFormatting>
  <conditionalFormatting sqref="A686">
    <cfRule type="containsText" dxfId="5615" priority="8155" stopIfTrue="1" operator="containsText" text="skip">
      <formula>NOT(ISERROR(SEARCH("skip",A686)))</formula>
    </cfRule>
  </conditionalFormatting>
  <conditionalFormatting sqref="H455">
    <cfRule type="containsText" dxfId="5614" priority="8154" stopIfTrue="1" operator="containsText" text="skip">
      <formula>NOT(ISERROR(SEARCH("skip",H455)))</formula>
    </cfRule>
  </conditionalFormatting>
  <conditionalFormatting sqref="H687">
    <cfRule type="containsText" dxfId="5613" priority="8153" stopIfTrue="1" operator="containsText" text="skip">
      <formula>NOT(ISERROR(SEARCH("skip",H687)))</formula>
    </cfRule>
  </conditionalFormatting>
  <conditionalFormatting sqref="H1022">
    <cfRule type="containsText" dxfId="5612" priority="8152" stopIfTrue="1" operator="containsText" text="skip">
      <formula>NOT(ISERROR(SEARCH("skip",H1022)))</formula>
    </cfRule>
  </conditionalFormatting>
  <conditionalFormatting sqref="C36">
    <cfRule type="cellIs" dxfId="5611" priority="8151" operator="equal">
      <formula>"SKIP"</formula>
    </cfRule>
  </conditionalFormatting>
  <conditionalFormatting sqref="C36">
    <cfRule type="containsText" dxfId="5610" priority="8149" stopIfTrue="1" operator="containsText" text="TBN">
      <formula>NOT(ISERROR(SEARCH("TBN",C36)))</formula>
    </cfRule>
    <cfRule type="containsText" dxfId="5609" priority="8150" stopIfTrue="1" operator="containsText" text="SKIP">
      <formula>NOT(ISERROR(SEARCH("SKIP",C36)))</formula>
    </cfRule>
  </conditionalFormatting>
  <conditionalFormatting sqref="B36">
    <cfRule type="containsText" dxfId="5608" priority="8146" stopIfTrue="1" operator="containsText" text="TBN">
      <formula>NOT(ISERROR(SEARCH("TBN",B36)))</formula>
    </cfRule>
    <cfRule type="containsText" dxfId="5607" priority="8147" stopIfTrue="1" operator="containsText" text="SKIP">
      <formula>NOT(ISERROR(SEARCH("SKIP",B36)))</formula>
    </cfRule>
  </conditionalFormatting>
  <conditionalFormatting sqref="B36">
    <cfRule type="cellIs" dxfId="5606" priority="8148" operator="equal">
      <formula>"SKIP"</formula>
    </cfRule>
  </conditionalFormatting>
  <conditionalFormatting sqref="H230">
    <cfRule type="containsText" dxfId="5605" priority="8144" stopIfTrue="1" operator="containsText" text="skip">
      <formula>NOT(ISERROR(SEARCH("skip",H230)))</formula>
    </cfRule>
  </conditionalFormatting>
  <conditionalFormatting sqref="B231">
    <cfRule type="containsText" dxfId="5604" priority="8138" stopIfTrue="1" operator="containsText" text="TBN">
      <formula>NOT(ISERROR(SEARCH("TBN",B231)))</formula>
    </cfRule>
    <cfRule type="containsText" dxfId="5603" priority="8139" stopIfTrue="1" operator="containsText" text="SKIP">
      <formula>NOT(ISERROR(SEARCH("SKIP",B231)))</formula>
    </cfRule>
  </conditionalFormatting>
  <conditionalFormatting sqref="B231">
    <cfRule type="cellIs" dxfId="5602" priority="8140" operator="equal">
      <formula>"SKIP"</formula>
    </cfRule>
  </conditionalFormatting>
  <conditionalFormatting sqref="C231">
    <cfRule type="containsText" dxfId="5601" priority="8141" stopIfTrue="1" operator="containsText" text="TBN">
      <formula>NOT(ISERROR(SEARCH("TBN",C231)))</formula>
    </cfRule>
    <cfRule type="containsText" dxfId="5600" priority="8142" stopIfTrue="1" operator="containsText" text="SKIP">
      <formula>NOT(ISERROR(SEARCH("SKIP",C231)))</formula>
    </cfRule>
  </conditionalFormatting>
  <conditionalFormatting sqref="C231">
    <cfRule type="cellIs" dxfId="5599" priority="8143" operator="equal">
      <formula>"SKIP"</formula>
    </cfRule>
  </conditionalFormatting>
  <conditionalFormatting sqref="C688">
    <cfRule type="containsText" dxfId="5598" priority="8110" stopIfTrue="1" operator="containsText" text="skip">
      <formula>NOT(ISERROR(SEARCH("skip",C688)))</formula>
    </cfRule>
  </conditionalFormatting>
  <conditionalFormatting sqref="B340">
    <cfRule type="containsText" dxfId="5597" priority="8133" stopIfTrue="1" operator="containsText" text="TBN">
      <formula>NOT(ISERROR(SEARCH("TBN",B340)))</formula>
    </cfRule>
    <cfRule type="containsText" dxfId="5596" priority="8134" stopIfTrue="1" operator="containsText" text="SKIP">
      <formula>NOT(ISERROR(SEARCH("SKIP",B340)))</formula>
    </cfRule>
  </conditionalFormatting>
  <conditionalFormatting sqref="B340">
    <cfRule type="cellIs" dxfId="5595" priority="8135" operator="equal">
      <formula>"SKIP"</formula>
    </cfRule>
  </conditionalFormatting>
  <conditionalFormatting sqref="C340">
    <cfRule type="containsText" dxfId="5594" priority="8129" stopIfTrue="1" operator="containsText" text="TBN">
      <formula>NOT(ISERROR(SEARCH("TBN",C340)))</formula>
    </cfRule>
    <cfRule type="containsText" dxfId="5593" priority="8130" stopIfTrue="1" operator="containsText" text="SKIP">
      <formula>NOT(ISERROR(SEARCH("SKIP",C340)))</formula>
    </cfRule>
  </conditionalFormatting>
  <conditionalFormatting sqref="C340">
    <cfRule type="cellIs" dxfId="5592" priority="8131" operator="equal">
      <formula>"SKIP"</formula>
    </cfRule>
  </conditionalFormatting>
  <conditionalFormatting sqref="B456">
    <cfRule type="containsText" dxfId="5591" priority="8122" stopIfTrue="1" operator="containsText" text="TBN">
      <formula>NOT(ISERROR(SEARCH("TBN",B456)))</formula>
    </cfRule>
    <cfRule type="containsText" dxfId="5590" priority="8123" stopIfTrue="1" operator="containsText" text="SKIP">
      <formula>NOT(ISERROR(SEARCH("SKIP",B456)))</formula>
    </cfRule>
  </conditionalFormatting>
  <conditionalFormatting sqref="B456">
    <cfRule type="cellIs" dxfId="5589" priority="8124" operator="equal">
      <formula>"SKIP"</formula>
    </cfRule>
  </conditionalFormatting>
  <conditionalFormatting sqref="C456">
    <cfRule type="cellIs" dxfId="5588" priority="8127" operator="equal">
      <formula>"SKIP"</formula>
    </cfRule>
  </conditionalFormatting>
  <conditionalFormatting sqref="C456">
    <cfRule type="containsText" dxfId="5587" priority="8125" stopIfTrue="1" operator="containsText" text="TBN">
      <formula>NOT(ISERROR(SEARCH("TBN",C456)))</formula>
    </cfRule>
    <cfRule type="containsText" dxfId="5586" priority="8126" stopIfTrue="1" operator="containsText" text="SKIP">
      <formula>NOT(ISERROR(SEARCH("SKIP",C456)))</formula>
    </cfRule>
  </conditionalFormatting>
  <conditionalFormatting sqref="H688">
    <cfRule type="containsText" dxfId="5585" priority="8107" stopIfTrue="1" operator="containsText" text="skip">
      <formula>NOT(ISERROR(SEARCH("skip",H688)))</formula>
    </cfRule>
  </conditionalFormatting>
  <conditionalFormatting sqref="B576">
    <cfRule type="containsText" dxfId="5584" priority="8113" stopIfTrue="1" operator="containsText" text="TBN">
      <formula>NOT(ISERROR(SEARCH("TBN",B576)))</formula>
    </cfRule>
    <cfRule type="containsText" dxfId="5583" priority="8114" stopIfTrue="1" operator="containsText" text="SKIP">
      <formula>NOT(ISERROR(SEARCH("SKIP",B576)))</formula>
    </cfRule>
  </conditionalFormatting>
  <conditionalFormatting sqref="B576">
    <cfRule type="cellIs" dxfId="5582" priority="8115" operator="equal">
      <formula>"SKIP"</formula>
    </cfRule>
  </conditionalFormatting>
  <conditionalFormatting sqref="C576">
    <cfRule type="containsText" dxfId="5581" priority="8116" stopIfTrue="1" operator="containsText" text="TBN">
      <formula>NOT(ISERROR(SEARCH("TBN",C576)))</formula>
    </cfRule>
    <cfRule type="containsText" dxfId="5580" priority="8117" stopIfTrue="1" operator="containsText" text="SKIP">
      <formula>NOT(ISERROR(SEARCH("SKIP",C576)))</formula>
    </cfRule>
  </conditionalFormatting>
  <conditionalFormatting sqref="C576">
    <cfRule type="cellIs" dxfId="5579" priority="8118" operator="equal">
      <formula>"SKIP"</formula>
    </cfRule>
  </conditionalFormatting>
  <conditionalFormatting sqref="D688">
    <cfRule type="containsText" dxfId="5578" priority="8111" stopIfTrue="1" operator="containsText" text="skip">
      <formula>NOT(ISERROR(SEARCH("skip",D688)))</formula>
    </cfRule>
  </conditionalFormatting>
  <conditionalFormatting sqref="B688">
    <cfRule type="containsText" dxfId="5577" priority="8109" stopIfTrue="1" operator="containsText" text="skip">
      <formula>NOT(ISERROR(SEARCH("skip",B688)))</formula>
    </cfRule>
  </conditionalFormatting>
  <conditionalFormatting sqref="A801">
    <cfRule type="containsText" dxfId="5576" priority="8102" stopIfTrue="1" operator="containsText" text="skip">
      <formula>NOT(ISERROR(SEARCH("skip",A801)))</formula>
    </cfRule>
  </conditionalFormatting>
  <conditionalFormatting sqref="C801">
    <cfRule type="containsText" dxfId="5575" priority="8104" stopIfTrue="1" operator="containsText" text="TBN">
      <formula>NOT(ISERROR(SEARCH("TBN",C801)))</formula>
    </cfRule>
    <cfRule type="containsText" dxfId="5574" priority="8105" stopIfTrue="1" operator="containsText" text="SKIP">
      <formula>NOT(ISERROR(SEARCH("SKIP",C801)))</formula>
    </cfRule>
  </conditionalFormatting>
  <conditionalFormatting sqref="C801">
    <cfRule type="cellIs" dxfId="5573" priority="8106" operator="equal">
      <formula>"SKIP"</formula>
    </cfRule>
  </conditionalFormatting>
  <conditionalFormatting sqref="B912">
    <cfRule type="containsText" dxfId="5572" priority="8095" stopIfTrue="1" operator="containsText" text="skip">
      <formula>NOT(ISERROR(SEARCH("skip",B912)))</formula>
    </cfRule>
  </conditionalFormatting>
  <conditionalFormatting sqref="Q912">
    <cfRule type="containsText" dxfId="5571" priority="8099" stopIfTrue="1" operator="containsText" text="skip">
      <formula>NOT(ISERROR(SEARCH("skip",Q912)))</formula>
    </cfRule>
  </conditionalFormatting>
  <conditionalFormatting sqref="C912">
    <cfRule type="containsText" dxfId="5570" priority="8096" stopIfTrue="1" operator="containsText" text="TBN">
      <formula>NOT(ISERROR(SEARCH("TBN",C912)))</formula>
    </cfRule>
    <cfRule type="containsText" dxfId="5569" priority="8097" stopIfTrue="1" operator="containsText" text="SKIP">
      <formula>NOT(ISERROR(SEARCH("SKIP",C912)))</formula>
    </cfRule>
  </conditionalFormatting>
  <conditionalFormatting sqref="C912">
    <cfRule type="cellIs" dxfId="5568" priority="8098" operator="equal">
      <formula>"SKIP"</formula>
    </cfRule>
  </conditionalFormatting>
  <conditionalFormatting sqref="B1023">
    <cfRule type="containsText" dxfId="5567" priority="8092" stopIfTrue="1" operator="containsText" text="skip">
      <formula>NOT(ISERROR(SEARCH("skip",B1023)))</formula>
    </cfRule>
  </conditionalFormatting>
  <conditionalFormatting sqref="B1135">
    <cfRule type="containsText" dxfId="5566" priority="8087" stopIfTrue="1" operator="containsText" text="TBN">
      <formula>NOT(ISERROR(SEARCH("TBN",B1135)))</formula>
    </cfRule>
    <cfRule type="containsText" dxfId="5565" priority="8088" stopIfTrue="1" operator="containsText" text="SKIP">
      <formula>NOT(ISERROR(SEARCH("SKIP",B1135)))</formula>
    </cfRule>
  </conditionalFormatting>
  <conditionalFormatting sqref="B1135">
    <cfRule type="cellIs" dxfId="5564" priority="8089" operator="equal">
      <formula>"SKIP"</formula>
    </cfRule>
  </conditionalFormatting>
  <conditionalFormatting sqref="H340">
    <cfRule type="containsText" dxfId="5563" priority="8085" stopIfTrue="1" operator="containsText" text="skip">
      <formula>NOT(ISERROR(SEARCH("skip",H340)))</formula>
    </cfRule>
  </conditionalFormatting>
  <conditionalFormatting sqref="H36">
    <cfRule type="containsText" dxfId="5562" priority="8083" stopIfTrue="1" operator="containsText" text="skip">
      <formula>NOT(ISERROR(SEARCH("skip",H36)))</formula>
    </cfRule>
  </conditionalFormatting>
  <conditionalFormatting sqref="H801">
    <cfRule type="containsText" dxfId="5561" priority="8082" stopIfTrue="1" operator="containsText" text="skip">
      <formula>NOT(ISERROR(SEARCH("skip",H801)))</formula>
    </cfRule>
  </conditionalFormatting>
  <conditionalFormatting sqref="H1135">
    <cfRule type="containsText" dxfId="5560" priority="8077" stopIfTrue="1" operator="containsText" text="skip">
      <formula>NOT(ISERROR(SEARCH("skip",H1135)))</formula>
    </cfRule>
  </conditionalFormatting>
  <conditionalFormatting sqref="C37">
    <cfRule type="cellIs" dxfId="5559" priority="8076" operator="equal">
      <formula>"SKIP"</formula>
    </cfRule>
  </conditionalFormatting>
  <conditionalFormatting sqref="C37">
    <cfRule type="containsText" dxfId="5558" priority="8074" stopIfTrue="1" operator="containsText" text="TBN">
      <formula>NOT(ISERROR(SEARCH("TBN",C37)))</formula>
    </cfRule>
    <cfRule type="containsText" dxfId="5557" priority="8075" stopIfTrue="1" operator="containsText" text="SKIP">
      <formula>NOT(ISERROR(SEARCH("SKIP",C37)))</formula>
    </cfRule>
  </conditionalFormatting>
  <conditionalFormatting sqref="B37">
    <cfRule type="containsText" dxfId="5556" priority="8071" stopIfTrue="1" operator="containsText" text="TBN">
      <formula>NOT(ISERROR(SEARCH("TBN",B37)))</formula>
    </cfRule>
    <cfRule type="containsText" dxfId="5555" priority="8072" stopIfTrue="1" operator="containsText" text="SKIP">
      <formula>NOT(ISERROR(SEARCH("SKIP",B37)))</formula>
    </cfRule>
  </conditionalFormatting>
  <conditionalFormatting sqref="B37">
    <cfRule type="cellIs" dxfId="5554" priority="8073" operator="equal">
      <formula>"SKIP"</formula>
    </cfRule>
  </conditionalFormatting>
  <conditionalFormatting sqref="B232">
    <cfRule type="containsText" dxfId="5553" priority="8064" stopIfTrue="1" operator="containsText" text="TBN">
      <formula>NOT(ISERROR(SEARCH("TBN",B232)))</formula>
    </cfRule>
    <cfRule type="containsText" dxfId="5552" priority="8065" stopIfTrue="1" operator="containsText" text="SKIP">
      <formula>NOT(ISERROR(SEARCH("SKIP",B232)))</formula>
    </cfRule>
  </conditionalFormatting>
  <conditionalFormatting sqref="B232">
    <cfRule type="cellIs" dxfId="5551" priority="8066" operator="equal">
      <formula>"SKIP"</formula>
    </cfRule>
  </conditionalFormatting>
  <conditionalFormatting sqref="C232">
    <cfRule type="containsText" dxfId="5550" priority="8067" stopIfTrue="1" operator="containsText" text="TBN">
      <formula>NOT(ISERROR(SEARCH("TBN",C232)))</formula>
    </cfRule>
    <cfRule type="containsText" dxfId="5549" priority="8068" stopIfTrue="1" operator="containsText" text="SKIP">
      <formula>NOT(ISERROR(SEARCH("SKIP",C232)))</formula>
    </cfRule>
  </conditionalFormatting>
  <conditionalFormatting sqref="C232">
    <cfRule type="cellIs" dxfId="5548" priority="8069" operator="equal">
      <formula>"SKIP"</formula>
    </cfRule>
  </conditionalFormatting>
  <conditionalFormatting sqref="B341">
    <cfRule type="containsText" dxfId="5547" priority="8059" stopIfTrue="1" operator="containsText" text="TBN">
      <formula>NOT(ISERROR(SEARCH("TBN",B341)))</formula>
    </cfRule>
    <cfRule type="containsText" dxfId="5546" priority="8060" stopIfTrue="1" operator="containsText" text="SKIP">
      <formula>NOT(ISERROR(SEARCH("SKIP",B341)))</formula>
    </cfRule>
  </conditionalFormatting>
  <conditionalFormatting sqref="B341">
    <cfRule type="cellIs" dxfId="5545" priority="8061" operator="equal">
      <formula>"SKIP"</formula>
    </cfRule>
  </conditionalFormatting>
  <conditionalFormatting sqref="C341">
    <cfRule type="containsText" dxfId="5544" priority="8056" stopIfTrue="1" operator="containsText" text="TBN">
      <formula>NOT(ISERROR(SEARCH("TBN",C341)))</formula>
    </cfRule>
    <cfRule type="containsText" dxfId="5543" priority="8057" stopIfTrue="1" operator="containsText" text="SKIP">
      <formula>NOT(ISERROR(SEARCH("SKIP",C341)))</formula>
    </cfRule>
  </conditionalFormatting>
  <conditionalFormatting sqref="C341">
    <cfRule type="cellIs" dxfId="5542" priority="8058" operator="equal">
      <formula>"SKIP"</formula>
    </cfRule>
  </conditionalFormatting>
  <conditionalFormatting sqref="H456">
    <cfRule type="containsText" dxfId="5541" priority="8045" stopIfTrue="1" operator="containsText" text="skip">
      <formula>NOT(ISERROR(SEARCH("skip",H456)))</formula>
    </cfRule>
  </conditionalFormatting>
  <conditionalFormatting sqref="H577">
    <cfRule type="containsText" dxfId="5540" priority="8038" stopIfTrue="1" operator="containsText" text="skip">
      <formula>NOT(ISERROR(SEARCH("skip",H577)))</formula>
    </cfRule>
  </conditionalFormatting>
  <conditionalFormatting sqref="B457">
    <cfRule type="containsText" dxfId="5539" priority="8048" stopIfTrue="1" operator="containsText" text="TBN">
      <formula>NOT(ISERROR(SEARCH("TBN",B457)))</formula>
    </cfRule>
    <cfRule type="containsText" dxfId="5538" priority="8049" stopIfTrue="1" operator="containsText" text="SKIP">
      <formula>NOT(ISERROR(SEARCH("SKIP",B457)))</formula>
    </cfRule>
  </conditionalFormatting>
  <conditionalFormatting sqref="B457">
    <cfRule type="cellIs" dxfId="5537" priority="8050" operator="equal">
      <formula>"SKIP"</formula>
    </cfRule>
  </conditionalFormatting>
  <conditionalFormatting sqref="C457">
    <cfRule type="cellIs" dxfId="5536" priority="8053" operator="equal">
      <formula>"SKIP"</formula>
    </cfRule>
  </conditionalFormatting>
  <conditionalFormatting sqref="C457">
    <cfRule type="containsText" dxfId="5535" priority="8051" stopIfTrue="1" operator="containsText" text="TBN">
      <formula>NOT(ISERROR(SEARCH("TBN",C457)))</formula>
    </cfRule>
    <cfRule type="containsText" dxfId="5534" priority="8052" stopIfTrue="1" operator="containsText" text="SKIP">
      <formula>NOT(ISERROR(SEARCH("SKIP",C457)))</formula>
    </cfRule>
  </conditionalFormatting>
  <conditionalFormatting sqref="H578">
    <cfRule type="containsText" dxfId="5533" priority="7967" stopIfTrue="1" operator="containsText" text="skip">
      <formula>NOT(ISERROR(SEARCH("skip",H578)))</formula>
    </cfRule>
  </conditionalFormatting>
  <conditionalFormatting sqref="B577">
    <cfRule type="containsText" dxfId="5532" priority="8039" stopIfTrue="1" operator="containsText" text="TBN">
      <formula>NOT(ISERROR(SEARCH("TBN",B577)))</formula>
    </cfRule>
    <cfRule type="containsText" dxfId="5531" priority="8040" stopIfTrue="1" operator="containsText" text="SKIP">
      <formula>NOT(ISERROR(SEARCH("SKIP",B577)))</formula>
    </cfRule>
  </conditionalFormatting>
  <conditionalFormatting sqref="B577">
    <cfRule type="cellIs" dxfId="5530" priority="8041" operator="equal">
      <formula>"SKIP"</formula>
    </cfRule>
  </conditionalFormatting>
  <conditionalFormatting sqref="C577">
    <cfRule type="containsText" dxfId="5529" priority="8042" stopIfTrue="1" operator="containsText" text="TBN">
      <formula>NOT(ISERROR(SEARCH("TBN",C577)))</formula>
    </cfRule>
    <cfRule type="containsText" dxfId="5528" priority="8043" stopIfTrue="1" operator="containsText" text="SKIP">
      <formula>NOT(ISERROR(SEARCH("SKIP",C577)))</formula>
    </cfRule>
  </conditionalFormatting>
  <conditionalFormatting sqref="C577">
    <cfRule type="cellIs" dxfId="5527" priority="8044" operator="equal">
      <formula>"SKIP"</formula>
    </cfRule>
  </conditionalFormatting>
  <conditionalFormatting sqref="C689">
    <cfRule type="containsText" dxfId="5526" priority="8036" stopIfTrue="1" operator="containsText" text="skip">
      <formula>NOT(ISERROR(SEARCH("skip",C689)))</formula>
    </cfRule>
  </conditionalFormatting>
  <conditionalFormatting sqref="H1024">
    <cfRule type="containsText" dxfId="5525" priority="8019" stopIfTrue="1" operator="containsText" text="skip">
      <formula>NOT(ISERROR(SEARCH("skip",H1024)))</formula>
    </cfRule>
  </conditionalFormatting>
  <conditionalFormatting sqref="D689">
    <cfRule type="containsText" dxfId="5524" priority="8037" stopIfTrue="1" operator="containsText" text="skip">
      <formula>NOT(ISERROR(SEARCH("skip",D689)))</formula>
    </cfRule>
  </conditionalFormatting>
  <conditionalFormatting sqref="B689">
    <cfRule type="containsText" dxfId="5523" priority="8035" stopIfTrue="1" operator="containsText" text="skip">
      <formula>NOT(ISERROR(SEARCH("skip",B689)))</formula>
    </cfRule>
  </conditionalFormatting>
  <conditionalFormatting sqref="B802">
    <cfRule type="containsText" dxfId="5522" priority="8030" stopIfTrue="1" operator="containsText" text="skip">
      <formula>NOT(ISERROR(SEARCH("skip",B802)))</formula>
    </cfRule>
  </conditionalFormatting>
  <conditionalFormatting sqref="B1025">
    <cfRule type="containsText" dxfId="5521" priority="8018" stopIfTrue="1" operator="containsText" text="skip">
      <formula>NOT(ISERROR(SEARCH("skip",B1025)))</formula>
    </cfRule>
  </conditionalFormatting>
  <conditionalFormatting sqref="C802">
    <cfRule type="containsText" dxfId="5520" priority="8031" stopIfTrue="1" operator="containsText" text="TBN">
      <formula>NOT(ISERROR(SEARCH("TBN",C802)))</formula>
    </cfRule>
    <cfRule type="containsText" dxfId="5519" priority="8032" stopIfTrue="1" operator="containsText" text="SKIP">
      <formula>NOT(ISERROR(SEARCH("SKIP",C802)))</formula>
    </cfRule>
  </conditionalFormatting>
  <conditionalFormatting sqref="C802">
    <cfRule type="cellIs" dxfId="5518" priority="8033" operator="equal">
      <formula>"SKIP"</formula>
    </cfRule>
  </conditionalFormatting>
  <conditionalFormatting sqref="B913">
    <cfRule type="containsText" dxfId="5517" priority="8022" stopIfTrue="1" operator="containsText" text="skip">
      <formula>NOT(ISERROR(SEARCH("skip",B913)))</formula>
    </cfRule>
  </conditionalFormatting>
  <conditionalFormatting sqref="H1025">
    <cfRule type="containsText" dxfId="5516" priority="8016" stopIfTrue="1" operator="containsText" text="skip">
      <formula>NOT(ISERROR(SEARCH("skip",H1025)))</formula>
    </cfRule>
  </conditionalFormatting>
  <conditionalFormatting sqref="B1024">
    <cfRule type="containsText" dxfId="5515" priority="8020" stopIfTrue="1" operator="containsText" text="skip">
      <formula>NOT(ISERROR(SEARCH("skip",B1024)))</formula>
    </cfRule>
  </conditionalFormatting>
  <conditionalFormatting sqref="Q913">
    <cfRule type="containsText" dxfId="5514" priority="8026" stopIfTrue="1" operator="containsText" text="skip">
      <formula>NOT(ISERROR(SEARCH("skip",Q913)))</formula>
    </cfRule>
  </conditionalFormatting>
  <conditionalFormatting sqref="C913">
    <cfRule type="containsText" dxfId="5513" priority="8023" stopIfTrue="1" operator="containsText" text="TBN">
      <formula>NOT(ISERROR(SEARCH("TBN",C913)))</formula>
    </cfRule>
    <cfRule type="containsText" dxfId="5512" priority="8024" stopIfTrue="1" operator="containsText" text="SKIP">
      <formula>NOT(ISERROR(SEARCH("SKIP",C913)))</formula>
    </cfRule>
  </conditionalFormatting>
  <conditionalFormatting sqref="C913">
    <cfRule type="cellIs" dxfId="5511" priority="8025" operator="equal">
      <formula>"SKIP"</formula>
    </cfRule>
  </conditionalFormatting>
  <conditionalFormatting sqref="B1136">
    <cfRule type="containsText" dxfId="5510" priority="8013" stopIfTrue="1" operator="containsText" text="TBN">
      <formula>NOT(ISERROR(SEARCH("TBN",B1136)))</formula>
    </cfRule>
    <cfRule type="containsText" dxfId="5509" priority="8014" stopIfTrue="1" operator="containsText" text="SKIP">
      <formula>NOT(ISERROR(SEARCH("SKIP",B1136)))</formula>
    </cfRule>
  </conditionalFormatting>
  <conditionalFormatting sqref="B1136">
    <cfRule type="cellIs" dxfId="5508" priority="8015" operator="equal">
      <formula>"SKIP"</formula>
    </cfRule>
  </conditionalFormatting>
  <conditionalFormatting sqref="H231">
    <cfRule type="containsText" dxfId="5507" priority="8011" stopIfTrue="1" operator="containsText" text="skip">
      <formula>NOT(ISERROR(SEARCH("skip",H231)))</formula>
    </cfRule>
  </conditionalFormatting>
  <conditionalFormatting sqref="H1134">
    <cfRule type="containsText" dxfId="5506" priority="8009" stopIfTrue="1" operator="containsText" text="skip">
      <formula>NOT(ISERROR(SEARCH("skip",H1134)))</formula>
    </cfRule>
  </conditionalFormatting>
  <conditionalFormatting sqref="H576">
    <cfRule type="containsText" dxfId="5505" priority="8008" stopIfTrue="1" operator="containsText" text="skip">
      <formula>NOT(ISERROR(SEARCH("skip",H576)))</formula>
    </cfRule>
  </conditionalFormatting>
  <conditionalFormatting sqref="H37">
    <cfRule type="containsText" dxfId="5504" priority="8007" stopIfTrue="1" operator="containsText" text="skip">
      <formula>NOT(ISERROR(SEARCH("skip",H37)))</formula>
    </cfRule>
  </conditionalFormatting>
  <conditionalFormatting sqref="H802">
    <cfRule type="containsText" dxfId="5503" priority="8006" stopIfTrue="1" operator="containsText" text="skip">
      <formula>NOT(ISERROR(SEARCH("skip",H802)))</formula>
    </cfRule>
  </conditionalFormatting>
  <conditionalFormatting sqref="C38">
    <cfRule type="cellIs" dxfId="5502" priority="8005" operator="equal">
      <formula>"SKIP"</formula>
    </cfRule>
  </conditionalFormatting>
  <conditionalFormatting sqref="C38">
    <cfRule type="containsText" dxfId="5501" priority="8003" stopIfTrue="1" operator="containsText" text="TBN">
      <formula>NOT(ISERROR(SEARCH("TBN",C38)))</formula>
    </cfRule>
    <cfRule type="containsText" dxfId="5500" priority="8004" stopIfTrue="1" operator="containsText" text="SKIP">
      <formula>NOT(ISERROR(SEARCH("SKIP",C38)))</formula>
    </cfRule>
  </conditionalFormatting>
  <conditionalFormatting sqref="B38">
    <cfRule type="containsText" dxfId="5499" priority="8000" stopIfTrue="1" operator="containsText" text="TBN">
      <formula>NOT(ISERROR(SEARCH("TBN",B38)))</formula>
    </cfRule>
    <cfRule type="containsText" dxfId="5498" priority="8001" stopIfTrue="1" operator="containsText" text="SKIP">
      <formula>NOT(ISERROR(SEARCH("SKIP",B38)))</formula>
    </cfRule>
  </conditionalFormatting>
  <conditionalFormatting sqref="B38">
    <cfRule type="cellIs" dxfId="5497" priority="8002" operator="equal">
      <formula>"SKIP"</formula>
    </cfRule>
  </conditionalFormatting>
  <conditionalFormatting sqref="H38">
    <cfRule type="containsText" dxfId="5496" priority="7998" stopIfTrue="1" operator="containsText" text="skip">
      <formula>NOT(ISERROR(SEARCH("skip",H38)))</formula>
    </cfRule>
  </conditionalFormatting>
  <conditionalFormatting sqref="B233">
    <cfRule type="containsText" dxfId="5495" priority="7992" stopIfTrue="1" operator="containsText" text="TBN">
      <formula>NOT(ISERROR(SEARCH("TBN",B233)))</formula>
    </cfRule>
    <cfRule type="containsText" dxfId="5494" priority="7993" stopIfTrue="1" operator="containsText" text="SKIP">
      <formula>NOT(ISERROR(SEARCH("SKIP",B233)))</formula>
    </cfRule>
  </conditionalFormatting>
  <conditionalFormatting sqref="B233">
    <cfRule type="cellIs" dxfId="5493" priority="7994" operator="equal">
      <formula>"SKIP"</formula>
    </cfRule>
  </conditionalFormatting>
  <conditionalFormatting sqref="C233">
    <cfRule type="containsText" dxfId="5492" priority="7995" stopIfTrue="1" operator="containsText" text="TBN">
      <formula>NOT(ISERROR(SEARCH("TBN",C233)))</formula>
    </cfRule>
    <cfRule type="containsText" dxfId="5491" priority="7996" stopIfTrue="1" operator="containsText" text="SKIP">
      <formula>NOT(ISERROR(SEARCH("SKIP",C233)))</formula>
    </cfRule>
  </conditionalFormatting>
  <conditionalFormatting sqref="C233">
    <cfRule type="cellIs" dxfId="5490" priority="7997" operator="equal">
      <formula>"SKIP"</formula>
    </cfRule>
  </conditionalFormatting>
  <conditionalFormatting sqref="H342">
    <cfRule type="containsText" dxfId="5489" priority="7982" stopIfTrue="1" operator="containsText" text="skip">
      <formula>NOT(ISERROR(SEARCH("skip",H342)))</formula>
    </cfRule>
  </conditionalFormatting>
  <conditionalFormatting sqref="B342">
    <cfRule type="containsText" dxfId="5488" priority="7987" stopIfTrue="1" operator="containsText" text="TBN">
      <formula>NOT(ISERROR(SEARCH("TBN",B342)))</formula>
    </cfRule>
    <cfRule type="containsText" dxfId="5487" priority="7988" stopIfTrue="1" operator="containsText" text="SKIP">
      <formula>NOT(ISERROR(SEARCH("SKIP",B342)))</formula>
    </cfRule>
  </conditionalFormatting>
  <conditionalFormatting sqref="B342">
    <cfRule type="cellIs" dxfId="5486" priority="7989" operator="equal">
      <formula>"SKIP"</formula>
    </cfRule>
  </conditionalFormatting>
  <conditionalFormatting sqref="C342">
    <cfRule type="containsText" dxfId="5485" priority="7984" stopIfTrue="1" operator="containsText" text="TBN">
      <formula>NOT(ISERROR(SEARCH("TBN",C342)))</formula>
    </cfRule>
    <cfRule type="containsText" dxfId="5484" priority="7985" stopIfTrue="1" operator="containsText" text="SKIP">
      <formula>NOT(ISERROR(SEARCH("SKIP",C342)))</formula>
    </cfRule>
  </conditionalFormatting>
  <conditionalFormatting sqref="C342">
    <cfRule type="cellIs" dxfId="5483" priority="7986" operator="equal">
      <formula>"SKIP"</formula>
    </cfRule>
  </conditionalFormatting>
  <conditionalFormatting sqref="B459">
    <cfRule type="containsText" dxfId="5482" priority="7976" stopIfTrue="1" operator="containsText" text="TBN">
      <formula>NOT(ISERROR(SEARCH("TBN",B459)))</formula>
    </cfRule>
    <cfRule type="containsText" dxfId="5481" priority="7977" stopIfTrue="1" operator="containsText" text="SKIP">
      <formula>NOT(ISERROR(SEARCH("SKIP",B459)))</formula>
    </cfRule>
  </conditionalFormatting>
  <conditionalFormatting sqref="B459">
    <cfRule type="cellIs" dxfId="5480" priority="7978" operator="equal">
      <formula>"SKIP"</formula>
    </cfRule>
  </conditionalFormatting>
  <conditionalFormatting sqref="C459">
    <cfRule type="cellIs" dxfId="5479" priority="7981" operator="equal">
      <formula>"SKIP"</formula>
    </cfRule>
  </conditionalFormatting>
  <conditionalFormatting sqref="C459">
    <cfRule type="containsText" dxfId="5478" priority="7979" stopIfTrue="1" operator="containsText" text="TBN">
      <formula>NOT(ISERROR(SEARCH("TBN",C459)))</formula>
    </cfRule>
    <cfRule type="containsText" dxfId="5477" priority="7980" stopIfTrue="1" operator="containsText" text="SKIP">
      <formula>NOT(ISERROR(SEARCH("SKIP",C459)))</formula>
    </cfRule>
  </conditionalFormatting>
  <conditionalFormatting sqref="H803">
    <cfRule type="containsText" dxfId="5476" priority="7954" stopIfTrue="1" operator="containsText" text="skip">
      <formula>NOT(ISERROR(SEARCH("skip",H803)))</formula>
    </cfRule>
  </conditionalFormatting>
  <conditionalFormatting sqref="B578">
    <cfRule type="containsText" dxfId="5475" priority="7968" stopIfTrue="1" operator="containsText" text="TBN">
      <formula>NOT(ISERROR(SEARCH("TBN",B578)))</formula>
    </cfRule>
    <cfRule type="containsText" dxfId="5474" priority="7969" stopIfTrue="1" operator="containsText" text="SKIP">
      <formula>NOT(ISERROR(SEARCH("SKIP",B578)))</formula>
    </cfRule>
  </conditionalFormatting>
  <conditionalFormatting sqref="B578">
    <cfRule type="cellIs" dxfId="5473" priority="7970" operator="equal">
      <formula>"SKIP"</formula>
    </cfRule>
  </conditionalFormatting>
  <conditionalFormatting sqref="C578">
    <cfRule type="containsText" dxfId="5472" priority="7971" stopIfTrue="1" operator="containsText" text="TBN">
      <formula>NOT(ISERROR(SEARCH("TBN",C578)))</formula>
    </cfRule>
    <cfRule type="containsText" dxfId="5471" priority="7972" stopIfTrue="1" operator="containsText" text="SKIP">
      <formula>NOT(ISERROR(SEARCH("SKIP",C578)))</formula>
    </cfRule>
  </conditionalFormatting>
  <conditionalFormatting sqref="C578">
    <cfRule type="cellIs" dxfId="5470" priority="7973" operator="equal">
      <formula>"SKIP"</formula>
    </cfRule>
  </conditionalFormatting>
  <conditionalFormatting sqref="C690">
    <cfRule type="containsText" dxfId="5469" priority="7965" stopIfTrue="1" operator="containsText" text="skip">
      <formula>NOT(ISERROR(SEARCH("skip",C690)))</formula>
    </cfRule>
  </conditionalFormatting>
  <conditionalFormatting sqref="D690">
    <cfRule type="containsText" dxfId="5468" priority="7966" stopIfTrue="1" operator="containsText" text="skip">
      <formula>NOT(ISERROR(SEARCH("skip",D690)))</formula>
    </cfRule>
  </conditionalFormatting>
  <conditionalFormatting sqref="B690">
    <cfRule type="containsText" dxfId="5467" priority="7964" stopIfTrue="1" operator="containsText" text="skip">
      <formula>NOT(ISERROR(SEARCH("skip",B690)))</formula>
    </cfRule>
  </conditionalFormatting>
  <conditionalFormatting sqref="H1026">
    <cfRule type="containsText" dxfId="5466" priority="7944" stopIfTrue="1" operator="containsText" text="skip">
      <formula>NOT(ISERROR(SEARCH("skip",H1026)))</formula>
    </cfRule>
  </conditionalFormatting>
  <conditionalFormatting sqref="B803">
    <cfRule type="containsText" dxfId="5465" priority="7958" stopIfTrue="1" operator="containsText" text="skip">
      <formula>NOT(ISERROR(SEARCH("skip",B803)))</formula>
    </cfRule>
  </conditionalFormatting>
  <conditionalFormatting sqref="C803">
    <cfRule type="containsText" dxfId="5464" priority="7959" stopIfTrue="1" operator="containsText" text="TBN">
      <formula>NOT(ISERROR(SEARCH("TBN",C803)))</formula>
    </cfRule>
    <cfRule type="containsText" dxfId="5463" priority="7960" stopIfTrue="1" operator="containsText" text="SKIP">
      <formula>NOT(ISERROR(SEARCH("SKIP",C803)))</formula>
    </cfRule>
  </conditionalFormatting>
  <conditionalFormatting sqref="C803">
    <cfRule type="cellIs" dxfId="5462" priority="7961" operator="equal">
      <formula>"SKIP"</formula>
    </cfRule>
  </conditionalFormatting>
  <conditionalFormatting sqref="B914">
    <cfRule type="containsText" dxfId="5461" priority="7947" stopIfTrue="1" operator="containsText" text="skip">
      <formula>NOT(ISERROR(SEARCH("skip",B914)))</formula>
    </cfRule>
  </conditionalFormatting>
  <conditionalFormatting sqref="A803">
    <cfRule type="containsText" dxfId="5460" priority="7956" stopIfTrue="1" operator="containsText" text="skip">
      <formula>NOT(ISERROR(SEARCH("skip",A803)))</formula>
    </cfRule>
  </conditionalFormatting>
  <conditionalFormatting sqref="B1026">
    <cfRule type="containsText" dxfId="5459" priority="7945" stopIfTrue="1" operator="containsText" text="skip">
      <formula>NOT(ISERROR(SEARCH("skip",B1026)))</formula>
    </cfRule>
  </conditionalFormatting>
  <conditionalFormatting sqref="Q914">
    <cfRule type="containsText" dxfId="5458" priority="7953" stopIfTrue="1" operator="containsText" text="skip">
      <formula>NOT(ISERROR(SEARCH("skip",Q914)))</formula>
    </cfRule>
  </conditionalFormatting>
  <conditionalFormatting sqref="C914">
    <cfRule type="containsText" dxfId="5457" priority="7950" stopIfTrue="1" operator="containsText" text="TBN">
      <formula>NOT(ISERROR(SEARCH("TBN",C914)))</formula>
    </cfRule>
    <cfRule type="containsText" dxfId="5456" priority="7951" stopIfTrue="1" operator="containsText" text="SKIP">
      <formula>NOT(ISERROR(SEARCH("SKIP",C914)))</formula>
    </cfRule>
  </conditionalFormatting>
  <conditionalFormatting sqref="C914">
    <cfRule type="cellIs" dxfId="5455" priority="7952" operator="equal">
      <formula>"SKIP"</formula>
    </cfRule>
  </conditionalFormatting>
  <conditionalFormatting sqref="B1137">
    <cfRule type="containsText" dxfId="5454" priority="7941" stopIfTrue="1" operator="containsText" text="TBN">
      <formula>NOT(ISERROR(SEARCH("TBN",B1137)))</formula>
    </cfRule>
    <cfRule type="containsText" dxfId="5453" priority="7942" stopIfTrue="1" operator="containsText" text="SKIP">
      <formula>NOT(ISERROR(SEARCH("SKIP",B1137)))</formula>
    </cfRule>
  </conditionalFormatting>
  <conditionalFormatting sqref="B1137">
    <cfRule type="cellIs" dxfId="5452" priority="7943" operator="equal">
      <formula>"SKIP"</formula>
    </cfRule>
  </conditionalFormatting>
  <conditionalFormatting sqref="H459">
    <cfRule type="containsText" dxfId="5451" priority="7938" stopIfTrue="1" operator="containsText" text="skip">
      <formula>NOT(ISERROR(SEARCH("skip",H459)))</formula>
    </cfRule>
  </conditionalFormatting>
  <conditionalFormatting sqref="H689">
    <cfRule type="containsText" dxfId="5450" priority="7937" stopIfTrue="1" operator="containsText" text="skip">
      <formula>NOT(ISERROR(SEARCH("skip",H689)))</formula>
    </cfRule>
  </conditionalFormatting>
  <conditionalFormatting sqref="H1136">
    <cfRule type="containsText" dxfId="5449" priority="7932" stopIfTrue="1" operator="containsText" text="skip">
      <formula>NOT(ISERROR(SEARCH("skip",H1136)))</formula>
    </cfRule>
  </conditionalFormatting>
  <conditionalFormatting sqref="H233">
    <cfRule type="containsText" dxfId="5448" priority="7935" stopIfTrue="1" operator="containsText" text="skip">
      <formula>NOT(ISERROR(SEARCH("skip",H233)))</formula>
    </cfRule>
  </conditionalFormatting>
  <conditionalFormatting sqref="H341">
    <cfRule type="containsText" dxfId="5447" priority="7934" stopIfTrue="1" operator="containsText" text="skip">
      <formula>NOT(ISERROR(SEARCH("skip",H341)))</formula>
    </cfRule>
  </conditionalFormatting>
  <conditionalFormatting sqref="H1023">
    <cfRule type="containsText" dxfId="5446" priority="7933" stopIfTrue="1" operator="containsText" text="skip">
      <formula>NOT(ISERROR(SEARCH("skip",H1023)))</formula>
    </cfRule>
  </conditionalFormatting>
  <conditionalFormatting sqref="B458">
    <cfRule type="containsText" dxfId="5445" priority="7926" stopIfTrue="1" operator="containsText" text="TBN">
      <formula>NOT(ISERROR(SEARCH("TBN",B458)))</formula>
    </cfRule>
    <cfRule type="containsText" dxfId="5444" priority="7927" stopIfTrue="1" operator="containsText" text="SKIP">
      <formula>NOT(ISERROR(SEARCH("SKIP",B458)))</formula>
    </cfRule>
  </conditionalFormatting>
  <conditionalFormatting sqref="B458">
    <cfRule type="cellIs" dxfId="5443" priority="7928" operator="equal">
      <formula>"SKIP"</formula>
    </cfRule>
  </conditionalFormatting>
  <conditionalFormatting sqref="C458">
    <cfRule type="cellIs" dxfId="5442" priority="7931" operator="equal">
      <formula>"SKIP"</formula>
    </cfRule>
  </conditionalFormatting>
  <conditionalFormatting sqref="C458">
    <cfRule type="containsText" dxfId="5441" priority="7929" stopIfTrue="1" operator="containsText" text="TBN">
      <formula>NOT(ISERROR(SEARCH("TBN",C458)))</formula>
    </cfRule>
    <cfRule type="containsText" dxfId="5440" priority="7930" stopIfTrue="1" operator="containsText" text="SKIP">
      <formula>NOT(ISERROR(SEARCH("SKIP",C458)))</formula>
    </cfRule>
  </conditionalFormatting>
  <conditionalFormatting sqref="H458">
    <cfRule type="containsText" dxfId="5439" priority="7925" stopIfTrue="1" operator="containsText" text="skip">
      <formula>NOT(ISERROR(SEARCH("skip",H458)))</formula>
    </cfRule>
  </conditionalFormatting>
  <conditionalFormatting sqref="H457">
    <cfRule type="containsText" dxfId="5438" priority="7924" stopIfTrue="1" operator="containsText" text="skip">
      <formula>NOT(ISERROR(SEARCH("skip",H457)))</formula>
    </cfRule>
  </conditionalFormatting>
  <conditionalFormatting sqref="H232">
    <cfRule type="containsText" dxfId="5437" priority="7923" stopIfTrue="1" operator="containsText" text="skip">
      <formula>NOT(ISERROR(SEARCH("skip",H232)))</formula>
    </cfRule>
  </conditionalFormatting>
  <conditionalFormatting sqref="H1137">
    <cfRule type="containsText" dxfId="5436" priority="7922" stopIfTrue="1" operator="containsText" text="skip">
      <formula>NOT(ISERROR(SEARCH("skip",H1137)))</formula>
    </cfRule>
  </conditionalFormatting>
  <conditionalFormatting sqref="C39">
    <cfRule type="cellIs" dxfId="5435" priority="7921" operator="equal">
      <formula>"SKIP"</formula>
    </cfRule>
  </conditionalFormatting>
  <conditionalFormatting sqref="C39">
    <cfRule type="containsText" dxfId="5434" priority="7919" stopIfTrue="1" operator="containsText" text="TBN">
      <formula>NOT(ISERROR(SEARCH("TBN",C39)))</formula>
    </cfRule>
    <cfRule type="containsText" dxfId="5433" priority="7920" stopIfTrue="1" operator="containsText" text="SKIP">
      <formula>NOT(ISERROR(SEARCH("SKIP",C39)))</formula>
    </cfRule>
  </conditionalFormatting>
  <conditionalFormatting sqref="B39">
    <cfRule type="containsText" dxfId="5432" priority="7916" stopIfTrue="1" operator="containsText" text="TBN">
      <formula>NOT(ISERROR(SEARCH("TBN",B39)))</formula>
    </cfRule>
    <cfRule type="containsText" dxfId="5431" priority="7917" stopIfTrue="1" operator="containsText" text="SKIP">
      <formula>NOT(ISERROR(SEARCH("SKIP",B39)))</formula>
    </cfRule>
  </conditionalFormatting>
  <conditionalFormatting sqref="B39">
    <cfRule type="cellIs" dxfId="5430" priority="7918" operator="equal">
      <formula>"SKIP"</formula>
    </cfRule>
  </conditionalFormatting>
  <conditionalFormatting sqref="B234">
    <cfRule type="containsText" dxfId="5429" priority="7909" stopIfTrue="1" operator="containsText" text="TBN">
      <formula>NOT(ISERROR(SEARCH("TBN",B234)))</formula>
    </cfRule>
    <cfRule type="containsText" dxfId="5428" priority="7910" stopIfTrue="1" operator="containsText" text="SKIP">
      <formula>NOT(ISERROR(SEARCH("SKIP",B234)))</formula>
    </cfRule>
  </conditionalFormatting>
  <conditionalFormatting sqref="B234">
    <cfRule type="cellIs" dxfId="5427" priority="7911" operator="equal">
      <formula>"SKIP"</formula>
    </cfRule>
  </conditionalFormatting>
  <conditionalFormatting sqref="C234">
    <cfRule type="containsText" dxfId="5426" priority="7912" stopIfTrue="1" operator="containsText" text="TBN">
      <formula>NOT(ISERROR(SEARCH("TBN",C234)))</formula>
    </cfRule>
    <cfRule type="containsText" dxfId="5425" priority="7913" stopIfTrue="1" operator="containsText" text="SKIP">
      <formula>NOT(ISERROR(SEARCH("SKIP",C234)))</formula>
    </cfRule>
  </conditionalFormatting>
  <conditionalFormatting sqref="C234">
    <cfRule type="cellIs" dxfId="5424" priority="7914" operator="equal">
      <formula>"SKIP"</formula>
    </cfRule>
  </conditionalFormatting>
  <conditionalFormatting sqref="H343">
    <cfRule type="containsText" dxfId="5423" priority="7900" stopIfTrue="1" operator="containsText" text="skip">
      <formula>NOT(ISERROR(SEARCH("skip",H343)))</formula>
    </cfRule>
  </conditionalFormatting>
  <conditionalFormatting sqref="B343">
    <cfRule type="containsText" dxfId="5422" priority="7905" stopIfTrue="1" operator="containsText" text="TBN">
      <formula>NOT(ISERROR(SEARCH("TBN",B343)))</formula>
    </cfRule>
    <cfRule type="containsText" dxfId="5421" priority="7906" stopIfTrue="1" operator="containsText" text="SKIP">
      <formula>NOT(ISERROR(SEARCH("SKIP",B343)))</formula>
    </cfRule>
  </conditionalFormatting>
  <conditionalFormatting sqref="B343">
    <cfRule type="cellIs" dxfId="5420" priority="7907" operator="equal">
      <formula>"SKIP"</formula>
    </cfRule>
  </conditionalFormatting>
  <conditionalFormatting sqref="C343">
    <cfRule type="containsText" dxfId="5419" priority="7902" stopIfTrue="1" operator="containsText" text="TBN">
      <formula>NOT(ISERROR(SEARCH("TBN",C343)))</formula>
    </cfRule>
    <cfRule type="containsText" dxfId="5418" priority="7903" stopIfTrue="1" operator="containsText" text="SKIP">
      <formula>NOT(ISERROR(SEARCH("SKIP",C343)))</formula>
    </cfRule>
  </conditionalFormatting>
  <conditionalFormatting sqref="C343">
    <cfRule type="cellIs" dxfId="5417" priority="7904" operator="equal">
      <formula>"SKIP"</formula>
    </cfRule>
  </conditionalFormatting>
  <conditionalFormatting sqref="B579">
    <cfRule type="containsText" dxfId="5416" priority="7883" stopIfTrue="1" operator="containsText" text="TBN">
      <formula>NOT(ISERROR(SEARCH("TBN",B579)))</formula>
    </cfRule>
    <cfRule type="containsText" dxfId="5415" priority="7884" stopIfTrue="1" operator="containsText" text="SKIP">
      <formula>NOT(ISERROR(SEARCH("SKIP",B579)))</formula>
    </cfRule>
  </conditionalFormatting>
  <conditionalFormatting sqref="B579">
    <cfRule type="cellIs" dxfId="5414" priority="7885" operator="equal">
      <formula>"SKIP"</formula>
    </cfRule>
  </conditionalFormatting>
  <conditionalFormatting sqref="H1027">
    <cfRule type="containsText" dxfId="5413" priority="7861" stopIfTrue="1" operator="containsText" text="skip">
      <formula>NOT(ISERROR(SEARCH("skip",H1027)))</formula>
    </cfRule>
  </conditionalFormatting>
  <conditionalFormatting sqref="D691">
    <cfRule type="containsText" dxfId="5412" priority="7881" stopIfTrue="1" operator="containsText" text="skip">
      <formula>NOT(ISERROR(SEARCH("skip",D691)))</formula>
    </cfRule>
  </conditionalFormatting>
  <conditionalFormatting sqref="C579">
    <cfRule type="containsText" dxfId="5411" priority="7890" stopIfTrue="1" operator="containsText" text="TBN">
      <formula>NOT(ISERROR(SEARCH("TBN",C579)))</formula>
    </cfRule>
    <cfRule type="containsText" dxfId="5410" priority="7891" stopIfTrue="1" operator="containsText" text="SKIP">
      <formula>NOT(ISERROR(SEARCH("SKIP",C579)))</formula>
    </cfRule>
  </conditionalFormatting>
  <conditionalFormatting sqref="C579">
    <cfRule type="cellIs" dxfId="5409" priority="7892" operator="equal">
      <formula>"SKIP"</formula>
    </cfRule>
  </conditionalFormatting>
  <conditionalFormatting sqref="H804">
    <cfRule type="containsText" dxfId="5408" priority="7872" stopIfTrue="1" operator="containsText" text="skip">
      <formula>NOT(ISERROR(SEARCH("skip",H804)))</formula>
    </cfRule>
  </conditionalFormatting>
  <conditionalFormatting sqref="C691">
    <cfRule type="containsText" dxfId="5407" priority="7880" stopIfTrue="1" operator="containsText" text="skip">
      <formula>NOT(ISERROR(SEARCH("skip",C691)))</formula>
    </cfRule>
  </conditionalFormatting>
  <conditionalFormatting sqref="B691">
    <cfRule type="containsText" dxfId="5406" priority="7879" stopIfTrue="1" operator="containsText" text="skip">
      <formula>NOT(ISERROR(SEARCH("skip",B691)))</formula>
    </cfRule>
  </conditionalFormatting>
  <conditionalFormatting sqref="B804">
    <cfRule type="containsText" dxfId="5405" priority="7874" stopIfTrue="1" operator="containsText" text="skip">
      <formula>NOT(ISERROR(SEARCH("skip",B804)))</formula>
    </cfRule>
  </conditionalFormatting>
  <conditionalFormatting sqref="C804">
    <cfRule type="containsText" dxfId="5404" priority="7875" stopIfTrue="1" operator="containsText" text="TBN">
      <formula>NOT(ISERROR(SEARCH("TBN",C804)))</formula>
    </cfRule>
    <cfRule type="containsText" dxfId="5403" priority="7876" stopIfTrue="1" operator="containsText" text="SKIP">
      <formula>NOT(ISERROR(SEARCH("SKIP",C804)))</formula>
    </cfRule>
  </conditionalFormatting>
  <conditionalFormatting sqref="C804">
    <cfRule type="cellIs" dxfId="5402" priority="7877" operator="equal">
      <formula>"SKIP"</formula>
    </cfRule>
  </conditionalFormatting>
  <conditionalFormatting sqref="A804">
    <cfRule type="containsText" dxfId="5401" priority="7873" stopIfTrue="1" operator="containsText" text="skip">
      <formula>NOT(ISERROR(SEARCH("skip",A804)))</formula>
    </cfRule>
  </conditionalFormatting>
  <conditionalFormatting sqref="B915">
    <cfRule type="containsText" dxfId="5400" priority="7867" stopIfTrue="1" operator="containsText" text="skip">
      <formula>NOT(ISERROR(SEARCH("skip",B915)))</formula>
    </cfRule>
  </conditionalFormatting>
  <conditionalFormatting sqref="Q915">
    <cfRule type="containsText" dxfId="5399" priority="7871" stopIfTrue="1" operator="containsText" text="skip">
      <formula>NOT(ISERROR(SEARCH("skip",Q915)))</formula>
    </cfRule>
  </conditionalFormatting>
  <conditionalFormatting sqref="C915">
    <cfRule type="containsText" dxfId="5398" priority="7868" stopIfTrue="1" operator="containsText" text="TBN">
      <formula>NOT(ISERROR(SEARCH("TBN",C915)))</formula>
    </cfRule>
    <cfRule type="containsText" dxfId="5397" priority="7869" stopIfTrue="1" operator="containsText" text="SKIP">
      <formula>NOT(ISERROR(SEARCH("SKIP",C915)))</formula>
    </cfRule>
  </conditionalFormatting>
  <conditionalFormatting sqref="C915">
    <cfRule type="cellIs" dxfId="5396" priority="7870" operator="equal">
      <formula>"SKIP"</formula>
    </cfRule>
  </conditionalFormatting>
  <conditionalFormatting sqref="B1027">
    <cfRule type="containsText" dxfId="5395" priority="7862" stopIfTrue="1" operator="containsText" text="skip">
      <formula>NOT(ISERROR(SEARCH("skip",B1027)))</formula>
    </cfRule>
  </conditionalFormatting>
  <conditionalFormatting sqref="B1138">
    <cfRule type="containsText" dxfId="5394" priority="7857" stopIfTrue="1" operator="containsText" text="TBN">
      <formula>NOT(ISERROR(SEARCH("TBN",B1138)))</formula>
    </cfRule>
    <cfRule type="containsText" dxfId="5393" priority="7858" stopIfTrue="1" operator="containsText" text="SKIP">
      <formula>NOT(ISERROR(SEARCH("SKIP",B1138)))</formula>
    </cfRule>
  </conditionalFormatting>
  <conditionalFormatting sqref="B1138">
    <cfRule type="cellIs" dxfId="5392" priority="7859" operator="equal">
      <formula>"SKIP"</formula>
    </cfRule>
  </conditionalFormatting>
  <conditionalFormatting sqref="H579">
    <cfRule type="containsText" dxfId="5391" priority="7855" stopIfTrue="1" operator="containsText" text="skip">
      <formula>NOT(ISERROR(SEARCH("skip",H579)))</formula>
    </cfRule>
  </conditionalFormatting>
  <conditionalFormatting sqref="H690">
    <cfRule type="containsText" dxfId="5390" priority="7854" stopIfTrue="1" operator="containsText" text="skip">
      <formula>NOT(ISERROR(SEARCH("skip",H690)))</formula>
    </cfRule>
  </conditionalFormatting>
  <conditionalFormatting sqref="B460">
    <cfRule type="containsText" dxfId="5389" priority="7848" stopIfTrue="1" operator="containsText" text="TBN">
      <formula>NOT(ISERROR(SEARCH("TBN",B460)))</formula>
    </cfRule>
    <cfRule type="containsText" dxfId="5388" priority="7849" stopIfTrue="1" operator="containsText" text="SKIP">
      <formula>NOT(ISERROR(SEARCH("SKIP",B460)))</formula>
    </cfRule>
  </conditionalFormatting>
  <conditionalFormatting sqref="B460">
    <cfRule type="cellIs" dxfId="5387" priority="7850" operator="equal">
      <formula>"SKIP"</formula>
    </cfRule>
  </conditionalFormatting>
  <conditionalFormatting sqref="C460">
    <cfRule type="cellIs" dxfId="5386" priority="7853" operator="equal">
      <formula>"SKIP"</formula>
    </cfRule>
  </conditionalFormatting>
  <conditionalFormatting sqref="C460">
    <cfRule type="containsText" dxfId="5385" priority="7851" stopIfTrue="1" operator="containsText" text="TBN">
      <formula>NOT(ISERROR(SEARCH("TBN",C460)))</formula>
    </cfRule>
    <cfRule type="containsText" dxfId="5384" priority="7852" stopIfTrue="1" operator="containsText" text="SKIP">
      <formula>NOT(ISERROR(SEARCH("SKIP",C460)))</formula>
    </cfRule>
  </conditionalFormatting>
  <conditionalFormatting sqref="H460">
    <cfRule type="containsText" dxfId="5383" priority="7846" stopIfTrue="1" operator="containsText" text="skip">
      <formula>NOT(ISERROR(SEARCH("skip",H460)))</formula>
    </cfRule>
  </conditionalFormatting>
  <conditionalFormatting sqref="H235">
    <cfRule type="containsText" dxfId="5382" priority="7831" stopIfTrue="1" operator="containsText" text="skip">
      <formula>NOT(ISERROR(SEARCH("skip",H235)))</formula>
    </cfRule>
  </conditionalFormatting>
  <conditionalFormatting sqref="C461">
    <cfRule type="cellIs" dxfId="5381" priority="7819" operator="equal">
      <formula>"SKIP"</formula>
    </cfRule>
  </conditionalFormatting>
  <conditionalFormatting sqref="C461">
    <cfRule type="containsText" dxfId="5380" priority="7817" stopIfTrue="1" operator="containsText" text="TBN">
      <formula>NOT(ISERROR(SEARCH("TBN",C461)))</formula>
    </cfRule>
    <cfRule type="containsText" dxfId="5379" priority="7818" stopIfTrue="1" operator="containsText" text="SKIP">
      <formula>NOT(ISERROR(SEARCH("SKIP",C461)))</formula>
    </cfRule>
  </conditionalFormatting>
  <conditionalFormatting sqref="B344">
    <cfRule type="containsText" dxfId="5378" priority="7821" stopIfTrue="1" operator="containsText" text="TBN">
      <formula>NOT(ISERROR(SEARCH("TBN",B344)))</formula>
    </cfRule>
    <cfRule type="containsText" dxfId="5377" priority="7822" stopIfTrue="1" operator="containsText" text="SKIP">
      <formula>NOT(ISERROR(SEARCH("SKIP",B344)))</formula>
    </cfRule>
  </conditionalFormatting>
  <conditionalFormatting sqref="B344">
    <cfRule type="cellIs" dxfId="5376" priority="7823" operator="equal">
      <formula>"SKIP"</formula>
    </cfRule>
  </conditionalFormatting>
  <conditionalFormatting sqref="B235">
    <cfRule type="containsText" dxfId="5375" priority="7833" stopIfTrue="1" operator="containsText" text="TBN">
      <formula>NOT(ISERROR(SEARCH("TBN",B235)))</formula>
    </cfRule>
    <cfRule type="containsText" dxfId="5374" priority="7834" stopIfTrue="1" operator="containsText" text="SKIP">
      <formula>NOT(ISERROR(SEARCH("SKIP",B235)))</formula>
    </cfRule>
  </conditionalFormatting>
  <conditionalFormatting sqref="B235">
    <cfRule type="cellIs" dxfId="5373" priority="7835" operator="equal">
      <formula>"SKIP"</formula>
    </cfRule>
  </conditionalFormatting>
  <conditionalFormatting sqref="C235">
    <cfRule type="containsText" dxfId="5372" priority="7836" stopIfTrue="1" operator="containsText" text="TBN">
      <formula>NOT(ISERROR(SEARCH("TBN",C235)))</formula>
    </cfRule>
    <cfRule type="containsText" dxfId="5371" priority="7837" stopIfTrue="1" operator="containsText" text="SKIP">
      <formula>NOT(ISERROR(SEARCH("SKIP",C235)))</formula>
    </cfRule>
  </conditionalFormatting>
  <conditionalFormatting sqref="C235">
    <cfRule type="cellIs" dxfId="5370" priority="7838" operator="equal">
      <formula>"SKIP"</formula>
    </cfRule>
  </conditionalFormatting>
  <conditionalFormatting sqref="D692">
    <cfRule type="containsText" dxfId="5369" priority="7804" stopIfTrue="1" operator="containsText" text="skip">
      <formula>NOT(ISERROR(SEARCH("skip",D692)))</formula>
    </cfRule>
  </conditionalFormatting>
  <conditionalFormatting sqref="C692">
    <cfRule type="containsText" dxfId="5368" priority="7803" stopIfTrue="1" operator="containsText" text="skip">
      <formula>NOT(ISERROR(SEARCH("skip",C692)))</formula>
    </cfRule>
  </conditionalFormatting>
  <conditionalFormatting sqref="C805">
    <cfRule type="containsText" dxfId="5367" priority="7797" stopIfTrue="1" operator="containsText" text="TBN">
      <formula>NOT(ISERROR(SEARCH("TBN",C805)))</formula>
    </cfRule>
    <cfRule type="containsText" dxfId="5366" priority="7798" stopIfTrue="1" operator="containsText" text="SKIP">
      <formula>NOT(ISERROR(SEARCH("SKIP",C805)))</formula>
    </cfRule>
  </conditionalFormatting>
  <conditionalFormatting sqref="C805">
    <cfRule type="cellIs" dxfId="5365" priority="7799" operator="equal">
      <formula>"SKIP"</formula>
    </cfRule>
  </conditionalFormatting>
  <conditionalFormatting sqref="C344">
    <cfRule type="containsText" dxfId="5364" priority="7825" stopIfTrue="1" operator="containsText" text="TBN">
      <formula>NOT(ISERROR(SEARCH("TBN",C344)))</formula>
    </cfRule>
    <cfRule type="containsText" dxfId="5363" priority="7826" stopIfTrue="1" operator="containsText" text="SKIP">
      <formula>NOT(ISERROR(SEARCH("SKIP",C344)))</formula>
    </cfRule>
  </conditionalFormatting>
  <conditionalFormatting sqref="C344">
    <cfRule type="cellIs" dxfId="5362" priority="7827" operator="equal">
      <formula>"SKIP"</formula>
    </cfRule>
  </conditionalFormatting>
  <conditionalFormatting sqref="B461">
    <cfRule type="containsText" dxfId="5361" priority="7814" stopIfTrue="1" operator="containsText" text="TBN">
      <formula>NOT(ISERROR(SEARCH("TBN",B461)))</formula>
    </cfRule>
    <cfRule type="containsText" dxfId="5360" priority="7815" stopIfTrue="1" operator="containsText" text="SKIP">
      <formula>NOT(ISERROR(SEARCH("SKIP",B461)))</formula>
    </cfRule>
  </conditionalFormatting>
  <conditionalFormatting sqref="B461">
    <cfRule type="cellIs" dxfId="5359" priority="7816" operator="equal">
      <formula>"SKIP"</formula>
    </cfRule>
  </conditionalFormatting>
  <conditionalFormatting sqref="H691">
    <cfRule type="containsText" dxfId="5358" priority="7800" stopIfTrue="1" operator="containsText" text="skip">
      <formula>NOT(ISERROR(SEARCH("skip",H691)))</formula>
    </cfRule>
  </conditionalFormatting>
  <conditionalFormatting sqref="B805">
    <cfRule type="containsText" dxfId="5357" priority="7793" stopIfTrue="1" operator="containsText" text="skip">
      <formula>NOT(ISERROR(SEARCH("skip",B805)))</formula>
    </cfRule>
  </conditionalFormatting>
  <conditionalFormatting sqref="B580">
    <cfRule type="containsText" dxfId="5356" priority="7807" stopIfTrue="1" operator="containsText" text="TBN">
      <formula>NOT(ISERROR(SEARCH("TBN",B580)))</formula>
    </cfRule>
    <cfRule type="containsText" dxfId="5355" priority="7808" stopIfTrue="1" operator="containsText" text="SKIP">
      <formula>NOT(ISERROR(SEARCH("SKIP",B580)))</formula>
    </cfRule>
  </conditionalFormatting>
  <conditionalFormatting sqref="B580">
    <cfRule type="cellIs" dxfId="5354" priority="7809" operator="equal">
      <formula>"SKIP"</formula>
    </cfRule>
  </conditionalFormatting>
  <conditionalFormatting sqref="C580">
    <cfRule type="containsText" dxfId="5353" priority="7810" stopIfTrue="1" operator="containsText" text="TBN">
      <formula>NOT(ISERROR(SEARCH("TBN",C580)))</formula>
    </cfRule>
    <cfRule type="containsText" dxfId="5352" priority="7811" stopIfTrue="1" operator="containsText" text="SKIP">
      <formula>NOT(ISERROR(SEARCH("SKIP",C580)))</formula>
    </cfRule>
  </conditionalFormatting>
  <conditionalFormatting sqref="C580">
    <cfRule type="cellIs" dxfId="5351" priority="7812" operator="equal">
      <formula>"SKIP"</formula>
    </cfRule>
  </conditionalFormatting>
  <conditionalFormatting sqref="H692">
    <cfRule type="containsText" dxfId="5350" priority="7801" stopIfTrue="1" operator="containsText" text="skip">
      <formula>NOT(ISERROR(SEARCH("skip",H692)))</formula>
    </cfRule>
  </conditionalFormatting>
  <conditionalFormatting sqref="H234">
    <cfRule type="containsText" dxfId="5349" priority="7768" stopIfTrue="1" operator="containsText" text="skip">
      <formula>NOT(ISERROR(SEARCH("skip",H234)))</formula>
    </cfRule>
  </conditionalFormatting>
  <conditionalFormatting sqref="B692">
    <cfRule type="containsText" dxfId="5348" priority="7802" stopIfTrue="1" operator="containsText" text="skip">
      <formula>NOT(ISERROR(SEARCH("skip",B692)))</formula>
    </cfRule>
  </conditionalFormatting>
  <conditionalFormatting sqref="H805">
    <cfRule type="containsText" dxfId="5347" priority="7794" stopIfTrue="1" operator="containsText" text="skip">
      <formula>NOT(ISERROR(SEARCH("skip",H805)))</formula>
    </cfRule>
  </conditionalFormatting>
  <conditionalFormatting sqref="A805">
    <cfRule type="containsText" dxfId="5346" priority="7795" stopIfTrue="1" operator="containsText" text="skip">
      <formula>NOT(ISERROR(SEARCH("skip",A805)))</formula>
    </cfRule>
  </conditionalFormatting>
  <conditionalFormatting sqref="B1028">
    <cfRule type="containsText" dxfId="5345" priority="7786" stopIfTrue="1" operator="containsText" text="skip">
      <formula>NOT(ISERROR(SEARCH("skip",B1028)))</formula>
    </cfRule>
  </conditionalFormatting>
  <conditionalFormatting sqref="B916">
    <cfRule type="containsText" dxfId="5344" priority="7788" stopIfTrue="1" operator="containsText" text="skip">
      <formula>NOT(ISERROR(SEARCH("skip",B916)))</formula>
    </cfRule>
  </conditionalFormatting>
  <conditionalFormatting sqref="Q916">
    <cfRule type="containsText" dxfId="5343" priority="7792" stopIfTrue="1" operator="containsText" text="skip">
      <formula>NOT(ISERROR(SEARCH("skip",Q916)))</formula>
    </cfRule>
  </conditionalFormatting>
  <conditionalFormatting sqref="C916">
    <cfRule type="containsText" dxfId="5342" priority="7789" stopIfTrue="1" operator="containsText" text="TBN">
      <formula>NOT(ISERROR(SEARCH("TBN",C916)))</formula>
    </cfRule>
    <cfRule type="containsText" dxfId="5341" priority="7790" stopIfTrue="1" operator="containsText" text="SKIP">
      <formula>NOT(ISERROR(SEARCH("SKIP",C916)))</formula>
    </cfRule>
  </conditionalFormatting>
  <conditionalFormatting sqref="C916">
    <cfRule type="cellIs" dxfId="5340" priority="7791" operator="equal">
      <formula>"SKIP"</formula>
    </cfRule>
  </conditionalFormatting>
  <conditionalFormatting sqref="B1139">
    <cfRule type="containsText" dxfId="5339" priority="7781" stopIfTrue="1" operator="containsText" text="TBN">
      <formula>NOT(ISERROR(SEARCH("TBN",B1139)))</formula>
    </cfRule>
    <cfRule type="containsText" dxfId="5338" priority="7782" stopIfTrue="1" operator="containsText" text="SKIP">
      <formula>NOT(ISERROR(SEARCH("SKIP",B1139)))</formula>
    </cfRule>
  </conditionalFormatting>
  <conditionalFormatting sqref="B1139">
    <cfRule type="cellIs" dxfId="5337" priority="7783" operator="equal">
      <formula>"SKIP"</formula>
    </cfRule>
  </conditionalFormatting>
  <conditionalFormatting sqref="H1139">
    <cfRule type="containsText" dxfId="5336" priority="7780" stopIfTrue="1" operator="containsText" text="skip">
      <formula>NOT(ISERROR(SEARCH("skip",H1139)))</formula>
    </cfRule>
  </conditionalFormatting>
  <conditionalFormatting sqref="C40">
    <cfRule type="cellIs" dxfId="5335" priority="7779" operator="equal">
      <formula>"SKIP"</formula>
    </cfRule>
  </conditionalFormatting>
  <conditionalFormatting sqref="C40">
    <cfRule type="containsText" dxfId="5334" priority="7777" stopIfTrue="1" operator="containsText" text="TBN">
      <formula>NOT(ISERROR(SEARCH("TBN",C40)))</formula>
    </cfRule>
    <cfRule type="containsText" dxfId="5333" priority="7778" stopIfTrue="1" operator="containsText" text="SKIP">
      <formula>NOT(ISERROR(SEARCH("SKIP",C40)))</formula>
    </cfRule>
  </conditionalFormatting>
  <conditionalFormatting sqref="B40">
    <cfRule type="containsText" dxfId="5332" priority="7774" stopIfTrue="1" operator="containsText" text="TBN">
      <formula>NOT(ISERROR(SEARCH("TBN",B40)))</formula>
    </cfRule>
    <cfRule type="containsText" dxfId="5331" priority="7775" stopIfTrue="1" operator="containsText" text="SKIP">
      <formula>NOT(ISERROR(SEARCH("SKIP",B40)))</formula>
    </cfRule>
  </conditionalFormatting>
  <conditionalFormatting sqref="B40">
    <cfRule type="cellIs" dxfId="5330" priority="7776" operator="equal">
      <formula>"SKIP"</formula>
    </cfRule>
  </conditionalFormatting>
  <conditionalFormatting sqref="H40">
    <cfRule type="containsText" dxfId="5329" priority="7772" stopIfTrue="1" operator="containsText" text="skip">
      <formula>NOT(ISERROR(SEARCH("skip",H40)))</formula>
    </cfRule>
  </conditionalFormatting>
  <conditionalFormatting sqref="H1138">
    <cfRule type="containsText" dxfId="5328" priority="7770" stopIfTrue="1" operator="containsText" text="skip">
      <formula>NOT(ISERROR(SEARCH("skip",H1138)))</formula>
    </cfRule>
  </conditionalFormatting>
  <conditionalFormatting sqref="H1028">
    <cfRule type="containsText" dxfId="5327" priority="7769" stopIfTrue="1" operator="containsText" text="skip">
      <formula>NOT(ISERROR(SEARCH("skip",H1028)))</formula>
    </cfRule>
  </conditionalFormatting>
  <conditionalFormatting sqref="H344">
    <cfRule type="containsText" dxfId="5326" priority="7742" stopIfTrue="1" operator="containsText" text="skip">
      <formula>NOT(ISERROR(SEARCH("skip",H344)))</formula>
    </cfRule>
  </conditionalFormatting>
  <conditionalFormatting sqref="H39">
    <cfRule type="containsText" dxfId="5325" priority="7765" stopIfTrue="1" operator="containsText" text="skip">
      <formula>NOT(ISERROR(SEARCH("skip",H39)))</formula>
    </cfRule>
  </conditionalFormatting>
  <conditionalFormatting sqref="C41">
    <cfRule type="cellIs" dxfId="5324" priority="7763" operator="equal">
      <formula>"SKIP"</formula>
    </cfRule>
  </conditionalFormatting>
  <conditionalFormatting sqref="C41">
    <cfRule type="containsText" dxfId="5323" priority="7761" stopIfTrue="1" operator="containsText" text="TBN">
      <formula>NOT(ISERROR(SEARCH("TBN",C41)))</formula>
    </cfRule>
    <cfRule type="containsText" dxfId="5322" priority="7762" stopIfTrue="1" operator="containsText" text="SKIP">
      <formula>NOT(ISERROR(SEARCH("SKIP",C41)))</formula>
    </cfRule>
  </conditionalFormatting>
  <conditionalFormatting sqref="B41">
    <cfRule type="containsText" dxfId="5321" priority="7758" stopIfTrue="1" operator="containsText" text="TBN">
      <formula>NOT(ISERROR(SEARCH("TBN",B41)))</formula>
    </cfRule>
    <cfRule type="containsText" dxfId="5320" priority="7759" stopIfTrue="1" operator="containsText" text="SKIP">
      <formula>NOT(ISERROR(SEARCH("SKIP",B41)))</formula>
    </cfRule>
  </conditionalFormatting>
  <conditionalFormatting sqref="B41">
    <cfRule type="cellIs" dxfId="5319" priority="7760" operator="equal">
      <formula>"SKIP"</formula>
    </cfRule>
  </conditionalFormatting>
  <conditionalFormatting sqref="H236">
    <cfRule type="containsText" dxfId="5318" priority="7750" stopIfTrue="1" operator="containsText" text="skip">
      <formula>NOT(ISERROR(SEARCH("skip",H236)))</formula>
    </cfRule>
  </conditionalFormatting>
  <conditionalFormatting sqref="D693">
    <cfRule type="containsText" dxfId="5317" priority="7726" stopIfTrue="1" operator="containsText" text="skip">
      <formula>NOT(ISERROR(SEARCH("skip",D693)))</formula>
    </cfRule>
  </conditionalFormatting>
  <conditionalFormatting sqref="B236">
    <cfRule type="containsText" dxfId="5316" priority="7751" stopIfTrue="1" operator="containsText" text="TBN">
      <formula>NOT(ISERROR(SEARCH("TBN",B236)))</formula>
    </cfRule>
    <cfRule type="containsText" dxfId="5315" priority="7752" stopIfTrue="1" operator="containsText" text="SKIP">
      <formula>NOT(ISERROR(SEARCH("SKIP",B236)))</formula>
    </cfRule>
  </conditionalFormatting>
  <conditionalFormatting sqref="B236">
    <cfRule type="cellIs" dxfId="5314" priority="7753" operator="equal">
      <formula>"SKIP"</formula>
    </cfRule>
  </conditionalFormatting>
  <conditionalFormatting sqref="C236">
    <cfRule type="containsText" dxfId="5313" priority="7754" stopIfTrue="1" operator="containsText" text="TBN">
      <formula>NOT(ISERROR(SEARCH("TBN",C236)))</formula>
    </cfRule>
    <cfRule type="containsText" dxfId="5312" priority="7755" stopIfTrue="1" operator="containsText" text="SKIP">
      <formula>NOT(ISERROR(SEARCH("SKIP",C236)))</formula>
    </cfRule>
  </conditionalFormatting>
  <conditionalFormatting sqref="C236">
    <cfRule type="cellIs" dxfId="5311" priority="7756" operator="equal">
      <formula>"SKIP"</formula>
    </cfRule>
  </conditionalFormatting>
  <conditionalFormatting sqref="B345">
    <cfRule type="containsText" dxfId="5310" priority="7744" stopIfTrue="1" operator="containsText" text="TBN">
      <formula>NOT(ISERROR(SEARCH("TBN",B345)))</formula>
    </cfRule>
    <cfRule type="containsText" dxfId="5309" priority="7745" stopIfTrue="1" operator="containsText" text="SKIP">
      <formula>NOT(ISERROR(SEARCH("SKIP",B345)))</formula>
    </cfRule>
  </conditionalFormatting>
  <conditionalFormatting sqref="B345">
    <cfRule type="cellIs" dxfId="5308" priority="7746" operator="equal">
      <formula>"SKIP"</formula>
    </cfRule>
  </conditionalFormatting>
  <conditionalFormatting sqref="C345">
    <cfRule type="containsText" dxfId="5307" priority="7747" stopIfTrue="1" operator="containsText" text="TBN">
      <formula>NOT(ISERROR(SEARCH("TBN",C345)))</formula>
    </cfRule>
    <cfRule type="containsText" dxfId="5306" priority="7748" stopIfTrue="1" operator="containsText" text="SKIP">
      <formula>NOT(ISERROR(SEARCH("SKIP",C345)))</formula>
    </cfRule>
  </conditionalFormatting>
  <conditionalFormatting sqref="C345">
    <cfRule type="cellIs" dxfId="5305" priority="7749" operator="equal">
      <formula>"SKIP"</formula>
    </cfRule>
  </conditionalFormatting>
  <conditionalFormatting sqref="B693">
    <cfRule type="containsText" dxfId="5304" priority="7724" stopIfTrue="1" operator="containsText" text="skip">
      <formula>NOT(ISERROR(SEARCH("skip",B693)))</formula>
    </cfRule>
  </conditionalFormatting>
  <conditionalFormatting sqref="H345">
    <cfRule type="containsText" dxfId="5303" priority="7741" stopIfTrue="1" operator="containsText" text="skip">
      <formula>NOT(ISERROR(SEARCH("skip",H345)))</formula>
    </cfRule>
  </conditionalFormatting>
  <conditionalFormatting sqref="C462">
    <cfRule type="cellIs" dxfId="5302" priority="7740" operator="equal">
      <formula>"SKIP"</formula>
    </cfRule>
  </conditionalFormatting>
  <conditionalFormatting sqref="C462">
    <cfRule type="containsText" dxfId="5301" priority="7738" stopIfTrue="1" operator="containsText" text="TBN">
      <formula>NOT(ISERROR(SEARCH("TBN",C462)))</formula>
    </cfRule>
    <cfRule type="containsText" dxfId="5300" priority="7739" stopIfTrue="1" operator="containsText" text="SKIP">
      <formula>NOT(ISERROR(SEARCH("SKIP",C462)))</formula>
    </cfRule>
  </conditionalFormatting>
  <conditionalFormatting sqref="B462">
    <cfRule type="containsText" dxfId="5299" priority="7735" stopIfTrue="1" operator="containsText" text="TBN">
      <formula>NOT(ISERROR(SEARCH("TBN",B462)))</formula>
    </cfRule>
    <cfRule type="containsText" dxfId="5298" priority="7736" stopIfTrue="1" operator="containsText" text="SKIP">
      <formula>NOT(ISERROR(SEARCH("SKIP",B462)))</formula>
    </cfRule>
  </conditionalFormatting>
  <conditionalFormatting sqref="B462">
    <cfRule type="cellIs" dxfId="5297" priority="7737" operator="equal">
      <formula>"SKIP"</formula>
    </cfRule>
  </conditionalFormatting>
  <conditionalFormatting sqref="H462">
    <cfRule type="containsText" dxfId="5296" priority="7734" stopIfTrue="1" operator="containsText" text="skip">
      <formula>NOT(ISERROR(SEARCH("skip",H462)))</formula>
    </cfRule>
  </conditionalFormatting>
  <conditionalFormatting sqref="B581">
    <cfRule type="containsText" dxfId="5295" priority="7728" stopIfTrue="1" operator="containsText" text="TBN">
      <formula>NOT(ISERROR(SEARCH("TBN",B581)))</formula>
    </cfRule>
    <cfRule type="containsText" dxfId="5294" priority="7729" stopIfTrue="1" operator="containsText" text="SKIP">
      <formula>NOT(ISERROR(SEARCH("SKIP",B581)))</formula>
    </cfRule>
  </conditionalFormatting>
  <conditionalFormatting sqref="B581">
    <cfRule type="cellIs" dxfId="5293" priority="7730" operator="equal">
      <formula>"SKIP"</formula>
    </cfRule>
  </conditionalFormatting>
  <conditionalFormatting sqref="C581">
    <cfRule type="containsText" dxfId="5292" priority="7731" stopIfTrue="1" operator="containsText" text="TBN">
      <formula>NOT(ISERROR(SEARCH("TBN",C581)))</formula>
    </cfRule>
    <cfRule type="containsText" dxfId="5291" priority="7732" stopIfTrue="1" operator="containsText" text="SKIP">
      <formula>NOT(ISERROR(SEARCH("SKIP",C581)))</formula>
    </cfRule>
  </conditionalFormatting>
  <conditionalFormatting sqref="C581">
    <cfRule type="cellIs" dxfId="5290" priority="7733" operator="equal">
      <formula>"SKIP"</formula>
    </cfRule>
  </conditionalFormatting>
  <conditionalFormatting sqref="C693">
    <cfRule type="containsText" dxfId="5289" priority="7725" stopIfTrue="1" operator="containsText" text="skip">
      <formula>NOT(ISERROR(SEARCH("skip",C693)))</formula>
    </cfRule>
  </conditionalFormatting>
  <conditionalFormatting sqref="Q917">
    <cfRule type="containsText" dxfId="5288" priority="7716" stopIfTrue="1" operator="containsText" text="skip">
      <formula>NOT(ISERROR(SEARCH("skip",Q917)))</formula>
    </cfRule>
  </conditionalFormatting>
  <conditionalFormatting sqref="C806">
    <cfRule type="containsText" dxfId="5287" priority="7720" stopIfTrue="1" operator="containsText" text="TBN">
      <formula>NOT(ISERROR(SEARCH("TBN",C806)))</formula>
    </cfRule>
    <cfRule type="containsText" dxfId="5286" priority="7721" stopIfTrue="1" operator="containsText" text="SKIP">
      <formula>NOT(ISERROR(SEARCH("SKIP",C806)))</formula>
    </cfRule>
  </conditionalFormatting>
  <conditionalFormatting sqref="C806">
    <cfRule type="cellIs" dxfId="5285" priority="7722" operator="equal">
      <formula>"SKIP"</formula>
    </cfRule>
  </conditionalFormatting>
  <conditionalFormatting sqref="B806">
    <cfRule type="containsText" dxfId="5284" priority="7717" stopIfTrue="1" operator="containsText" text="skip">
      <formula>NOT(ISERROR(SEARCH("skip",B806)))</formula>
    </cfRule>
  </conditionalFormatting>
  <conditionalFormatting sqref="B1029">
    <cfRule type="containsText" dxfId="5283" priority="7704" stopIfTrue="1" operator="containsText" text="skip">
      <formula>NOT(ISERROR(SEARCH("skip",B1029)))</formula>
    </cfRule>
  </conditionalFormatting>
  <conditionalFormatting sqref="A806">
    <cfRule type="containsText" dxfId="5282" priority="7719" stopIfTrue="1" operator="containsText" text="skip">
      <formula>NOT(ISERROR(SEARCH("skip",A806)))</formula>
    </cfRule>
  </conditionalFormatting>
  <conditionalFormatting sqref="B917">
    <cfRule type="containsText" dxfId="5281" priority="7707" stopIfTrue="1" operator="containsText" text="skip">
      <formula>NOT(ISERROR(SEARCH("skip",B917)))</formula>
    </cfRule>
  </conditionalFormatting>
  <conditionalFormatting sqref="H461">
    <cfRule type="containsText" dxfId="5280" priority="7697" stopIfTrue="1" operator="containsText" text="skip">
      <formula>NOT(ISERROR(SEARCH("skip",H461)))</formula>
    </cfRule>
  </conditionalFormatting>
  <conditionalFormatting sqref="C917">
    <cfRule type="containsText" dxfId="5279" priority="7708" stopIfTrue="1" operator="containsText" text="TBN">
      <formula>NOT(ISERROR(SEARCH("TBN",C917)))</formula>
    </cfRule>
    <cfRule type="containsText" dxfId="5278" priority="7709" stopIfTrue="1" operator="containsText" text="SKIP">
      <formula>NOT(ISERROR(SEARCH("SKIP",C917)))</formula>
    </cfRule>
  </conditionalFormatting>
  <conditionalFormatting sqref="C917">
    <cfRule type="cellIs" dxfId="5277" priority="7710" operator="equal">
      <formula>"SKIP"</formula>
    </cfRule>
  </conditionalFormatting>
  <conditionalFormatting sqref="D694">
    <cfRule type="containsText" dxfId="5276" priority="7651" stopIfTrue="1" operator="containsText" text="skip">
      <formula>NOT(ISERROR(SEARCH("skip",D694)))</formula>
    </cfRule>
  </conditionalFormatting>
  <conditionalFormatting sqref="H1029">
    <cfRule type="containsText" dxfId="5275" priority="7703" stopIfTrue="1" operator="containsText" text="skip">
      <formula>NOT(ISERROR(SEARCH("skip",H1029)))</formula>
    </cfRule>
  </conditionalFormatting>
  <conditionalFormatting sqref="B1140">
    <cfRule type="containsText" dxfId="5274" priority="7700" stopIfTrue="1" operator="containsText" text="TBN">
      <formula>NOT(ISERROR(SEARCH("TBN",B1140)))</formula>
    </cfRule>
    <cfRule type="containsText" dxfId="5273" priority="7701" stopIfTrue="1" operator="containsText" text="SKIP">
      <formula>NOT(ISERROR(SEARCH("SKIP",B1140)))</formula>
    </cfRule>
  </conditionalFormatting>
  <conditionalFormatting sqref="B1140">
    <cfRule type="cellIs" dxfId="5272" priority="7702" operator="equal">
      <formula>"SKIP"</formula>
    </cfRule>
  </conditionalFormatting>
  <conditionalFormatting sqref="H1140">
    <cfRule type="containsText" dxfId="5271" priority="7698" stopIfTrue="1" operator="containsText" text="skip">
      <formula>NOT(ISERROR(SEARCH("skip",H1140)))</formula>
    </cfRule>
  </conditionalFormatting>
  <conditionalFormatting sqref="H580">
    <cfRule type="containsText" dxfId="5270" priority="7695" stopIfTrue="1" operator="containsText" text="skip">
      <formula>NOT(ISERROR(SEARCH("skip",H580)))</formula>
    </cfRule>
  </conditionalFormatting>
  <conditionalFormatting sqref="C42">
    <cfRule type="cellIs" dxfId="5269" priority="7694" operator="equal">
      <formula>"SKIP"</formula>
    </cfRule>
  </conditionalFormatting>
  <conditionalFormatting sqref="C42">
    <cfRule type="containsText" dxfId="5268" priority="7692" stopIfTrue="1" operator="containsText" text="TBN">
      <formula>NOT(ISERROR(SEARCH("TBN",C42)))</formula>
    </cfRule>
    <cfRule type="containsText" dxfId="5267" priority="7693" stopIfTrue="1" operator="containsText" text="SKIP">
      <formula>NOT(ISERROR(SEARCH("SKIP",C42)))</formula>
    </cfRule>
  </conditionalFormatting>
  <conditionalFormatting sqref="B42">
    <cfRule type="containsText" dxfId="5266" priority="7689" stopIfTrue="1" operator="containsText" text="TBN">
      <formula>NOT(ISERROR(SEARCH("TBN",B42)))</formula>
    </cfRule>
    <cfRule type="containsText" dxfId="5265" priority="7690" stopIfTrue="1" operator="containsText" text="SKIP">
      <formula>NOT(ISERROR(SEARCH("SKIP",B42)))</formula>
    </cfRule>
  </conditionalFormatting>
  <conditionalFormatting sqref="B42">
    <cfRule type="cellIs" dxfId="5264" priority="7691" operator="equal">
      <formula>"SKIP"</formula>
    </cfRule>
  </conditionalFormatting>
  <conditionalFormatting sqref="B237">
    <cfRule type="containsText" dxfId="5263" priority="7682" stopIfTrue="1" operator="containsText" text="TBN">
      <formula>NOT(ISERROR(SEARCH("TBN",B237)))</formula>
    </cfRule>
    <cfRule type="containsText" dxfId="5262" priority="7683" stopIfTrue="1" operator="containsText" text="SKIP">
      <formula>NOT(ISERROR(SEARCH("SKIP",B237)))</formula>
    </cfRule>
  </conditionalFormatting>
  <conditionalFormatting sqref="B237">
    <cfRule type="cellIs" dxfId="5261" priority="7684" operator="equal">
      <formula>"SKIP"</formula>
    </cfRule>
  </conditionalFormatting>
  <conditionalFormatting sqref="C237">
    <cfRule type="containsText" dxfId="5260" priority="7685" stopIfTrue="1" operator="containsText" text="TBN">
      <formula>NOT(ISERROR(SEARCH("TBN",C237)))</formula>
    </cfRule>
    <cfRule type="containsText" dxfId="5259" priority="7686" stopIfTrue="1" operator="containsText" text="SKIP">
      <formula>NOT(ISERROR(SEARCH("SKIP",C237)))</formula>
    </cfRule>
  </conditionalFormatting>
  <conditionalFormatting sqref="C237">
    <cfRule type="cellIs" dxfId="5258" priority="7687" operator="equal">
      <formula>"SKIP"</formula>
    </cfRule>
  </conditionalFormatting>
  <conditionalFormatting sqref="H346">
    <cfRule type="containsText" dxfId="5257" priority="7673" stopIfTrue="1" operator="containsText" text="skip">
      <formula>NOT(ISERROR(SEARCH("skip",H346)))</formula>
    </cfRule>
  </conditionalFormatting>
  <conditionalFormatting sqref="B346">
    <cfRule type="containsText" dxfId="5256" priority="7674" stopIfTrue="1" operator="containsText" text="TBN">
      <formula>NOT(ISERROR(SEARCH("TBN",B346)))</formula>
    </cfRule>
    <cfRule type="containsText" dxfId="5255" priority="7675" stopIfTrue="1" operator="containsText" text="SKIP">
      <formula>NOT(ISERROR(SEARCH("SKIP",B346)))</formula>
    </cfRule>
  </conditionalFormatting>
  <conditionalFormatting sqref="B346">
    <cfRule type="cellIs" dxfId="5254" priority="7676" operator="equal">
      <formula>"SKIP"</formula>
    </cfRule>
  </conditionalFormatting>
  <conditionalFormatting sqref="C346">
    <cfRule type="containsText" dxfId="5253" priority="7677" stopIfTrue="1" operator="containsText" text="TBN">
      <formula>NOT(ISERROR(SEARCH("TBN",C346)))</formula>
    </cfRule>
    <cfRule type="containsText" dxfId="5252" priority="7678" stopIfTrue="1" operator="containsText" text="SKIP">
      <formula>NOT(ISERROR(SEARCH("SKIP",C346)))</formula>
    </cfRule>
  </conditionalFormatting>
  <conditionalFormatting sqref="C346">
    <cfRule type="cellIs" dxfId="5251" priority="7679" operator="equal">
      <formula>"SKIP"</formula>
    </cfRule>
  </conditionalFormatting>
  <conditionalFormatting sqref="H693">
    <cfRule type="containsText" dxfId="5250" priority="7665" stopIfTrue="1" operator="containsText" text="skip">
      <formula>NOT(ISERROR(SEARCH("skip",H693)))</formula>
    </cfRule>
  </conditionalFormatting>
  <conditionalFormatting sqref="C463">
    <cfRule type="cellIs" dxfId="5249" priority="7672" operator="equal">
      <formula>"SKIP"</formula>
    </cfRule>
  </conditionalFormatting>
  <conditionalFormatting sqref="C463">
    <cfRule type="containsText" dxfId="5248" priority="7670" stopIfTrue="1" operator="containsText" text="TBN">
      <formula>NOT(ISERROR(SEARCH("TBN",C463)))</formula>
    </cfRule>
    <cfRule type="containsText" dxfId="5247" priority="7671" stopIfTrue="1" operator="containsText" text="SKIP">
      <formula>NOT(ISERROR(SEARCH("SKIP",C463)))</formula>
    </cfRule>
  </conditionalFormatting>
  <conditionalFormatting sqref="B463">
    <cfRule type="containsText" dxfId="5246" priority="7667" stopIfTrue="1" operator="containsText" text="TBN">
      <formula>NOT(ISERROR(SEARCH("TBN",B463)))</formula>
    </cfRule>
    <cfRule type="containsText" dxfId="5245" priority="7668" stopIfTrue="1" operator="containsText" text="SKIP">
      <formula>NOT(ISERROR(SEARCH("SKIP",B463)))</formula>
    </cfRule>
  </conditionalFormatting>
  <conditionalFormatting sqref="B463">
    <cfRule type="cellIs" dxfId="5244" priority="7669" operator="equal">
      <formula>"SKIP"</formula>
    </cfRule>
  </conditionalFormatting>
  <conditionalFormatting sqref="H807">
    <cfRule type="containsText" dxfId="5243" priority="7659" stopIfTrue="1" operator="containsText" text="skip">
      <formula>NOT(ISERROR(SEARCH("skip",H807)))</formula>
    </cfRule>
  </conditionalFormatting>
  <conditionalFormatting sqref="C807">
    <cfRule type="containsText" dxfId="5242" priority="7662" stopIfTrue="1" operator="containsText" text="TBN">
      <formula>NOT(ISERROR(SEARCH("TBN",C807)))</formula>
    </cfRule>
    <cfRule type="containsText" dxfId="5241" priority="7663" stopIfTrue="1" operator="containsText" text="SKIP">
      <formula>NOT(ISERROR(SEARCH("SKIP",C807)))</formula>
    </cfRule>
  </conditionalFormatting>
  <conditionalFormatting sqref="C807">
    <cfRule type="cellIs" dxfId="5240" priority="7664" operator="equal">
      <formula>"SKIP"</formula>
    </cfRule>
  </conditionalFormatting>
  <conditionalFormatting sqref="B807">
    <cfRule type="containsText" dxfId="5239" priority="7660" stopIfTrue="1" operator="containsText" text="skip">
      <formula>NOT(ISERROR(SEARCH("skip",B807)))</formula>
    </cfRule>
  </conditionalFormatting>
  <conditionalFormatting sqref="A807">
    <cfRule type="containsText" dxfId="5238" priority="7661" stopIfTrue="1" operator="containsText" text="skip">
      <formula>NOT(ISERROR(SEARCH("skip",A807)))</formula>
    </cfRule>
  </conditionalFormatting>
  <conditionalFormatting sqref="H582">
    <cfRule type="containsText" dxfId="5237" priority="7652" stopIfTrue="1" operator="containsText" text="skip">
      <formula>NOT(ISERROR(SEARCH("skip",H582)))</formula>
    </cfRule>
  </conditionalFormatting>
  <conditionalFormatting sqref="B694">
    <cfRule type="containsText" dxfId="5236" priority="7647" stopIfTrue="1" operator="containsText" text="skip">
      <formula>NOT(ISERROR(SEARCH("skip",B694)))</formula>
    </cfRule>
  </conditionalFormatting>
  <conditionalFormatting sqref="B582">
    <cfRule type="containsText" dxfId="5235" priority="7653" stopIfTrue="1" operator="containsText" text="TBN">
      <formula>NOT(ISERROR(SEARCH("TBN",B582)))</formula>
    </cfRule>
    <cfRule type="containsText" dxfId="5234" priority="7654" stopIfTrue="1" operator="containsText" text="SKIP">
      <formula>NOT(ISERROR(SEARCH("SKIP",B582)))</formula>
    </cfRule>
  </conditionalFormatting>
  <conditionalFormatting sqref="B582">
    <cfRule type="cellIs" dxfId="5233" priority="7655" operator="equal">
      <formula>"SKIP"</formula>
    </cfRule>
  </conditionalFormatting>
  <conditionalFormatting sqref="C582">
    <cfRule type="containsText" dxfId="5232" priority="7656" stopIfTrue="1" operator="containsText" text="TBN">
      <formula>NOT(ISERROR(SEARCH("TBN",C582)))</formula>
    </cfRule>
    <cfRule type="containsText" dxfId="5231" priority="7657" stopIfTrue="1" operator="containsText" text="SKIP">
      <formula>NOT(ISERROR(SEARCH("SKIP",C582)))</formula>
    </cfRule>
  </conditionalFormatting>
  <conditionalFormatting sqref="C582">
    <cfRule type="cellIs" dxfId="5230" priority="7658" operator="equal">
      <formula>"SKIP"</formula>
    </cfRule>
  </conditionalFormatting>
  <conditionalFormatting sqref="H694">
    <cfRule type="containsText" dxfId="5229" priority="7648" stopIfTrue="1" operator="containsText" text="skip">
      <formula>NOT(ISERROR(SEARCH("skip",H694)))</formula>
    </cfRule>
  </conditionalFormatting>
  <conditionalFormatting sqref="C694">
    <cfRule type="containsText" dxfId="5228" priority="7650" stopIfTrue="1" operator="containsText" text="skip">
      <formula>NOT(ISERROR(SEARCH("skip",C694)))</formula>
    </cfRule>
  </conditionalFormatting>
  <conditionalFormatting sqref="Q918">
    <cfRule type="containsText" dxfId="5227" priority="7646" stopIfTrue="1" operator="containsText" text="skip">
      <formula>NOT(ISERROR(SEARCH("skip",Q918)))</formula>
    </cfRule>
  </conditionalFormatting>
  <conditionalFormatting sqref="B918">
    <cfRule type="containsText" dxfId="5226" priority="7642" stopIfTrue="1" operator="containsText" text="skip">
      <formula>NOT(ISERROR(SEARCH("skip",B918)))</formula>
    </cfRule>
  </conditionalFormatting>
  <conditionalFormatting sqref="C918">
    <cfRule type="containsText" dxfId="5225" priority="7643" stopIfTrue="1" operator="containsText" text="TBN">
      <formula>NOT(ISERROR(SEARCH("TBN",C918)))</formula>
    </cfRule>
    <cfRule type="containsText" dxfId="5224" priority="7644" stopIfTrue="1" operator="containsText" text="SKIP">
      <formula>NOT(ISERROR(SEARCH("SKIP",C918)))</formula>
    </cfRule>
  </conditionalFormatting>
  <conditionalFormatting sqref="C918">
    <cfRule type="cellIs" dxfId="5223" priority="7645" operator="equal">
      <formula>"SKIP"</formula>
    </cfRule>
  </conditionalFormatting>
  <conditionalFormatting sqref="B1030">
    <cfRule type="containsText" dxfId="5222" priority="7639" stopIfTrue="1" operator="containsText" text="skip">
      <formula>NOT(ISERROR(SEARCH("skip",B1030)))</formula>
    </cfRule>
  </conditionalFormatting>
  <conditionalFormatting sqref="B1141">
    <cfRule type="containsText" dxfId="5221" priority="7634" stopIfTrue="1" operator="containsText" text="TBN">
      <formula>NOT(ISERROR(SEARCH("TBN",B1141)))</formula>
    </cfRule>
    <cfRule type="containsText" dxfId="5220" priority="7635" stopIfTrue="1" operator="containsText" text="SKIP">
      <formula>NOT(ISERROR(SEARCH("SKIP",B1141)))</formula>
    </cfRule>
  </conditionalFormatting>
  <conditionalFormatting sqref="B1141">
    <cfRule type="cellIs" dxfId="5219" priority="7636" operator="equal">
      <formula>"SKIP"</formula>
    </cfRule>
  </conditionalFormatting>
  <conditionalFormatting sqref="H41">
    <cfRule type="containsText" dxfId="5218" priority="7632" stopIfTrue="1" operator="containsText" text="skip">
      <formula>NOT(ISERROR(SEARCH("skip",H41)))</formula>
    </cfRule>
  </conditionalFormatting>
  <conditionalFormatting sqref="H42">
    <cfRule type="containsText" dxfId="5217" priority="7631" stopIfTrue="1" operator="containsText" text="skip">
      <formula>NOT(ISERROR(SEARCH("skip",H42)))</formula>
    </cfRule>
  </conditionalFormatting>
  <conditionalFormatting sqref="H581">
    <cfRule type="containsText" dxfId="5216" priority="7630" stopIfTrue="1" operator="containsText" text="skip">
      <formula>NOT(ISERROR(SEARCH("skip",H581)))</formula>
    </cfRule>
  </conditionalFormatting>
  <conditionalFormatting sqref="H237">
    <cfRule type="containsText" dxfId="5215" priority="7629" stopIfTrue="1" operator="containsText" text="skip">
      <formula>NOT(ISERROR(SEARCH("skip",H237)))</formula>
    </cfRule>
  </conditionalFormatting>
  <conditionalFormatting sqref="C43">
    <cfRule type="cellIs" dxfId="5214" priority="7628" operator="equal">
      <formula>"SKIP"</formula>
    </cfRule>
  </conditionalFormatting>
  <conditionalFormatting sqref="C43">
    <cfRule type="containsText" dxfId="5213" priority="7626" stopIfTrue="1" operator="containsText" text="TBN">
      <formula>NOT(ISERROR(SEARCH("TBN",C43)))</formula>
    </cfRule>
    <cfRule type="containsText" dxfId="5212" priority="7627" stopIfTrue="1" operator="containsText" text="SKIP">
      <formula>NOT(ISERROR(SEARCH("SKIP",C43)))</formula>
    </cfRule>
  </conditionalFormatting>
  <conditionalFormatting sqref="B43">
    <cfRule type="containsText" dxfId="5211" priority="7623" stopIfTrue="1" operator="containsText" text="TBN">
      <formula>NOT(ISERROR(SEARCH("TBN",B43)))</formula>
    </cfRule>
    <cfRule type="containsText" dxfId="5210" priority="7624" stopIfTrue="1" operator="containsText" text="SKIP">
      <formula>NOT(ISERROR(SEARCH("SKIP",B43)))</formula>
    </cfRule>
  </conditionalFormatting>
  <conditionalFormatting sqref="B43">
    <cfRule type="cellIs" dxfId="5209" priority="7625" operator="equal">
      <formula>"SKIP"</formula>
    </cfRule>
  </conditionalFormatting>
  <conditionalFormatting sqref="B238">
    <cfRule type="containsText" dxfId="5208" priority="7615" stopIfTrue="1" operator="containsText" text="TBN">
      <formula>NOT(ISERROR(SEARCH("TBN",B238)))</formula>
    </cfRule>
    <cfRule type="containsText" dxfId="5207" priority="7616" stopIfTrue="1" operator="containsText" text="SKIP">
      <formula>NOT(ISERROR(SEARCH("SKIP",B238)))</formula>
    </cfRule>
  </conditionalFormatting>
  <conditionalFormatting sqref="B238">
    <cfRule type="cellIs" dxfId="5206" priority="7617" operator="equal">
      <formula>"SKIP"</formula>
    </cfRule>
  </conditionalFormatting>
  <conditionalFormatting sqref="C238">
    <cfRule type="containsText" dxfId="5205" priority="7618" stopIfTrue="1" operator="containsText" text="TBN">
      <formula>NOT(ISERROR(SEARCH("TBN",C238)))</formula>
    </cfRule>
    <cfRule type="containsText" dxfId="5204" priority="7619" stopIfTrue="1" operator="containsText" text="SKIP">
      <formula>NOT(ISERROR(SEARCH("SKIP",C238)))</formula>
    </cfRule>
  </conditionalFormatting>
  <conditionalFormatting sqref="C238">
    <cfRule type="cellIs" dxfId="5203" priority="7620" operator="equal">
      <formula>"SKIP"</formula>
    </cfRule>
  </conditionalFormatting>
  <conditionalFormatting sqref="H347">
    <cfRule type="containsText" dxfId="5202" priority="7605" stopIfTrue="1" operator="containsText" text="skip">
      <formula>NOT(ISERROR(SEARCH("skip",H347)))</formula>
    </cfRule>
  </conditionalFormatting>
  <conditionalFormatting sqref="B347">
    <cfRule type="containsText" dxfId="5201" priority="7607" stopIfTrue="1" operator="containsText" text="TBN">
      <formula>NOT(ISERROR(SEARCH("TBN",B347)))</formula>
    </cfRule>
    <cfRule type="containsText" dxfId="5200" priority="7608" stopIfTrue="1" operator="containsText" text="SKIP">
      <formula>NOT(ISERROR(SEARCH("SKIP",B347)))</formula>
    </cfRule>
  </conditionalFormatting>
  <conditionalFormatting sqref="B347">
    <cfRule type="cellIs" dxfId="5199" priority="7609" operator="equal">
      <formula>"SKIP"</formula>
    </cfRule>
  </conditionalFormatting>
  <conditionalFormatting sqref="C347">
    <cfRule type="containsText" dxfId="5198" priority="7610" stopIfTrue="1" operator="containsText" text="TBN">
      <formula>NOT(ISERROR(SEARCH("TBN",C347)))</formula>
    </cfRule>
    <cfRule type="containsText" dxfId="5197" priority="7611" stopIfTrue="1" operator="containsText" text="SKIP">
      <formula>NOT(ISERROR(SEARCH("SKIP",C347)))</formula>
    </cfRule>
  </conditionalFormatting>
  <conditionalFormatting sqref="C347">
    <cfRule type="cellIs" dxfId="5196" priority="7612" operator="equal">
      <formula>"SKIP"</formula>
    </cfRule>
  </conditionalFormatting>
  <conditionalFormatting sqref="H464">
    <cfRule type="containsText" dxfId="5195" priority="7597" stopIfTrue="1" operator="containsText" text="skip">
      <formula>NOT(ISERROR(SEARCH("skip",H464)))</formula>
    </cfRule>
  </conditionalFormatting>
  <conditionalFormatting sqref="C464">
    <cfRule type="cellIs" dxfId="5194" priority="7604" operator="equal">
      <formula>"SKIP"</formula>
    </cfRule>
  </conditionalFormatting>
  <conditionalFormatting sqref="C464">
    <cfRule type="containsText" dxfId="5193" priority="7602" stopIfTrue="1" operator="containsText" text="TBN">
      <formula>NOT(ISERROR(SEARCH("TBN",C464)))</formula>
    </cfRule>
    <cfRule type="containsText" dxfId="5192" priority="7603" stopIfTrue="1" operator="containsText" text="SKIP">
      <formula>NOT(ISERROR(SEARCH("SKIP",C464)))</formula>
    </cfRule>
  </conditionalFormatting>
  <conditionalFormatting sqref="B464">
    <cfRule type="containsText" dxfId="5191" priority="7599" stopIfTrue="1" operator="containsText" text="TBN">
      <formula>NOT(ISERROR(SEARCH("TBN",B464)))</formula>
    </cfRule>
    <cfRule type="containsText" dxfId="5190" priority="7600" stopIfTrue="1" operator="containsText" text="SKIP">
      <formula>NOT(ISERROR(SEARCH("SKIP",B464)))</formula>
    </cfRule>
  </conditionalFormatting>
  <conditionalFormatting sqref="B464">
    <cfRule type="cellIs" dxfId="5189" priority="7601" operator="equal">
      <formula>"SKIP"</formula>
    </cfRule>
  </conditionalFormatting>
  <conditionalFormatting sqref="H583">
    <cfRule type="containsText" dxfId="5188" priority="7589" stopIfTrue="1" operator="containsText" text="skip">
      <formula>NOT(ISERROR(SEARCH("skip",H583)))</formula>
    </cfRule>
  </conditionalFormatting>
  <conditionalFormatting sqref="B583">
    <cfRule type="containsText" dxfId="5187" priority="7591" stopIfTrue="1" operator="containsText" text="TBN">
      <formula>NOT(ISERROR(SEARCH("TBN",B583)))</formula>
    </cfRule>
    <cfRule type="containsText" dxfId="5186" priority="7592" stopIfTrue="1" operator="containsText" text="SKIP">
      <formula>NOT(ISERROR(SEARCH("SKIP",B583)))</formula>
    </cfRule>
  </conditionalFormatting>
  <conditionalFormatting sqref="B583">
    <cfRule type="cellIs" dxfId="5185" priority="7593" operator="equal">
      <formula>"SKIP"</formula>
    </cfRule>
  </conditionalFormatting>
  <conditionalFormatting sqref="C583">
    <cfRule type="containsText" dxfId="5184" priority="7594" stopIfTrue="1" operator="containsText" text="TBN">
      <formula>NOT(ISERROR(SEARCH("TBN",C583)))</formula>
    </cfRule>
    <cfRule type="containsText" dxfId="5183" priority="7595" stopIfTrue="1" operator="containsText" text="SKIP">
      <formula>NOT(ISERROR(SEARCH("SKIP",C583)))</formula>
    </cfRule>
  </conditionalFormatting>
  <conditionalFormatting sqref="C583">
    <cfRule type="cellIs" dxfId="5182" priority="7596" operator="equal">
      <formula>"SKIP"</formula>
    </cfRule>
  </conditionalFormatting>
  <conditionalFormatting sqref="D695">
    <cfRule type="containsText" dxfId="5181" priority="7588" stopIfTrue="1" operator="containsText" text="skip">
      <formula>NOT(ISERROR(SEARCH("skip",D695)))</formula>
    </cfRule>
  </conditionalFormatting>
  <conditionalFormatting sqref="B919">
    <cfRule type="containsText" dxfId="5180" priority="7567" stopIfTrue="1" operator="containsText" text="skip">
      <formula>NOT(ISERROR(SEARCH("skip",B919)))</formula>
    </cfRule>
  </conditionalFormatting>
  <conditionalFormatting sqref="C695">
    <cfRule type="containsText" dxfId="5179" priority="7587" stopIfTrue="1" operator="containsText" text="skip">
      <formula>NOT(ISERROR(SEARCH("skip",C695)))</formula>
    </cfRule>
  </conditionalFormatting>
  <conditionalFormatting sqref="B695">
    <cfRule type="containsText" dxfId="5178" priority="7582" stopIfTrue="1" operator="containsText" text="TBN">
      <formula>NOT(ISERROR(SEARCH("TBN",B695)))</formula>
    </cfRule>
    <cfRule type="containsText" dxfId="5177" priority="7583" stopIfTrue="1" operator="containsText" text="SKIP">
      <formula>NOT(ISERROR(SEARCH("SKIP",B695)))</formula>
    </cfRule>
  </conditionalFormatting>
  <conditionalFormatting sqref="B695">
    <cfRule type="cellIs" dxfId="5176" priority="7584" operator="equal">
      <formula>"SKIP"</formula>
    </cfRule>
  </conditionalFormatting>
  <conditionalFormatting sqref="C808">
    <cfRule type="containsText" dxfId="5175" priority="7578" stopIfTrue="1" operator="containsText" text="TBN">
      <formula>NOT(ISERROR(SEARCH("TBN",C808)))</formula>
    </cfRule>
    <cfRule type="containsText" dxfId="5174" priority="7579" stopIfTrue="1" operator="containsText" text="SKIP">
      <formula>NOT(ISERROR(SEARCH("SKIP",C808)))</formula>
    </cfRule>
  </conditionalFormatting>
  <conditionalFormatting sqref="C808">
    <cfRule type="cellIs" dxfId="5173" priority="7580" operator="equal">
      <formula>"SKIP"</formula>
    </cfRule>
  </conditionalFormatting>
  <conditionalFormatting sqref="B808">
    <cfRule type="containsText" dxfId="5172" priority="7574" stopIfTrue="1" operator="containsText" text="skip">
      <formula>NOT(ISERROR(SEARCH("skip",B808)))</formula>
    </cfRule>
  </conditionalFormatting>
  <conditionalFormatting sqref="Q919">
    <cfRule type="containsText" dxfId="5171" priority="7571" stopIfTrue="1" operator="containsText" text="skip">
      <formula>NOT(ISERROR(SEARCH("skip",Q919)))</formula>
    </cfRule>
  </conditionalFormatting>
  <conditionalFormatting sqref="C919">
    <cfRule type="containsText" dxfId="5170" priority="7568" stopIfTrue="1" operator="containsText" text="TBN">
      <formula>NOT(ISERROR(SEARCH("TBN",C919)))</formula>
    </cfRule>
    <cfRule type="containsText" dxfId="5169" priority="7569" stopIfTrue="1" operator="containsText" text="SKIP">
      <formula>NOT(ISERROR(SEARCH("SKIP",C919)))</formula>
    </cfRule>
  </conditionalFormatting>
  <conditionalFormatting sqref="C919">
    <cfRule type="cellIs" dxfId="5168" priority="7570" operator="equal">
      <formula>"SKIP"</formula>
    </cfRule>
  </conditionalFormatting>
  <conditionalFormatting sqref="B1031">
    <cfRule type="containsText" dxfId="5167" priority="7565" stopIfTrue="1" operator="containsText" text="skip">
      <formula>NOT(ISERROR(SEARCH("skip",B1031)))</formula>
    </cfRule>
  </conditionalFormatting>
  <conditionalFormatting sqref="H1142">
    <cfRule type="containsText" dxfId="5166" priority="7559" stopIfTrue="1" operator="containsText" text="skip">
      <formula>NOT(ISERROR(SEARCH("skip",H1142)))</formula>
    </cfRule>
  </conditionalFormatting>
  <conditionalFormatting sqref="B1142">
    <cfRule type="containsText" dxfId="5165" priority="7560" stopIfTrue="1" operator="containsText" text="TBN">
      <formula>NOT(ISERROR(SEARCH("TBN",B1142)))</formula>
    </cfRule>
    <cfRule type="containsText" dxfId="5164" priority="7561" stopIfTrue="1" operator="containsText" text="SKIP">
      <formula>NOT(ISERROR(SEARCH("SKIP",B1142)))</formula>
    </cfRule>
  </conditionalFormatting>
  <conditionalFormatting sqref="B1142">
    <cfRule type="cellIs" dxfId="5163" priority="7562" operator="equal">
      <formula>"SKIP"</formula>
    </cfRule>
  </conditionalFormatting>
  <conditionalFormatting sqref="H695">
    <cfRule type="containsText" dxfId="5162" priority="7556" stopIfTrue="1" operator="containsText" text="skip">
      <formula>NOT(ISERROR(SEARCH("skip",H695)))</formula>
    </cfRule>
  </conditionalFormatting>
  <conditionalFormatting sqref="H43">
    <cfRule type="containsText" dxfId="5161" priority="7558" stopIfTrue="1" operator="containsText" text="skip">
      <formula>NOT(ISERROR(SEARCH("skip",H43)))</formula>
    </cfRule>
  </conditionalFormatting>
  <conditionalFormatting sqref="H806">
    <cfRule type="containsText" dxfId="5160" priority="7555" stopIfTrue="1" operator="containsText" text="skip">
      <formula>NOT(ISERROR(SEARCH("skip",H806)))</formula>
    </cfRule>
  </conditionalFormatting>
  <conditionalFormatting sqref="H1141">
    <cfRule type="containsText" dxfId="5159" priority="7553" stopIfTrue="1" operator="containsText" text="skip">
      <formula>NOT(ISERROR(SEARCH("skip",H1141)))</formula>
    </cfRule>
  </conditionalFormatting>
  <conditionalFormatting sqref="H463">
    <cfRule type="containsText" dxfId="5158" priority="7552" stopIfTrue="1" operator="containsText" text="skip">
      <formula>NOT(ISERROR(SEARCH("skip",H463)))</formula>
    </cfRule>
  </conditionalFormatting>
  <conditionalFormatting sqref="H1031">
    <cfRule type="containsText" dxfId="5157" priority="7551" stopIfTrue="1" operator="containsText" text="skip">
      <formula>NOT(ISERROR(SEARCH("skip",H1031)))</formula>
    </cfRule>
  </conditionalFormatting>
  <conditionalFormatting sqref="H1030">
    <cfRule type="containsText" dxfId="5156" priority="7549" stopIfTrue="1" operator="containsText" text="skip">
      <formula>NOT(ISERROR(SEARCH("skip",H1030)))</formula>
    </cfRule>
  </conditionalFormatting>
  <conditionalFormatting sqref="C44">
    <cfRule type="cellIs" dxfId="5155" priority="7548" operator="equal">
      <formula>"SKIP"</formula>
    </cfRule>
  </conditionalFormatting>
  <conditionalFormatting sqref="C44">
    <cfRule type="containsText" dxfId="5154" priority="7546" stopIfTrue="1" operator="containsText" text="TBN">
      <formula>NOT(ISERROR(SEARCH("TBN",C44)))</formula>
    </cfRule>
    <cfRule type="containsText" dxfId="5153" priority="7547" stopIfTrue="1" operator="containsText" text="SKIP">
      <formula>NOT(ISERROR(SEARCH("SKIP",C44)))</formula>
    </cfRule>
  </conditionalFormatting>
  <conditionalFormatting sqref="B44">
    <cfRule type="containsText" dxfId="5152" priority="7543" stopIfTrue="1" operator="containsText" text="TBN">
      <formula>NOT(ISERROR(SEARCH("TBN",B44)))</formula>
    </cfRule>
    <cfRule type="containsText" dxfId="5151" priority="7544" stopIfTrue="1" operator="containsText" text="SKIP">
      <formula>NOT(ISERROR(SEARCH("SKIP",B44)))</formula>
    </cfRule>
  </conditionalFormatting>
  <conditionalFormatting sqref="B44">
    <cfRule type="cellIs" dxfId="5150" priority="7545" operator="equal">
      <formula>"SKIP"</formula>
    </cfRule>
  </conditionalFormatting>
  <conditionalFormatting sqref="H238">
    <cfRule type="containsText" dxfId="5149" priority="7534" stopIfTrue="1" operator="containsText" text="skip">
      <formula>NOT(ISERROR(SEARCH("skip",H238)))</formula>
    </cfRule>
  </conditionalFormatting>
  <conditionalFormatting sqref="B239">
    <cfRule type="containsText" dxfId="5148" priority="7536" stopIfTrue="1" operator="containsText" text="TBN">
      <formula>NOT(ISERROR(SEARCH("TBN",B239)))</formula>
    </cfRule>
    <cfRule type="containsText" dxfId="5147" priority="7537" stopIfTrue="1" operator="containsText" text="SKIP">
      <formula>NOT(ISERROR(SEARCH("SKIP",B239)))</formula>
    </cfRule>
  </conditionalFormatting>
  <conditionalFormatting sqref="B239">
    <cfRule type="cellIs" dxfId="5146" priority="7538" operator="equal">
      <formula>"SKIP"</formula>
    </cfRule>
  </conditionalFormatting>
  <conditionalFormatting sqref="C239">
    <cfRule type="containsText" dxfId="5145" priority="7539" stopIfTrue="1" operator="containsText" text="TBN">
      <formula>NOT(ISERROR(SEARCH("TBN",C239)))</formula>
    </cfRule>
    <cfRule type="containsText" dxfId="5144" priority="7540" stopIfTrue="1" operator="containsText" text="SKIP">
      <formula>NOT(ISERROR(SEARCH("SKIP",C239)))</formula>
    </cfRule>
  </conditionalFormatting>
  <conditionalFormatting sqref="C239">
    <cfRule type="cellIs" dxfId="5143" priority="7541" operator="equal">
      <formula>"SKIP"</formula>
    </cfRule>
  </conditionalFormatting>
  <conditionalFormatting sqref="H239">
    <cfRule type="containsText" dxfId="5142" priority="7535" stopIfTrue="1" operator="containsText" text="skip">
      <formula>NOT(ISERROR(SEARCH("skip",H239)))</formula>
    </cfRule>
  </conditionalFormatting>
  <conditionalFormatting sqref="D696">
    <cfRule type="containsText" dxfId="5141" priority="7511" stopIfTrue="1" operator="containsText" text="skip">
      <formula>NOT(ISERROR(SEARCH("skip",D696)))</formula>
    </cfRule>
  </conditionalFormatting>
  <conditionalFormatting sqref="B348">
    <cfRule type="containsText" dxfId="5140" priority="7521" stopIfTrue="1" operator="containsText" text="TBN">
      <formula>NOT(ISERROR(SEARCH("TBN",B348)))</formula>
    </cfRule>
    <cfRule type="containsText" dxfId="5139" priority="7522" stopIfTrue="1" operator="containsText" text="SKIP">
      <formula>NOT(ISERROR(SEARCH("SKIP",B348)))</formula>
    </cfRule>
  </conditionalFormatting>
  <conditionalFormatting sqref="B348">
    <cfRule type="cellIs" dxfId="5138" priority="7523" operator="equal">
      <formula>"SKIP"</formula>
    </cfRule>
  </conditionalFormatting>
  <conditionalFormatting sqref="C348">
    <cfRule type="containsText" dxfId="5137" priority="7524" stopIfTrue="1" operator="containsText" text="TBN">
      <formula>NOT(ISERROR(SEARCH("TBN",C348)))</formula>
    </cfRule>
    <cfRule type="containsText" dxfId="5136" priority="7525" stopIfTrue="1" operator="containsText" text="SKIP">
      <formula>NOT(ISERROR(SEARCH("SKIP",C348)))</formula>
    </cfRule>
  </conditionalFormatting>
  <conditionalFormatting sqref="C348">
    <cfRule type="cellIs" dxfId="5135" priority="7526" operator="equal">
      <formula>"SKIP"</formula>
    </cfRule>
  </conditionalFormatting>
  <conditionalFormatting sqref="B696">
    <cfRule type="containsText" dxfId="5134" priority="7507" stopIfTrue="1" operator="containsText" text="TBN">
      <formula>NOT(ISERROR(SEARCH("TBN",B696)))</formula>
    </cfRule>
    <cfRule type="containsText" dxfId="5133" priority="7508" stopIfTrue="1" operator="containsText" text="SKIP">
      <formula>NOT(ISERROR(SEARCH("SKIP",B696)))</formula>
    </cfRule>
  </conditionalFormatting>
  <conditionalFormatting sqref="B696">
    <cfRule type="cellIs" dxfId="5132" priority="7509" operator="equal">
      <formula>"SKIP"</formula>
    </cfRule>
  </conditionalFormatting>
  <conditionalFormatting sqref="H696">
    <cfRule type="containsText" dxfId="5131" priority="7497" stopIfTrue="1" operator="containsText" text="skip">
      <formula>NOT(ISERROR(SEARCH("skip",H696)))</formula>
    </cfRule>
  </conditionalFormatting>
  <conditionalFormatting sqref="C465">
    <cfRule type="cellIs" dxfId="5130" priority="7519" operator="equal">
      <formula>"SKIP"</formula>
    </cfRule>
  </conditionalFormatting>
  <conditionalFormatting sqref="C465">
    <cfRule type="containsText" dxfId="5129" priority="7517" stopIfTrue="1" operator="containsText" text="TBN">
      <formula>NOT(ISERROR(SEARCH("TBN",C465)))</formula>
    </cfRule>
    <cfRule type="containsText" dxfId="5128" priority="7518" stopIfTrue="1" operator="containsText" text="SKIP">
      <formula>NOT(ISERROR(SEARCH("SKIP",C465)))</formula>
    </cfRule>
  </conditionalFormatting>
  <conditionalFormatting sqref="B465">
    <cfRule type="containsText" dxfId="5127" priority="7514" stopIfTrue="1" operator="containsText" text="TBN">
      <formula>NOT(ISERROR(SEARCH("TBN",B465)))</formula>
    </cfRule>
    <cfRule type="containsText" dxfId="5126" priority="7515" stopIfTrue="1" operator="containsText" text="SKIP">
      <formula>NOT(ISERROR(SEARCH("SKIP",B465)))</formula>
    </cfRule>
  </conditionalFormatting>
  <conditionalFormatting sqref="B465">
    <cfRule type="cellIs" dxfId="5125" priority="7516" operator="equal">
      <formula>"SKIP"</formula>
    </cfRule>
  </conditionalFormatting>
  <conditionalFormatting sqref="A809">
    <cfRule type="containsText" dxfId="5124" priority="7493" stopIfTrue="1" operator="containsText" text="skip">
      <formula>NOT(ISERROR(SEARCH("skip",A809)))</formula>
    </cfRule>
  </conditionalFormatting>
  <conditionalFormatting sqref="C696">
    <cfRule type="containsText" dxfId="5123" priority="7510" stopIfTrue="1" operator="containsText" text="skip">
      <formula>NOT(ISERROR(SEARCH("skip",C696)))</formula>
    </cfRule>
  </conditionalFormatting>
  <conditionalFormatting sqref="H584">
    <cfRule type="containsText" dxfId="5122" priority="7498" stopIfTrue="1" operator="containsText" text="skip">
      <formula>NOT(ISERROR(SEARCH("skip",H584)))</formula>
    </cfRule>
  </conditionalFormatting>
  <conditionalFormatting sqref="C809">
    <cfRule type="containsText" dxfId="5121" priority="7494" stopIfTrue="1" operator="containsText" text="TBN">
      <formula>NOT(ISERROR(SEARCH("TBN",C809)))</formula>
    </cfRule>
    <cfRule type="containsText" dxfId="5120" priority="7495" stopIfTrue="1" operator="containsText" text="SKIP">
      <formula>NOT(ISERROR(SEARCH("SKIP",C809)))</formula>
    </cfRule>
  </conditionalFormatting>
  <conditionalFormatting sqref="C809">
    <cfRule type="cellIs" dxfId="5119" priority="7496" operator="equal">
      <formula>"SKIP"</formula>
    </cfRule>
  </conditionalFormatting>
  <conditionalFormatting sqref="B809">
    <cfRule type="containsText" dxfId="5118" priority="7492" stopIfTrue="1" operator="containsText" text="skip">
      <formula>NOT(ISERROR(SEARCH("skip",B809)))</formula>
    </cfRule>
  </conditionalFormatting>
  <conditionalFormatting sqref="B920">
    <cfRule type="containsText" dxfId="5117" priority="7486" stopIfTrue="1" operator="containsText" text="skip">
      <formula>NOT(ISERROR(SEARCH("skip",B920)))</formula>
    </cfRule>
  </conditionalFormatting>
  <conditionalFormatting sqref="Q920">
    <cfRule type="containsText" dxfId="5116" priority="7490" stopIfTrue="1" operator="containsText" text="skip">
      <formula>NOT(ISERROR(SEARCH("skip",Q920)))</formula>
    </cfRule>
  </conditionalFormatting>
  <conditionalFormatting sqref="C920">
    <cfRule type="containsText" dxfId="5115" priority="7487" stopIfTrue="1" operator="containsText" text="TBN">
      <formula>NOT(ISERROR(SEARCH("TBN",C920)))</formula>
    </cfRule>
    <cfRule type="containsText" dxfId="5114" priority="7488" stopIfTrue="1" operator="containsText" text="SKIP">
      <formula>NOT(ISERROR(SEARCH("SKIP",C920)))</formula>
    </cfRule>
  </conditionalFormatting>
  <conditionalFormatting sqref="C920">
    <cfRule type="cellIs" dxfId="5113" priority="7489" operator="equal">
      <formula>"SKIP"</formula>
    </cfRule>
  </conditionalFormatting>
  <conditionalFormatting sqref="B1032">
    <cfRule type="containsText" dxfId="5112" priority="7484" stopIfTrue="1" operator="containsText" text="skip">
      <formula>NOT(ISERROR(SEARCH("skip",B1032)))</formula>
    </cfRule>
  </conditionalFormatting>
  <conditionalFormatting sqref="B1143">
    <cfRule type="containsText" dxfId="5111" priority="7478" stopIfTrue="1" operator="containsText" text="TBN">
      <formula>NOT(ISERROR(SEARCH("TBN",B1143)))</formula>
    </cfRule>
    <cfRule type="containsText" dxfId="5110" priority="7479" stopIfTrue="1" operator="containsText" text="SKIP">
      <formula>NOT(ISERROR(SEARCH("SKIP",B1143)))</formula>
    </cfRule>
  </conditionalFormatting>
  <conditionalFormatting sqref="B1143">
    <cfRule type="cellIs" dxfId="5109" priority="7480" operator="equal">
      <formula>"SKIP"</formula>
    </cfRule>
  </conditionalFormatting>
  <conditionalFormatting sqref="H808">
    <cfRule type="containsText" dxfId="5108" priority="7476" stopIfTrue="1" operator="containsText" text="skip">
      <formula>NOT(ISERROR(SEARCH("skip",H808)))</formula>
    </cfRule>
  </conditionalFormatting>
  <conditionalFormatting sqref="H44">
    <cfRule type="containsText" dxfId="5107" priority="7475" stopIfTrue="1" operator="containsText" text="skip">
      <formula>NOT(ISERROR(SEARCH("skip",H44)))</formula>
    </cfRule>
  </conditionalFormatting>
  <conditionalFormatting sqref="H465">
    <cfRule type="containsText" dxfId="5106" priority="7472" stopIfTrue="1" operator="containsText" text="skip">
      <formula>NOT(ISERROR(SEARCH("skip",H465)))</formula>
    </cfRule>
  </conditionalFormatting>
  <conditionalFormatting sqref="B585">
    <cfRule type="containsText" dxfId="5105" priority="7466" stopIfTrue="1" operator="containsText" text="TBN">
      <formula>NOT(ISERROR(SEARCH("TBN",B585)))</formula>
    </cfRule>
    <cfRule type="containsText" dxfId="5104" priority="7467" stopIfTrue="1" operator="containsText" text="SKIP">
      <formula>NOT(ISERROR(SEARCH("SKIP",B585)))</formula>
    </cfRule>
  </conditionalFormatting>
  <conditionalFormatting sqref="B585">
    <cfRule type="cellIs" dxfId="5103" priority="7468" operator="equal">
      <formula>"SKIP"</formula>
    </cfRule>
  </conditionalFormatting>
  <conditionalFormatting sqref="C585">
    <cfRule type="containsText" dxfId="5102" priority="7469" stopIfTrue="1" operator="containsText" text="TBN">
      <formula>NOT(ISERROR(SEARCH("TBN",C585)))</formula>
    </cfRule>
    <cfRule type="containsText" dxfId="5101" priority="7470" stopIfTrue="1" operator="containsText" text="SKIP">
      <formula>NOT(ISERROR(SEARCH("SKIP",C585)))</formula>
    </cfRule>
  </conditionalFormatting>
  <conditionalFormatting sqref="C585">
    <cfRule type="cellIs" dxfId="5100" priority="7471" operator="equal">
      <formula>"SKIP"</formula>
    </cfRule>
  </conditionalFormatting>
  <conditionalFormatting sqref="B584">
    <cfRule type="containsText" dxfId="5099" priority="7459" stopIfTrue="1" operator="containsText" text="TBN">
      <formula>NOT(ISERROR(SEARCH("TBN",B584)))</formula>
    </cfRule>
    <cfRule type="containsText" dxfId="5098" priority="7460" stopIfTrue="1" operator="containsText" text="SKIP">
      <formula>NOT(ISERROR(SEARCH("SKIP",B584)))</formula>
    </cfRule>
  </conditionalFormatting>
  <conditionalFormatting sqref="B584">
    <cfRule type="cellIs" dxfId="5097" priority="7461" operator="equal">
      <formula>"SKIP"</formula>
    </cfRule>
  </conditionalFormatting>
  <conditionalFormatting sqref="C584">
    <cfRule type="containsText" dxfId="5096" priority="7462" stopIfTrue="1" operator="containsText" text="TBN">
      <formula>NOT(ISERROR(SEARCH("TBN",C584)))</formula>
    </cfRule>
    <cfRule type="containsText" dxfId="5095" priority="7463" stopIfTrue="1" operator="containsText" text="SKIP">
      <formula>NOT(ISERROR(SEARCH("SKIP",C584)))</formula>
    </cfRule>
  </conditionalFormatting>
  <conditionalFormatting sqref="C584">
    <cfRule type="cellIs" dxfId="5094" priority="7464" operator="equal">
      <formula>"SKIP"</formula>
    </cfRule>
  </conditionalFormatting>
  <conditionalFormatting sqref="C46">
    <cfRule type="cellIs" dxfId="5093" priority="7458" operator="equal">
      <formula>"SKIP"</formula>
    </cfRule>
  </conditionalFormatting>
  <conditionalFormatting sqref="C46">
    <cfRule type="containsText" dxfId="5092" priority="7456" stopIfTrue="1" operator="containsText" text="TBN">
      <formula>NOT(ISERROR(SEARCH("TBN",C46)))</formula>
    </cfRule>
    <cfRule type="containsText" dxfId="5091" priority="7457" stopIfTrue="1" operator="containsText" text="SKIP">
      <formula>NOT(ISERROR(SEARCH("SKIP",C46)))</formula>
    </cfRule>
  </conditionalFormatting>
  <conditionalFormatting sqref="B46">
    <cfRule type="containsText" dxfId="5090" priority="7453" stopIfTrue="1" operator="containsText" text="TBN">
      <formula>NOT(ISERROR(SEARCH("TBN",B46)))</formula>
    </cfRule>
    <cfRule type="containsText" dxfId="5089" priority="7454" stopIfTrue="1" operator="containsText" text="SKIP">
      <formula>NOT(ISERROR(SEARCH("SKIP",B46)))</formula>
    </cfRule>
  </conditionalFormatting>
  <conditionalFormatting sqref="B46">
    <cfRule type="cellIs" dxfId="5088" priority="7455" operator="equal">
      <formula>"SKIP"</formula>
    </cfRule>
  </conditionalFormatting>
  <conditionalFormatting sqref="B240">
    <cfRule type="containsText" dxfId="5087" priority="7446" stopIfTrue="1" operator="containsText" text="TBN">
      <formula>NOT(ISERROR(SEARCH("TBN",B240)))</formula>
    </cfRule>
    <cfRule type="containsText" dxfId="5086" priority="7447" stopIfTrue="1" operator="containsText" text="SKIP">
      <formula>NOT(ISERROR(SEARCH("SKIP",B240)))</formula>
    </cfRule>
  </conditionalFormatting>
  <conditionalFormatting sqref="B240">
    <cfRule type="cellIs" dxfId="5085" priority="7448" operator="equal">
      <formula>"SKIP"</formula>
    </cfRule>
  </conditionalFormatting>
  <conditionalFormatting sqref="C240">
    <cfRule type="containsText" dxfId="5084" priority="7449" stopIfTrue="1" operator="containsText" text="TBN">
      <formula>NOT(ISERROR(SEARCH("TBN",C240)))</formula>
    </cfRule>
    <cfRule type="containsText" dxfId="5083" priority="7450" stopIfTrue="1" operator="containsText" text="SKIP">
      <formula>NOT(ISERROR(SEARCH("SKIP",C240)))</formula>
    </cfRule>
  </conditionalFormatting>
  <conditionalFormatting sqref="C240">
    <cfRule type="cellIs" dxfId="5082" priority="7451" operator="equal">
      <formula>"SKIP"</formula>
    </cfRule>
  </conditionalFormatting>
  <conditionalFormatting sqref="B349">
    <cfRule type="containsText" dxfId="5081" priority="7438" stopIfTrue="1" operator="containsText" text="TBN">
      <formula>NOT(ISERROR(SEARCH("TBN",B349)))</formula>
    </cfRule>
    <cfRule type="containsText" dxfId="5080" priority="7439" stopIfTrue="1" operator="containsText" text="SKIP">
      <formula>NOT(ISERROR(SEARCH("SKIP",B349)))</formula>
    </cfRule>
  </conditionalFormatting>
  <conditionalFormatting sqref="B349">
    <cfRule type="cellIs" dxfId="5079" priority="7440" operator="equal">
      <formula>"SKIP"</formula>
    </cfRule>
  </conditionalFormatting>
  <conditionalFormatting sqref="C349">
    <cfRule type="containsText" dxfId="5078" priority="7441" stopIfTrue="1" operator="containsText" text="TBN">
      <formula>NOT(ISERROR(SEARCH("TBN",C349)))</formula>
    </cfRule>
    <cfRule type="containsText" dxfId="5077" priority="7442" stopIfTrue="1" operator="containsText" text="SKIP">
      <formula>NOT(ISERROR(SEARCH("SKIP",C349)))</formula>
    </cfRule>
  </conditionalFormatting>
  <conditionalFormatting sqref="C349">
    <cfRule type="cellIs" dxfId="5076" priority="7443" operator="equal">
      <formula>"SKIP"</formula>
    </cfRule>
  </conditionalFormatting>
  <conditionalFormatting sqref="C466">
    <cfRule type="cellIs" dxfId="5075" priority="7435" operator="equal">
      <formula>"SKIP"</formula>
    </cfRule>
  </conditionalFormatting>
  <conditionalFormatting sqref="C466">
    <cfRule type="containsText" dxfId="5074" priority="7433" stopIfTrue="1" operator="containsText" text="TBN">
      <formula>NOT(ISERROR(SEARCH("TBN",C466)))</formula>
    </cfRule>
    <cfRule type="containsText" dxfId="5073" priority="7434" stopIfTrue="1" operator="containsText" text="SKIP">
      <formula>NOT(ISERROR(SEARCH("SKIP",C466)))</formula>
    </cfRule>
  </conditionalFormatting>
  <conditionalFormatting sqref="B466">
    <cfRule type="containsText" dxfId="5072" priority="7430" stopIfTrue="1" operator="containsText" text="TBN">
      <formula>NOT(ISERROR(SEARCH("TBN",B466)))</formula>
    </cfRule>
    <cfRule type="containsText" dxfId="5071" priority="7431" stopIfTrue="1" operator="containsText" text="SKIP">
      <formula>NOT(ISERROR(SEARCH("SKIP",B466)))</formula>
    </cfRule>
  </conditionalFormatting>
  <conditionalFormatting sqref="B466">
    <cfRule type="cellIs" dxfId="5070" priority="7432" operator="equal">
      <formula>"SKIP"</formula>
    </cfRule>
  </conditionalFormatting>
  <conditionalFormatting sqref="B697">
    <cfRule type="containsText" dxfId="5069" priority="7416" stopIfTrue="1" operator="containsText" text="TBN">
      <formula>NOT(ISERROR(SEARCH("TBN",B697)))</formula>
    </cfRule>
    <cfRule type="containsText" dxfId="5068" priority="7417" stopIfTrue="1" operator="containsText" text="SKIP">
      <formula>NOT(ISERROR(SEARCH("SKIP",B697)))</formula>
    </cfRule>
  </conditionalFormatting>
  <conditionalFormatting sqref="B697">
    <cfRule type="cellIs" dxfId="5067" priority="7418" operator="equal">
      <formula>"SKIP"</formula>
    </cfRule>
  </conditionalFormatting>
  <conditionalFormatting sqref="D697">
    <cfRule type="containsText" dxfId="5066" priority="7420" stopIfTrue="1" operator="containsText" text="skip">
      <formula>NOT(ISERROR(SEARCH("skip",D697)))</formula>
    </cfRule>
  </conditionalFormatting>
  <conditionalFormatting sqref="C697">
    <cfRule type="containsText" dxfId="5065" priority="7419" stopIfTrue="1" operator="containsText" text="skip">
      <formula>NOT(ISERROR(SEARCH("skip",C697)))</formula>
    </cfRule>
  </conditionalFormatting>
  <conditionalFormatting sqref="A810">
    <cfRule type="containsText" dxfId="5064" priority="7411" stopIfTrue="1" operator="containsText" text="skip">
      <formula>NOT(ISERROR(SEARCH("skip",A810)))</formula>
    </cfRule>
  </conditionalFormatting>
  <conditionalFormatting sqref="C810">
    <cfRule type="containsText" dxfId="5063" priority="7412" stopIfTrue="1" operator="containsText" text="TBN">
      <formula>NOT(ISERROR(SEARCH("TBN",C810)))</formula>
    </cfRule>
    <cfRule type="containsText" dxfId="5062" priority="7413" stopIfTrue="1" operator="containsText" text="SKIP">
      <formula>NOT(ISERROR(SEARCH("SKIP",C810)))</formula>
    </cfRule>
  </conditionalFormatting>
  <conditionalFormatting sqref="C810">
    <cfRule type="cellIs" dxfId="5061" priority="7414" operator="equal">
      <formula>"SKIP"</formula>
    </cfRule>
  </conditionalFormatting>
  <conditionalFormatting sqref="B810">
    <cfRule type="containsText" dxfId="5060" priority="7410" stopIfTrue="1" operator="containsText" text="skip">
      <formula>NOT(ISERROR(SEARCH("skip",B810)))</formula>
    </cfRule>
  </conditionalFormatting>
  <conditionalFormatting sqref="B921">
    <cfRule type="containsText" dxfId="5059" priority="7404" stopIfTrue="1" operator="containsText" text="skip">
      <formula>NOT(ISERROR(SEARCH("skip",B921)))</formula>
    </cfRule>
  </conditionalFormatting>
  <conditionalFormatting sqref="Q921">
    <cfRule type="containsText" dxfId="5058" priority="7408" stopIfTrue="1" operator="containsText" text="skip">
      <formula>NOT(ISERROR(SEARCH("skip",Q921)))</formula>
    </cfRule>
  </conditionalFormatting>
  <conditionalFormatting sqref="C921">
    <cfRule type="containsText" dxfId="5057" priority="7405" stopIfTrue="1" operator="containsText" text="TBN">
      <formula>NOT(ISERROR(SEARCH("TBN",C921)))</formula>
    </cfRule>
    <cfRule type="containsText" dxfId="5056" priority="7406" stopIfTrue="1" operator="containsText" text="SKIP">
      <formula>NOT(ISERROR(SEARCH("SKIP",C921)))</formula>
    </cfRule>
  </conditionalFormatting>
  <conditionalFormatting sqref="C921">
    <cfRule type="cellIs" dxfId="5055" priority="7407" operator="equal">
      <formula>"SKIP"</formula>
    </cfRule>
  </conditionalFormatting>
  <conditionalFormatting sqref="B1033">
    <cfRule type="containsText" dxfId="5054" priority="7401" stopIfTrue="1" operator="containsText" text="skip">
      <formula>NOT(ISERROR(SEARCH("skip",B1033)))</formula>
    </cfRule>
  </conditionalFormatting>
  <conditionalFormatting sqref="H1144">
    <cfRule type="containsText" dxfId="5053" priority="7395" stopIfTrue="1" operator="containsText" text="skip">
      <formula>NOT(ISERROR(SEARCH("skip",H1144)))</formula>
    </cfRule>
  </conditionalFormatting>
  <conditionalFormatting sqref="B1144">
    <cfRule type="containsText" dxfId="5052" priority="7396" stopIfTrue="1" operator="containsText" text="TBN">
      <formula>NOT(ISERROR(SEARCH("TBN",B1144)))</formula>
    </cfRule>
    <cfRule type="containsText" dxfId="5051" priority="7397" stopIfTrue="1" operator="containsText" text="SKIP">
      <formula>NOT(ISERROR(SEARCH("SKIP",B1144)))</formula>
    </cfRule>
  </conditionalFormatting>
  <conditionalFormatting sqref="B1144">
    <cfRule type="cellIs" dxfId="5050" priority="7398" operator="equal">
      <formula>"SKIP"</formula>
    </cfRule>
  </conditionalFormatting>
  <conditionalFormatting sqref="C45">
    <cfRule type="cellIs" dxfId="5049" priority="7394" operator="equal">
      <formula>"SKIP"</formula>
    </cfRule>
  </conditionalFormatting>
  <conditionalFormatting sqref="C45">
    <cfRule type="containsText" dxfId="5048" priority="7392" stopIfTrue="1" operator="containsText" text="TBN">
      <formula>NOT(ISERROR(SEARCH("TBN",C45)))</formula>
    </cfRule>
    <cfRule type="containsText" dxfId="5047" priority="7393" stopIfTrue="1" operator="containsText" text="SKIP">
      <formula>NOT(ISERROR(SEARCH("SKIP",C45)))</formula>
    </cfRule>
  </conditionalFormatting>
  <conditionalFormatting sqref="B45">
    <cfRule type="containsText" dxfId="5046" priority="7389" stopIfTrue="1" operator="containsText" text="TBN">
      <formula>NOT(ISERROR(SEARCH("TBN",B45)))</formula>
    </cfRule>
    <cfRule type="containsText" dxfId="5045" priority="7390" stopIfTrue="1" operator="containsText" text="SKIP">
      <formula>NOT(ISERROR(SEARCH("SKIP",B45)))</formula>
    </cfRule>
  </conditionalFormatting>
  <conditionalFormatting sqref="B45">
    <cfRule type="cellIs" dxfId="5044" priority="7391" operator="equal">
      <formula>"SKIP"</formula>
    </cfRule>
  </conditionalFormatting>
  <conditionalFormatting sqref="H46">
    <cfRule type="containsText" dxfId="5043" priority="7386" stopIfTrue="1" operator="containsText" text="skip">
      <formula>NOT(ISERROR(SEARCH("skip",H46)))</formula>
    </cfRule>
  </conditionalFormatting>
  <conditionalFormatting sqref="H348">
    <cfRule type="containsText" dxfId="5042" priority="7384" stopIfTrue="1" operator="containsText" text="skip">
      <formula>NOT(ISERROR(SEARCH("skip",H348)))</formula>
    </cfRule>
  </conditionalFormatting>
  <conditionalFormatting sqref="H809">
    <cfRule type="containsText" dxfId="5041" priority="7383" stopIfTrue="1" operator="containsText" text="skip">
      <formula>NOT(ISERROR(SEARCH("skip",H809)))</formula>
    </cfRule>
  </conditionalFormatting>
  <conditionalFormatting sqref="H1032">
    <cfRule type="containsText" dxfId="5040" priority="7380" stopIfTrue="1" operator="containsText" text="skip">
      <formula>NOT(ISERROR(SEARCH("skip",H1032)))</formula>
    </cfRule>
  </conditionalFormatting>
  <conditionalFormatting sqref="H45">
    <cfRule type="containsText" dxfId="5039" priority="7379" stopIfTrue="1" operator="containsText" text="skip">
      <formula>NOT(ISERROR(SEARCH("skip",H45)))</formula>
    </cfRule>
  </conditionalFormatting>
  <conditionalFormatting sqref="H240">
    <cfRule type="containsText" dxfId="5038" priority="7378" stopIfTrue="1" operator="containsText" text="skip">
      <formula>NOT(ISERROR(SEARCH("skip",H240)))</formula>
    </cfRule>
  </conditionalFormatting>
  <conditionalFormatting sqref="H1143">
    <cfRule type="containsText" dxfId="5037" priority="7376" stopIfTrue="1" operator="containsText" text="skip">
      <formula>NOT(ISERROR(SEARCH("skip",H1143)))</formula>
    </cfRule>
  </conditionalFormatting>
  <conditionalFormatting sqref="Q922">
    <cfRule type="containsText" dxfId="5036" priority="7321" stopIfTrue="1" operator="containsText" text="skip">
      <formula>NOT(ISERROR(SEARCH("skip",Q922)))</formula>
    </cfRule>
  </conditionalFormatting>
  <conditionalFormatting sqref="H1033">
    <cfRule type="containsText" dxfId="5035" priority="7374" stopIfTrue="1" operator="containsText" text="skip">
      <formula>NOT(ISERROR(SEARCH("skip",H1033)))</formula>
    </cfRule>
  </conditionalFormatting>
  <conditionalFormatting sqref="C47">
    <cfRule type="cellIs" dxfId="5034" priority="7373" operator="equal">
      <formula>"SKIP"</formula>
    </cfRule>
  </conditionalFormatting>
  <conditionalFormatting sqref="C47">
    <cfRule type="containsText" dxfId="5033" priority="7371" stopIfTrue="1" operator="containsText" text="TBN">
      <formula>NOT(ISERROR(SEARCH("TBN",C47)))</formula>
    </cfRule>
    <cfRule type="containsText" dxfId="5032" priority="7372" stopIfTrue="1" operator="containsText" text="SKIP">
      <formula>NOT(ISERROR(SEARCH("SKIP",C47)))</formula>
    </cfRule>
  </conditionalFormatting>
  <conditionalFormatting sqref="B47">
    <cfRule type="containsText" dxfId="5031" priority="7368" stopIfTrue="1" operator="containsText" text="TBN">
      <formula>NOT(ISERROR(SEARCH("TBN",B47)))</formula>
    </cfRule>
    <cfRule type="containsText" dxfId="5030" priority="7369" stopIfTrue="1" operator="containsText" text="SKIP">
      <formula>NOT(ISERROR(SEARCH("SKIP",B47)))</formula>
    </cfRule>
  </conditionalFormatting>
  <conditionalFormatting sqref="B47">
    <cfRule type="cellIs" dxfId="5029" priority="7370" operator="equal">
      <formula>"SKIP"</formula>
    </cfRule>
  </conditionalFormatting>
  <conditionalFormatting sqref="H47">
    <cfRule type="containsText" dxfId="5028" priority="7367" stopIfTrue="1" operator="containsText" text="skip">
      <formula>NOT(ISERROR(SEARCH("skip",H47)))</formula>
    </cfRule>
  </conditionalFormatting>
  <conditionalFormatting sqref="B241">
    <cfRule type="containsText" dxfId="5027" priority="7361" stopIfTrue="1" operator="containsText" text="TBN">
      <formula>NOT(ISERROR(SEARCH("TBN",B241)))</formula>
    </cfRule>
    <cfRule type="containsText" dxfId="5026" priority="7362" stopIfTrue="1" operator="containsText" text="SKIP">
      <formula>NOT(ISERROR(SEARCH("SKIP",B241)))</formula>
    </cfRule>
  </conditionalFormatting>
  <conditionalFormatting sqref="B241">
    <cfRule type="cellIs" dxfId="5025" priority="7363" operator="equal">
      <formula>"SKIP"</formula>
    </cfRule>
  </conditionalFormatting>
  <conditionalFormatting sqref="C241">
    <cfRule type="containsText" dxfId="5024" priority="7364" stopIfTrue="1" operator="containsText" text="TBN">
      <formula>NOT(ISERROR(SEARCH("TBN",C241)))</formula>
    </cfRule>
    <cfRule type="containsText" dxfId="5023" priority="7365" stopIfTrue="1" operator="containsText" text="SKIP">
      <formula>NOT(ISERROR(SEARCH("SKIP",C241)))</formula>
    </cfRule>
  </conditionalFormatting>
  <conditionalFormatting sqref="C241">
    <cfRule type="cellIs" dxfId="5022" priority="7366" operator="equal">
      <formula>"SKIP"</formula>
    </cfRule>
  </conditionalFormatting>
  <conditionalFormatting sqref="B350">
    <cfRule type="containsText" dxfId="5021" priority="7354" stopIfTrue="1" operator="containsText" text="TBN">
      <formula>NOT(ISERROR(SEARCH("TBN",B350)))</formula>
    </cfRule>
    <cfRule type="containsText" dxfId="5020" priority="7355" stopIfTrue="1" operator="containsText" text="SKIP">
      <formula>NOT(ISERROR(SEARCH("SKIP",B350)))</formula>
    </cfRule>
  </conditionalFormatting>
  <conditionalFormatting sqref="B350">
    <cfRule type="cellIs" dxfId="5019" priority="7356" operator="equal">
      <formula>"SKIP"</formula>
    </cfRule>
  </conditionalFormatting>
  <conditionalFormatting sqref="C350">
    <cfRule type="containsText" dxfId="5018" priority="7357" stopIfTrue="1" operator="containsText" text="TBN">
      <formula>NOT(ISERROR(SEARCH("TBN",C350)))</formula>
    </cfRule>
    <cfRule type="containsText" dxfId="5017" priority="7358" stopIfTrue="1" operator="containsText" text="SKIP">
      <formula>NOT(ISERROR(SEARCH("SKIP",C350)))</formula>
    </cfRule>
  </conditionalFormatting>
  <conditionalFormatting sqref="C350">
    <cfRule type="cellIs" dxfId="5016" priority="7359" operator="equal">
      <formula>"SKIP"</formula>
    </cfRule>
  </conditionalFormatting>
  <conditionalFormatting sqref="B811">
    <cfRule type="containsText" dxfId="5015" priority="7324" stopIfTrue="1" operator="containsText" text="skip">
      <formula>NOT(ISERROR(SEARCH("skip",B811)))</formula>
    </cfRule>
  </conditionalFormatting>
  <conditionalFormatting sqref="C467">
    <cfRule type="cellIs" dxfId="5014" priority="7352" operator="equal">
      <formula>"SKIP"</formula>
    </cfRule>
  </conditionalFormatting>
  <conditionalFormatting sqref="C467">
    <cfRule type="containsText" dxfId="5013" priority="7350" stopIfTrue="1" operator="containsText" text="TBN">
      <formula>NOT(ISERROR(SEARCH("TBN",C467)))</formula>
    </cfRule>
    <cfRule type="containsText" dxfId="5012" priority="7351" stopIfTrue="1" operator="containsText" text="SKIP">
      <formula>NOT(ISERROR(SEARCH("SKIP",C467)))</formula>
    </cfRule>
  </conditionalFormatting>
  <conditionalFormatting sqref="B467">
    <cfRule type="containsText" dxfId="5011" priority="7347" stopIfTrue="1" operator="containsText" text="TBN">
      <formula>NOT(ISERROR(SEARCH("TBN",B467)))</formula>
    </cfRule>
    <cfRule type="containsText" dxfId="5010" priority="7348" stopIfTrue="1" operator="containsText" text="SKIP">
      <formula>NOT(ISERROR(SEARCH("SKIP",B467)))</formula>
    </cfRule>
  </conditionalFormatting>
  <conditionalFormatting sqref="B467">
    <cfRule type="cellIs" dxfId="5009" priority="7349" operator="equal">
      <formula>"SKIP"</formula>
    </cfRule>
  </conditionalFormatting>
  <conditionalFormatting sqref="B586">
    <cfRule type="containsText" dxfId="5008" priority="7336" stopIfTrue="1" operator="containsText" text="TBN">
      <formula>NOT(ISERROR(SEARCH("TBN",B586)))</formula>
    </cfRule>
    <cfRule type="containsText" dxfId="5007" priority="7337" stopIfTrue="1" operator="containsText" text="SKIP">
      <formula>NOT(ISERROR(SEARCH("SKIP",B586)))</formula>
    </cfRule>
  </conditionalFormatting>
  <conditionalFormatting sqref="B586">
    <cfRule type="cellIs" dxfId="5006" priority="7338" operator="equal">
      <formula>"SKIP"</formula>
    </cfRule>
  </conditionalFormatting>
  <conditionalFormatting sqref="C586">
    <cfRule type="containsText" dxfId="5005" priority="7343" stopIfTrue="1" operator="containsText" text="TBN">
      <formula>NOT(ISERROR(SEARCH("TBN",C586)))</formula>
    </cfRule>
    <cfRule type="containsText" dxfId="5004" priority="7344" stopIfTrue="1" operator="containsText" text="SKIP">
      <formula>NOT(ISERROR(SEARCH("SKIP",C586)))</formula>
    </cfRule>
  </conditionalFormatting>
  <conditionalFormatting sqref="C586">
    <cfRule type="cellIs" dxfId="5003" priority="7345" operator="equal">
      <formula>"SKIP"</formula>
    </cfRule>
  </conditionalFormatting>
  <conditionalFormatting sqref="B698">
    <cfRule type="containsText" dxfId="5002" priority="7330" stopIfTrue="1" operator="containsText" text="TBN">
      <formula>NOT(ISERROR(SEARCH("TBN",B698)))</formula>
    </cfRule>
    <cfRule type="containsText" dxfId="5001" priority="7331" stopIfTrue="1" operator="containsText" text="SKIP">
      <formula>NOT(ISERROR(SEARCH("SKIP",B698)))</formula>
    </cfRule>
  </conditionalFormatting>
  <conditionalFormatting sqref="B698">
    <cfRule type="cellIs" dxfId="5000" priority="7332" operator="equal">
      <formula>"SKIP"</formula>
    </cfRule>
  </conditionalFormatting>
  <conditionalFormatting sqref="H586">
    <cfRule type="containsText" dxfId="4999" priority="7335" stopIfTrue="1" operator="containsText" text="skip">
      <formula>NOT(ISERROR(SEARCH("skip",H586)))</formula>
    </cfRule>
  </conditionalFormatting>
  <conditionalFormatting sqref="D698">
    <cfRule type="containsText" dxfId="4998" priority="7334" stopIfTrue="1" operator="containsText" text="skip">
      <formula>NOT(ISERROR(SEARCH("skip",D698)))</formula>
    </cfRule>
  </conditionalFormatting>
  <conditionalFormatting sqref="C698">
    <cfRule type="containsText" dxfId="4997" priority="7333" stopIfTrue="1" operator="containsText" text="skip">
      <formula>NOT(ISERROR(SEARCH("skip",C698)))</formula>
    </cfRule>
  </conditionalFormatting>
  <conditionalFormatting sqref="H698">
    <cfRule type="containsText" dxfId="4996" priority="7329" stopIfTrue="1" operator="containsText" text="skip">
      <formula>NOT(ISERROR(SEARCH("skip",H698)))</formula>
    </cfRule>
  </conditionalFormatting>
  <conditionalFormatting sqref="C811">
    <cfRule type="containsText" dxfId="4995" priority="7326" stopIfTrue="1" operator="containsText" text="TBN">
      <formula>NOT(ISERROR(SEARCH("TBN",C811)))</formula>
    </cfRule>
    <cfRule type="containsText" dxfId="4994" priority="7327" stopIfTrue="1" operator="containsText" text="SKIP">
      <formula>NOT(ISERROR(SEARCH("SKIP",C811)))</formula>
    </cfRule>
  </conditionalFormatting>
  <conditionalFormatting sqref="C811">
    <cfRule type="cellIs" dxfId="4993" priority="7328" operator="equal">
      <formula>"SKIP"</formula>
    </cfRule>
  </conditionalFormatting>
  <conditionalFormatting sqref="B922">
    <cfRule type="containsText" dxfId="4992" priority="7317" stopIfTrue="1" operator="containsText" text="skip">
      <formula>NOT(ISERROR(SEARCH("skip",B922)))</formula>
    </cfRule>
  </conditionalFormatting>
  <conditionalFormatting sqref="C922">
    <cfRule type="containsText" dxfId="4991" priority="7318" stopIfTrue="1" operator="containsText" text="TBN">
      <formula>NOT(ISERROR(SEARCH("TBN",C922)))</formula>
    </cfRule>
    <cfRule type="containsText" dxfId="4990" priority="7319" stopIfTrue="1" operator="containsText" text="SKIP">
      <formula>NOT(ISERROR(SEARCH("SKIP",C922)))</formula>
    </cfRule>
  </conditionalFormatting>
  <conditionalFormatting sqref="C922">
    <cfRule type="cellIs" dxfId="4989" priority="7320" operator="equal">
      <formula>"SKIP"</formula>
    </cfRule>
  </conditionalFormatting>
  <conditionalFormatting sqref="B1034">
    <cfRule type="containsText" dxfId="4988" priority="7315" stopIfTrue="1" operator="containsText" text="skip">
      <formula>NOT(ISERROR(SEARCH("skip",B1034)))</formula>
    </cfRule>
  </conditionalFormatting>
  <conditionalFormatting sqref="H1145">
    <cfRule type="containsText" dxfId="4987" priority="7309" stopIfTrue="1" operator="containsText" text="skip">
      <formula>NOT(ISERROR(SEARCH("skip",H1145)))</formula>
    </cfRule>
  </conditionalFormatting>
  <conditionalFormatting sqref="B1145">
    <cfRule type="containsText" dxfId="4986" priority="7306" stopIfTrue="1" operator="containsText" text="TBN">
      <formula>NOT(ISERROR(SEARCH("TBN",B1145)))</formula>
    </cfRule>
    <cfRule type="containsText" dxfId="4985" priority="7307" stopIfTrue="1" operator="containsText" text="SKIP">
      <formula>NOT(ISERROR(SEARCH("SKIP",B1145)))</formula>
    </cfRule>
  </conditionalFormatting>
  <conditionalFormatting sqref="B1145">
    <cfRule type="cellIs" dxfId="4984" priority="7308" operator="equal">
      <formula>"SKIP"</formula>
    </cfRule>
  </conditionalFormatting>
  <conditionalFormatting sqref="H349">
    <cfRule type="containsText" dxfId="4983" priority="7305" stopIfTrue="1" operator="containsText" text="skip">
      <formula>NOT(ISERROR(SEARCH("skip",H349)))</formula>
    </cfRule>
  </conditionalFormatting>
  <conditionalFormatting sqref="H697">
    <cfRule type="containsText" dxfId="4982" priority="7304" stopIfTrue="1" operator="containsText" text="skip">
      <formula>NOT(ISERROR(SEARCH("skip",H697)))</formula>
    </cfRule>
  </conditionalFormatting>
  <conditionalFormatting sqref="H241">
    <cfRule type="containsText" dxfId="4981" priority="7302" stopIfTrue="1" operator="containsText" text="skip">
      <formula>NOT(ISERROR(SEARCH("skip",H241)))</formula>
    </cfRule>
  </conditionalFormatting>
  <conditionalFormatting sqref="H466">
    <cfRule type="containsText" dxfId="4980" priority="7301" stopIfTrue="1" operator="containsText" text="skip">
      <formula>NOT(ISERROR(SEARCH("skip",H466)))</formula>
    </cfRule>
  </conditionalFormatting>
  <conditionalFormatting sqref="H811">
    <cfRule type="containsText" dxfId="4979" priority="7300" stopIfTrue="1" operator="containsText" text="skip">
      <formula>NOT(ISERROR(SEARCH("skip",H811)))</formula>
    </cfRule>
  </conditionalFormatting>
  <conditionalFormatting sqref="H585">
    <cfRule type="containsText" dxfId="4978" priority="7299" stopIfTrue="1" operator="containsText" text="skip">
      <formula>NOT(ISERROR(SEARCH("skip",H585)))</formula>
    </cfRule>
  </conditionalFormatting>
  <conditionalFormatting sqref="H467">
    <cfRule type="containsText" dxfId="4977" priority="7298" stopIfTrue="1" operator="containsText" text="skip">
      <formula>NOT(ISERROR(SEARCH("skip",H467)))</formula>
    </cfRule>
  </conditionalFormatting>
  <conditionalFormatting sqref="C48">
    <cfRule type="cellIs" dxfId="4976" priority="7290" operator="equal">
      <formula>"SKIP"</formula>
    </cfRule>
  </conditionalFormatting>
  <conditionalFormatting sqref="C48">
    <cfRule type="containsText" dxfId="4975" priority="7288" stopIfTrue="1" operator="containsText" text="TBN">
      <formula>NOT(ISERROR(SEARCH("TBN",C48)))</formula>
    </cfRule>
    <cfRule type="containsText" dxfId="4974" priority="7289" stopIfTrue="1" operator="containsText" text="SKIP">
      <formula>NOT(ISERROR(SEARCH("SKIP",C48)))</formula>
    </cfRule>
  </conditionalFormatting>
  <conditionalFormatting sqref="B48">
    <cfRule type="containsText" dxfId="4973" priority="7285" stopIfTrue="1" operator="containsText" text="TBN">
      <formula>NOT(ISERROR(SEARCH("TBN",B48)))</formula>
    </cfRule>
    <cfRule type="containsText" dxfId="4972" priority="7286" stopIfTrue="1" operator="containsText" text="SKIP">
      <formula>NOT(ISERROR(SEARCH("SKIP",B48)))</formula>
    </cfRule>
  </conditionalFormatting>
  <conditionalFormatting sqref="B48">
    <cfRule type="cellIs" dxfId="4971" priority="7287" operator="equal">
      <formula>"SKIP"</formula>
    </cfRule>
  </conditionalFormatting>
  <conditionalFormatting sqref="H587">
    <cfRule type="containsText" dxfId="4970" priority="7253" stopIfTrue="1" operator="containsText" text="skip">
      <formula>NOT(ISERROR(SEARCH("skip",H587)))</formula>
    </cfRule>
  </conditionalFormatting>
  <conditionalFormatting sqref="C242">
    <cfRule type="cellIs" dxfId="4969" priority="7283" operator="equal">
      <formula>"SKIP"</formula>
    </cfRule>
  </conditionalFormatting>
  <conditionalFormatting sqref="C242">
    <cfRule type="containsText" dxfId="4968" priority="7281" stopIfTrue="1" operator="containsText" text="TBN">
      <formula>NOT(ISERROR(SEARCH("TBN",C242)))</formula>
    </cfRule>
    <cfRule type="containsText" dxfId="4967" priority="7282" stopIfTrue="1" operator="containsText" text="SKIP">
      <formula>NOT(ISERROR(SEARCH("SKIP",C242)))</formula>
    </cfRule>
  </conditionalFormatting>
  <conditionalFormatting sqref="B242">
    <cfRule type="containsText" dxfId="4966" priority="7278" stopIfTrue="1" operator="containsText" text="TBN">
      <formula>NOT(ISERROR(SEARCH("TBN",B242)))</formula>
    </cfRule>
    <cfRule type="containsText" dxfId="4965" priority="7279" stopIfTrue="1" operator="containsText" text="SKIP">
      <formula>NOT(ISERROR(SEARCH("SKIP",B242)))</formula>
    </cfRule>
  </conditionalFormatting>
  <conditionalFormatting sqref="B242">
    <cfRule type="cellIs" dxfId="4964" priority="7280" operator="equal">
      <formula>"SKIP"</formula>
    </cfRule>
  </conditionalFormatting>
  <conditionalFormatting sqref="H48">
    <cfRule type="containsText" dxfId="4963" priority="7284" stopIfTrue="1" operator="containsText" text="skip">
      <formula>NOT(ISERROR(SEARCH("skip",H48)))</formula>
    </cfRule>
  </conditionalFormatting>
  <conditionalFormatting sqref="B587">
    <cfRule type="containsText" dxfId="4962" priority="7254" stopIfTrue="1" operator="containsText" text="TBN">
      <formula>NOT(ISERROR(SEARCH("TBN",B587)))</formula>
    </cfRule>
    <cfRule type="containsText" dxfId="4961" priority="7255" stopIfTrue="1" operator="containsText" text="SKIP">
      <formula>NOT(ISERROR(SEARCH("SKIP",B587)))</formula>
    </cfRule>
  </conditionalFormatting>
  <conditionalFormatting sqref="B587">
    <cfRule type="cellIs" dxfId="4960" priority="7256" operator="equal">
      <formula>"SKIP"</formula>
    </cfRule>
  </conditionalFormatting>
  <conditionalFormatting sqref="C587">
    <cfRule type="containsText" dxfId="4959" priority="7257" stopIfTrue="1" operator="containsText" text="TBN">
      <formula>NOT(ISERROR(SEARCH("TBN",C587)))</formula>
    </cfRule>
    <cfRule type="containsText" dxfId="4958" priority="7258" stopIfTrue="1" operator="containsText" text="SKIP">
      <formula>NOT(ISERROR(SEARCH("SKIP",C587)))</formula>
    </cfRule>
  </conditionalFormatting>
  <conditionalFormatting sqref="C587">
    <cfRule type="cellIs" dxfId="4957" priority="7259" operator="equal">
      <formula>"SKIP"</formula>
    </cfRule>
  </conditionalFormatting>
  <conditionalFormatting sqref="H242">
    <cfRule type="containsText" dxfId="4956" priority="7277" stopIfTrue="1" operator="containsText" text="skip">
      <formula>NOT(ISERROR(SEARCH("skip",H242)))</formula>
    </cfRule>
  </conditionalFormatting>
  <conditionalFormatting sqref="B351">
    <cfRule type="containsText" dxfId="4955" priority="7271" stopIfTrue="1" operator="containsText" text="TBN">
      <formula>NOT(ISERROR(SEARCH("TBN",B351)))</formula>
    </cfRule>
    <cfRule type="containsText" dxfId="4954" priority="7272" stopIfTrue="1" operator="containsText" text="SKIP">
      <formula>NOT(ISERROR(SEARCH("SKIP",B351)))</formula>
    </cfRule>
  </conditionalFormatting>
  <conditionalFormatting sqref="B351">
    <cfRule type="cellIs" dxfId="4953" priority="7273" operator="equal">
      <formula>"SKIP"</formula>
    </cfRule>
  </conditionalFormatting>
  <conditionalFormatting sqref="C351">
    <cfRule type="containsText" dxfId="4952" priority="7274" stopIfTrue="1" operator="containsText" text="TBN">
      <formula>NOT(ISERROR(SEARCH("TBN",C351)))</formula>
    </cfRule>
    <cfRule type="containsText" dxfId="4951" priority="7275" stopIfTrue="1" operator="containsText" text="SKIP">
      <formula>NOT(ISERROR(SEARCH("SKIP",C351)))</formula>
    </cfRule>
  </conditionalFormatting>
  <conditionalFormatting sqref="C351">
    <cfRule type="cellIs" dxfId="4950" priority="7276" operator="equal">
      <formula>"SKIP"</formula>
    </cfRule>
  </conditionalFormatting>
  <conditionalFormatting sqref="H350">
    <cfRule type="containsText" dxfId="4949" priority="7268" stopIfTrue="1" operator="containsText" text="skip">
      <formula>NOT(ISERROR(SEARCH("skip",H350)))</formula>
    </cfRule>
  </conditionalFormatting>
  <conditionalFormatting sqref="H351">
    <cfRule type="containsText" dxfId="4948" priority="7269" stopIfTrue="1" operator="containsText" text="skip">
      <formula>NOT(ISERROR(SEARCH("skip",H351)))</formula>
    </cfRule>
  </conditionalFormatting>
  <conditionalFormatting sqref="H469">
    <cfRule type="containsText" dxfId="4947" priority="7260" stopIfTrue="1" operator="containsText" text="skip">
      <formula>NOT(ISERROR(SEARCH("skip",H469)))</formula>
    </cfRule>
  </conditionalFormatting>
  <conditionalFormatting sqref="C469">
    <cfRule type="cellIs" dxfId="4946" priority="7267" operator="equal">
      <formula>"SKIP"</formula>
    </cfRule>
  </conditionalFormatting>
  <conditionalFormatting sqref="C469">
    <cfRule type="containsText" dxfId="4945" priority="7265" stopIfTrue="1" operator="containsText" text="TBN">
      <formula>NOT(ISERROR(SEARCH("TBN",C469)))</formula>
    </cfRule>
    <cfRule type="containsText" dxfId="4944" priority="7266" stopIfTrue="1" operator="containsText" text="SKIP">
      <formula>NOT(ISERROR(SEARCH("SKIP",C469)))</formula>
    </cfRule>
  </conditionalFormatting>
  <conditionalFormatting sqref="B469">
    <cfRule type="containsText" dxfId="4943" priority="7262" stopIfTrue="1" operator="containsText" text="TBN">
      <formula>NOT(ISERROR(SEARCH("TBN",B469)))</formula>
    </cfRule>
    <cfRule type="containsText" dxfId="4942" priority="7263" stopIfTrue="1" operator="containsText" text="SKIP">
      <formula>NOT(ISERROR(SEARCH("SKIP",B469)))</formula>
    </cfRule>
  </conditionalFormatting>
  <conditionalFormatting sqref="B469">
    <cfRule type="cellIs" dxfId="4941" priority="7264" operator="equal">
      <formula>"SKIP"</formula>
    </cfRule>
  </conditionalFormatting>
  <conditionalFormatting sqref="H699">
    <cfRule type="containsText" dxfId="4940" priority="7247" stopIfTrue="1" operator="containsText" text="skip">
      <formula>NOT(ISERROR(SEARCH("skip",H699)))</formula>
    </cfRule>
  </conditionalFormatting>
  <conditionalFormatting sqref="B699">
    <cfRule type="containsText" dxfId="4939" priority="7248" stopIfTrue="1" operator="containsText" text="TBN">
      <formula>NOT(ISERROR(SEARCH("TBN",B699)))</formula>
    </cfRule>
    <cfRule type="containsText" dxfId="4938" priority="7249" stopIfTrue="1" operator="containsText" text="SKIP">
      <formula>NOT(ISERROR(SEARCH("SKIP",B699)))</formula>
    </cfRule>
  </conditionalFormatting>
  <conditionalFormatting sqref="B699">
    <cfRule type="cellIs" dxfId="4937" priority="7250" operator="equal">
      <formula>"SKIP"</formula>
    </cfRule>
  </conditionalFormatting>
  <conditionalFormatting sqref="C812">
    <cfRule type="containsText" dxfId="4936" priority="7244" stopIfTrue="1" operator="containsText" text="TBN">
      <formula>NOT(ISERROR(SEARCH("TBN",C812)))</formula>
    </cfRule>
    <cfRule type="containsText" dxfId="4935" priority="7245" stopIfTrue="1" operator="containsText" text="SKIP">
      <formula>NOT(ISERROR(SEARCH("SKIP",C812)))</formula>
    </cfRule>
  </conditionalFormatting>
  <conditionalFormatting sqref="C812">
    <cfRule type="cellIs" dxfId="4934" priority="7246" operator="equal">
      <formula>"SKIP"</formula>
    </cfRule>
  </conditionalFormatting>
  <conditionalFormatting sqref="H812">
    <cfRule type="containsText" dxfId="4933" priority="7240" stopIfTrue="1" operator="containsText" text="skip">
      <formula>NOT(ISERROR(SEARCH("skip",H812)))</formula>
    </cfRule>
  </conditionalFormatting>
  <conditionalFormatting sqref="D699">
    <cfRule type="containsText" dxfId="4932" priority="7252" stopIfTrue="1" operator="containsText" text="skip">
      <formula>NOT(ISERROR(SEARCH("skip",D699)))</formula>
    </cfRule>
  </conditionalFormatting>
  <conditionalFormatting sqref="C699">
    <cfRule type="containsText" dxfId="4931" priority="7251" stopIfTrue="1" operator="containsText" text="skip">
      <formula>NOT(ISERROR(SEARCH("skip",C699)))</formula>
    </cfRule>
  </conditionalFormatting>
  <conditionalFormatting sqref="B1035">
    <cfRule type="containsText" dxfId="4930" priority="7231" stopIfTrue="1" operator="containsText" text="skip">
      <formula>NOT(ISERROR(SEARCH("skip",B1035)))</formula>
    </cfRule>
  </conditionalFormatting>
  <conditionalFormatting sqref="A812">
    <cfRule type="containsText" dxfId="4929" priority="7243" stopIfTrue="1" operator="containsText" text="skip">
      <formula>NOT(ISERROR(SEARCH("skip",A812)))</formula>
    </cfRule>
  </conditionalFormatting>
  <conditionalFormatting sqref="C923">
    <cfRule type="containsText" dxfId="4928" priority="7236" stopIfTrue="1" operator="containsText" text="TBN">
      <formula>NOT(ISERROR(SEARCH("TBN",C923)))</formula>
    </cfRule>
    <cfRule type="containsText" dxfId="4927" priority="7237" stopIfTrue="1" operator="containsText" text="SKIP">
      <formula>NOT(ISERROR(SEARCH("SKIP",C923)))</formula>
    </cfRule>
  </conditionalFormatting>
  <conditionalFormatting sqref="C923">
    <cfRule type="cellIs" dxfId="4926" priority="7238" operator="equal">
      <formula>"SKIP"</formula>
    </cfRule>
  </conditionalFormatting>
  <conditionalFormatting sqref="B812">
    <cfRule type="containsText" dxfId="4925" priority="7242" stopIfTrue="1" operator="containsText" text="skip">
      <formula>NOT(ISERROR(SEARCH("skip",B812)))</formula>
    </cfRule>
  </conditionalFormatting>
  <conditionalFormatting sqref="H1035">
    <cfRule type="containsText" dxfId="4924" priority="7229" stopIfTrue="1" operator="containsText" text="skip">
      <formula>NOT(ISERROR(SEARCH("skip",H1035)))</formula>
    </cfRule>
  </conditionalFormatting>
  <conditionalFormatting sqref="Q923">
    <cfRule type="containsText" dxfId="4923" priority="7239" stopIfTrue="1" operator="containsText" text="skip">
      <formula>NOT(ISERROR(SEARCH("skip",Q923)))</formula>
    </cfRule>
  </conditionalFormatting>
  <conditionalFormatting sqref="B1146">
    <cfRule type="containsText" dxfId="4922" priority="7225" stopIfTrue="1" operator="containsText" text="TBN">
      <formula>NOT(ISERROR(SEARCH("TBN",B1146)))</formula>
    </cfRule>
    <cfRule type="containsText" dxfId="4921" priority="7226" stopIfTrue="1" operator="containsText" text="SKIP">
      <formula>NOT(ISERROR(SEARCH("SKIP",B1146)))</formula>
    </cfRule>
  </conditionalFormatting>
  <conditionalFormatting sqref="B1146">
    <cfRule type="cellIs" dxfId="4920" priority="7227" operator="equal">
      <formula>"SKIP"</formula>
    </cfRule>
  </conditionalFormatting>
  <conditionalFormatting sqref="H810">
    <cfRule type="containsText" dxfId="4919" priority="7224" stopIfTrue="1" operator="containsText" text="skip">
      <formula>NOT(ISERROR(SEARCH("skip",H810)))</formula>
    </cfRule>
  </conditionalFormatting>
  <conditionalFormatting sqref="H1034">
    <cfRule type="containsText" dxfId="4918" priority="7223" stopIfTrue="1" operator="containsText" text="skip">
      <formula>NOT(ISERROR(SEARCH("skip",H1034)))</formula>
    </cfRule>
  </conditionalFormatting>
  <conditionalFormatting sqref="C468">
    <cfRule type="cellIs" dxfId="4917" priority="7221" operator="equal">
      <formula>"SKIP"</formula>
    </cfRule>
  </conditionalFormatting>
  <conditionalFormatting sqref="C468">
    <cfRule type="containsText" dxfId="4916" priority="7219" stopIfTrue="1" operator="containsText" text="TBN">
      <formula>NOT(ISERROR(SEARCH("TBN",C468)))</formula>
    </cfRule>
    <cfRule type="containsText" dxfId="4915" priority="7220" stopIfTrue="1" operator="containsText" text="SKIP">
      <formula>NOT(ISERROR(SEARCH("SKIP",C468)))</formula>
    </cfRule>
  </conditionalFormatting>
  <conditionalFormatting sqref="B468">
    <cfRule type="containsText" dxfId="4914" priority="7216" stopIfTrue="1" operator="containsText" text="TBN">
      <formula>NOT(ISERROR(SEARCH("TBN",B468)))</formula>
    </cfRule>
    <cfRule type="containsText" dxfId="4913" priority="7217" stopIfTrue="1" operator="containsText" text="SKIP">
      <formula>NOT(ISERROR(SEARCH("SKIP",B468)))</formula>
    </cfRule>
  </conditionalFormatting>
  <conditionalFormatting sqref="B468">
    <cfRule type="cellIs" dxfId="4912" priority="7218" operator="equal">
      <formula>"SKIP"</formula>
    </cfRule>
  </conditionalFormatting>
  <conditionalFormatting sqref="H468">
    <cfRule type="containsText" dxfId="4911" priority="7214" stopIfTrue="1" operator="containsText" text="skip">
      <formula>NOT(ISERROR(SEARCH("skip",H468)))</formula>
    </cfRule>
  </conditionalFormatting>
  <conditionalFormatting sqref="C49">
    <cfRule type="cellIs" dxfId="4910" priority="7213" operator="equal">
      <formula>"SKIP"</formula>
    </cfRule>
  </conditionalFormatting>
  <conditionalFormatting sqref="C49">
    <cfRule type="containsText" dxfId="4909" priority="7211" stopIfTrue="1" operator="containsText" text="TBN">
      <formula>NOT(ISERROR(SEARCH("TBN",C49)))</formula>
    </cfRule>
    <cfRule type="containsText" dxfId="4908" priority="7212" stopIfTrue="1" operator="containsText" text="SKIP">
      <formula>NOT(ISERROR(SEARCH("SKIP",C49)))</formula>
    </cfRule>
  </conditionalFormatting>
  <conditionalFormatting sqref="B49">
    <cfRule type="containsText" dxfId="4907" priority="7208" stopIfTrue="1" operator="containsText" text="TBN">
      <formula>NOT(ISERROR(SEARCH("TBN",B49)))</formula>
    </cfRule>
    <cfRule type="containsText" dxfId="4906" priority="7209" stopIfTrue="1" operator="containsText" text="SKIP">
      <formula>NOT(ISERROR(SEARCH("SKIP",B49)))</formula>
    </cfRule>
  </conditionalFormatting>
  <conditionalFormatting sqref="B49">
    <cfRule type="cellIs" dxfId="4905" priority="7210" operator="equal">
      <formula>"SKIP"</formula>
    </cfRule>
  </conditionalFormatting>
  <conditionalFormatting sqref="C243">
    <cfRule type="cellIs" dxfId="4904" priority="7205" operator="equal">
      <formula>"SKIP"</formula>
    </cfRule>
  </conditionalFormatting>
  <conditionalFormatting sqref="C243">
    <cfRule type="containsText" dxfId="4903" priority="7203" stopIfTrue="1" operator="containsText" text="TBN">
      <formula>NOT(ISERROR(SEARCH("TBN",C243)))</formula>
    </cfRule>
    <cfRule type="containsText" dxfId="4902" priority="7204" stopIfTrue="1" operator="containsText" text="SKIP">
      <formula>NOT(ISERROR(SEARCH("SKIP",C243)))</formula>
    </cfRule>
  </conditionalFormatting>
  <conditionalFormatting sqref="B243">
    <cfRule type="containsText" dxfId="4901" priority="7196" stopIfTrue="1" operator="containsText" text="TBN">
      <formula>NOT(ISERROR(SEARCH("TBN",B243)))</formula>
    </cfRule>
    <cfRule type="containsText" dxfId="4900" priority="7197" stopIfTrue="1" operator="containsText" text="SKIP">
      <formula>NOT(ISERROR(SEARCH("SKIP",B243)))</formula>
    </cfRule>
  </conditionalFormatting>
  <conditionalFormatting sqref="B243">
    <cfRule type="cellIs" dxfId="4899" priority="7198" operator="equal">
      <formula>"SKIP"</formula>
    </cfRule>
  </conditionalFormatting>
  <conditionalFormatting sqref="B470">
    <cfRule type="containsText" dxfId="4898" priority="7181" stopIfTrue="1" operator="containsText" text="TBN">
      <formula>NOT(ISERROR(SEARCH("TBN",B470)))</formula>
    </cfRule>
    <cfRule type="containsText" dxfId="4897" priority="7182" stopIfTrue="1" operator="containsText" text="SKIP">
      <formula>NOT(ISERROR(SEARCH("SKIP",B470)))</formula>
    </cfRule>
  </conditionalFormatting>
  <conditionalFormatting sqref="B470">
    <cfRule type="cellIs" dxfId="4896" priority="7183" operator="equal">
      <formula>"SKIP"</formula>
    </cfRule>
  </conditionalFormatting>
  <conditionalFormatting sqref="H470">
    <cfRule type="containsText" dxfId="4895" priority="7172" stopIfTrue="1" operator="containsText" text="skip">
      <formula>NOT(ISERROR(SEARCH("skip",H470)))</formula>
    </cfRule>
  </conditionalFormatting>
  <conditionalFormatting sqref="B352">
    <cfRule type="containsText" dxfId="4894" priority="7189" stopIfTrue="1" operator="containsText" text="TBN">
      <formula>NOT(ISERROR(SEARCH("TBN",B352)))</formula>
    </cfRule>
    <cfRule type="containsText" dxfId="4893" priority="7190" stopIfTrue="1" operator="containsText" text="SKIP">
      <formula>NOT(ISERROR(SEARCH("SKIP",B352)))</formula>
    </cfRule>
  </conditionalFormatting>
  <conditionalFormatting sqref="B352">
    <cfRule type="cellIs" dxfId="4892" priority="7191" operator="equal">
      <formula>"SKIP"</formula>
    </cfRule>
  </conditionalFormatting>
  <conditionalFormatting sqref="C352">
    <cfRule type="containsText" dxfId="4891" priority="7192" stopIfTrue="1" operator="containsText" text="TBN">
      <formula>NOT(ISERROR(SEARCH("TBN",C352)))</formula>
    </cfRule>
    <cfRule type="containsText" dxfId="4890" priority="7193" stopIfTrue="1" operator="containsText" text="SKIP">
      <formula>NOT(ISERROR(SEARCH("SKIP",C352)))</formula>
    </cfRule>
  </conditionalFormatting>
  <conditionalFormatting sqref="C352">
    <cfRule type="cellIs" dxfId="4889" priority="7194" operator="equal">
      <formula>"SKIP"</formula>
    </cfRule>
  </conditionalFormatting>
  <conditionalFormatting sqref="H588">
    <cfRule type="containsText" dxfId="4888" priority="7171" stopIfTrue="1" operator="containsText" text="skip">
      <formula>NOT(ISERROR(SEARCH("skip",H588)))</formula>
    </cfRule>
  </conditionalFormatting>
  <conditionalFormatting sqref="H700">
    <cfRule type="containsText" dxfId="4887" priority="7165" stopIfTrue="1" operator="containsText" text="skip">
      <formula>NOT(ISERROR(SEARCH("skip",H700)))</formula>
    </cfRule>
  </conditionalFormatting>
  <conditionalFormatting sqref="C470">
    <cfRule type="cellIs" dxfId="4886" priority="7186" operator="equal">
      <formula>"SKIP"</formula>
    </cfRule>
  </conditionalFormatting>
  <conditionalFormatting sqref="C470">
    <cfRule type="containsText" dxfId="4885" priority="7184" stopIfTrue="1" operator="containsText" text="TBN">
      <formula>NOT(ISERROR(SEARCH("TBN",C470)))</formula>
    </cfRule>
    <cfRule type="containsText" dxfId="4884" priority="7185" stopIfTrue="1" operator="containsText" text="SKIP">
      <formula>NOT(ISERROR(SEARCH("SKIP",C470)))</formula>
    </cfRule>
  </conditionalFormatting>
  <conditionalFormatting sqref="B700">
    <cfRule type="containsText" dxfId="4883" priority="7166" stopIfTrue="1" operator="containsText" text="TBN">
      <formula>NOT(ISERROR(SEARCH("TBN",B700)))</formula>
    </cfRule>
    <cfRule type="containsText" dxfId="4882" priority="7167" stopIfTrue="1" operator="containsText" text="SKIP">
      <formula>NOT(ISERROR(SEARCH("SKIP",B700)))</formula>
    </cfRule>
  </conditionalFormatting>
  <conditionalFormatting sqref="B700">
    <cfRule type="cellIs" dxfId="4881" priority="7168" operator="equal">
      <formula>"SKIP"</formula>
    </cfRule>
  </conditionalFormatting>
  <conditionalFormatting sqref="B813">
    <cfRule type="containsText" dxfId="4880" priority="7160" stopIfTrue="1" operator="containsText" text="skip">
      <formula>NOT(ISERROR(SEARCH("skip",B813)))</formula>
    </cfRule>
  </conditionalFormatting>
  <conditionalFormatting sqref="B588">
    <cfRule type="containsText" dxfId="4879" priority="7174" stopIfTrue="1" operator="containsText" text="TBN">
      <formula>NOT(ISERROR(SEARCH("TBN",B588)))</formula>
    </cfRule>
    <cfRule type="containsText" dxfId="4878" priority="7175" stopIfTrue="1" operator="containsText" text="SKIP">
      <formula>NOT(ISERROR(SEARCH("SKIP",B588)))</formula>
    </cfRule>
  </conditionalFormatting>
  <conditionalFormatting sqref="B588">
    <cfRule type="cellIs" dxfId="4877" priority="7176" operator="equal">
      <formula>"SKIP"</formula>
    </cfRule>
  </conditionalFormatting>
  <conditionalFormatting sqref="C588">
    <cfRule type="containsText" dxfId="4876" priority="7177" stopIfTrue="1" operator="containsText" text="TBN">
      <formula>NOT(ISERROR(SEARCH("TBN",C588)))</formula>
    </cfRule>
    <cfRule type="containsText" dxfId="4875" priority="7178" stopIfTrue="1" operator="containsText" text="SKIP">
      <formula>NOT(ISERROR(SEARCH("SKIP",C588)))</formula>
    </cfRule>
  </conditionalFormatting>
  <conditionalFormatting sqref="C588">
    <cfRule type="cellIs" dxfId="4874" priority="7179" operator="equal">
      <formula>"SKIP"</formula>
    </cfRule>
  </conditionalFormatting>
  <conditionalFormatting sqref="Q924">
    <cfRule type="containsText" dxfId="4873" priority="7158" stopIfTrue="1" operator="containsText" text="skip">
      <formula>NOT(ISERROR(SEARCH("skip",Q924)))</formula>
    </cfRule>
  </conditionalFormatting>
  <conditionalFormatting sqref="C701">
    <cfRule type="containsText" dxfId="4872" priority="7099" stopIfTrue="1" operator="containsText" text="skip">
      <formula>NOT(ISERROR(SEARCH("skip",C701)))</formula>
    </cfRule>
  </conditionalFormatting>
  <conditionalFormatting sqref="H1036">
    <cfRule type="containsText" dxfId="4871" priority="7151" stopIfTrue="1" operator="containsText" text="skip">
      <formula>NOT(ISERROR(SEARCH("skip",H1036)))</formula>
    </cfRule>
  </conditionalFormatting>
  <conditionalFormatting sqref="D700">
    <cfRule type="containsText" dxfId="4870" priority="7170" stopIfTrue="1" operator="containsText" text="skip">
      <formula>NOT(ISERROR(SEARCH("skip",D700)))</formula>
    </cfRule>
  </conditionalFormatting>
  <conditionalFormatting sqref="C700">
    <cfRule type="containsText" dxfId="4869" priority="7169" stopIfTrue="1" operator="containsText" text="skip">
      <formula>NOT(ISERROR(SEARCH("skip",C700)))</formula>
    </cfRule>
  </conditionalFormatting>
  <conditionalFormatting sqref="C813">
    <cfRule type="containsText" dxfId="4868" priority="7162" stopIfTrue="1" operator="containsText" text="TBN">
      <formula>NOT(ISERROR(SEARCH("TBN",C813)))</formula>
    </cfRule>
    <cfRule type="containsText" dxfId="4867" priority="7163" stopIfTrue="1" operator="containsText" text="SKIP">
      <formula>NOT(ISERROR(SEARCH("SKIP",C813)))</formula>
    </cfRule>
  </conditionalFormatting>
  <conditionalFormatting sqref="C813">
    <cfRule type="cellIs" dxfId="4866" priority="7164" operator="equal">
      <formula>"SKIP"</formula>
    </cfRule>
  </conditionalFormatting>
  <conditionalFormatting sqref="A813">
    <cfRule type="containsText" dxfId="4865" priority="7161" stopIfTrue="1" operator="containsText" text="skip">
      <formula>NOT(ISERROR(SEARCH("skip",A813)))</formula>
    </cfRule>
  </conditionalFormatting>
  <conditionalFormatting sqref="B1036">
    <cfRule type="containsText" dxfId="4864" priority="7152" stopIfTrue="1" operator="containsText" text="skip">
      <formula>NOT(ISERROR(SEARCH("skip",B1036)))</formula>
    </cfRule>
  </conditionalFormatting>
  <conditionalFormatting sqref="C924">
    <cfRule type="containsText" dxfId="4863" priority="7155" stopIfTrue="1" operator="containsText" text="TBN">
      <formula>NOT(ISERROR(SEARCH("TBN",C924)))</formula>
    </cfRule>
    <cfRule type="containsText" dxfId="4862" priority="7156" stopIfTrue="1" operator="containsText" text="SKIP">
      <formula>NOT(ISERROR(SEARCH("SKIP",C924)))</formula>
    </cfRule>
  </conditionalFormatting>
  <conditionalFormatting sqref="C924">
    <cfRule type="cellIs" dxfId="4861" priority="7157" operator="equal">
      <formula>"SKIP"</formula>
    </cfRule>
  </conditionalFormatting>
  <conditionalFormatting sqref="B1147">
    <cfRule type="containsText" dxfId="4860" priority="7148" stopIfTrue="1" operator="containsText" text="TBN">
      <formula>NOT(ISERROR(SEARCH("TBN",B1147)))</formula>
    </cfRule>
    <cfRule type="containsText" dxfId="4859" priority="7149" stopIfTrue="1" operator="containsText" text="SKIP">
      <formula>NOT(ISERROR(SEARCH("SKIP",B1147)))</formula>
    </cfRule>
  </conditionalFormatting>
  <conditionalFormatting sqref="B1147">
    <cfRule type="cellIs" dxfId="4858" priority="7150" operator="equal">
      <formula>"SKIP"</formula>
    </cfRule>
  </conditionalFormatting>
  <conditionalFormatting sqref="H50">
    <cfRule type="containsText" dxfId="4857" priority="7134" stopIfTrue="1" operator="containsText" text="skip">
      <formula>NOT(ISERROR(SEARCH("skip",H50)))</formula>
    </cfRule>
  </conditionalFormatting>
  <conditionalFormatting sqref="H49">
    <cfRule type="containsText" dxfId="4856" priority="7143" stopIfTrue="1" operator="containsText" text="skip">
      <formula>NOT(ISERROR(SEARCH("skip",H49)))</formula>
    </cfRule>
  </conditionalFormatting>
  <conditionalFormatting sqref="C50">
    <cfRule type="cellIs" dxfId="4855" priority="7141" operator="equal">
      <formula>"SKIP"</formula>
    </cfRule>
  </conditionalFormatting>
  <conditionalFormatting sqref="C50">
    <cfRule type="containsText" dxfId="4854" priority="7139" stopIfTrue="1" operator="containsText" text="TBN">
      <formula>NOT(ISERROR(SEARCH("TBN",C50)))</formula>
    </cfRule>
    <cfRule type="containsText" dxfId="4853" priority="7140" stopIfTrue="1" operator="containsText" text="SKIP">
      <formula>NOT(ISERROR(SEARCH("SKIP",C50)))</formula>
    </cfRule>
  </conditionalFormatting>
  <conditionalFormatting sqref="B50">
    <cfRule type="containsText" dxfId="4852" priority="7136" stopIfTrue="1" operator="containsText" text="TBN">
      <formula>NOT(ISERROR(SEARCH("TBN",B50)))</formula>
    </cfRule>
    <cfRule type="containsText" dxfId="4851" priority="7137" stopIfTrue="1" operator="containsText" text="SKIP">
      <formula>NOT(ISERROR(SEARCH("SKIP",B50)))</formula>
    </cfRule>
  </conditionalFormatting>
  <conditionalFormatting sqref="B50">
    <cfRule type="cellIs" dxfId="4850" priority="7138" operator="equal">
      <formula>"SKIP"</formula>
    </cfRule>
  </conditionalFormatting>
  <conditionalFormatting sqref="C244">
    <cfRule type="cellIs" dxfId="4849" priority="7133" operator="equal">
      <formula>"SKIP"</formula>
    </cfRule>
  </conditionalFormatting>
  <conditionalFormatting sqref="C244">
    <cfRule type="containsText" dxfId="4848" priority="7131" stopIfTrue="1" operator="containsText" text="TBN">
      <formula>NOT(ISERROR(SEARCH("TBN",C244)))</formula>
    </cfRule>
    <cfRule type="containsText" dxfId="4847" priority="7132" stopIfTrue="1" operator="containsText" text="SKIP">
      <formula>NOT(ISERROR(SEARCH("SKIP",C244)))</formula>
    </cfRule>
  </conditionalFormatting>
  <conditionalFormatting sqref="B244">
    <cfRule type="containsText" dxfId="4846" priority="7128" stopIfTrue="1" operator="containsText" text="TBN">
      <formula>NOT(ISERROR(SEARCH("TBN",B244)))</formula>
    </cfRule>
    <cfRule type="containsText" dxfId="4845" priority="7129" stopIfTrue="1" operator="containsText" text="SKIP">
      <formula>NOT(ISERROR(SEARCH("SKIP",B244)))</formula>
    </cfRule>
  </conditionalFormatting>
  <conditionalFormatting sqref="B244">
    <cfRule type="cellIs" dxfId="4844" priority="7130" operator="equal">
      <formula>"SKIP"</formula>
    </cfRule>
  </conditionalFormatting>
  <conditionalFormatting sqref="H701">
    <cfRule type="containsText" dxfId="4843" priority="7095" stopIfTrue="1" operator="containsText" text="skip">
      <formula>NOT(ISERROR(SEARCH("skip",H701)))</formula>
    </cfRule>
  </conditionalFormatting>
  <conditionalFormatting sqref="B353">
    <cfRule type="containsText" dxfId="4842" priority="7120" stopIfTrue="1" operator="containsText" text="TBN">
      <formula>NOT(ISERROR(SEARCH("TBN",B353)))</formula>
    </cfRule>
    <cfRule type="containsText" dxfId="4841" priority="7121" stopIfTrue="1" operator="containsText" text="SKIP">
      <formula>NOT(ISERROR(SEARCH("SKIP",B353)))</formula>
    </cfRule>
  </conditionalFormatting>
  <conditionalFormatting sqref="B353">
    <cfRule type="cellIs" dxfId="4840" priority="7122" operator="equal">
      <formula>"SKIP"</formula>
    </cfRule>
  </conditionalFormatting>
  <conditionalFormatting sqref="C353">
    <cfRule type="containsText" dxfId="4839" priority="7123" stopIfTrue="1" operator="containsText" text="TBN">
      <formula>NOT(ISERROR(SEARCH("TBN",C353)))</formula>
    </cfRule>
    <cfRule type="containsText" dxfId="4838" priority="7124" stopIfTrue="1" operator="containsText" text="SKIP">
      <formula>NOT(ISERROR(SEARCH("SKIP",C353)))</formula>
    </cfRule>
  </conditionalFormatting>
  <conditionalFormatting sqref="C353">
    <cfRule type="cellIs" dxfId="4837" priority="7125" operator="equal">
      <formula>"SKIP"</formula>
    </cfRule>
  </conditionalFormatting>
  <conditionalFormatting sqref="H814">
    <cfRule type="containsText" dxfId="4836" priority="7089" stopIfTrue="1" operator="containsText" text="skip">
      <formula>NOT(ISERROR(SEARCH("skip",H814)))</formula>
    </cfRule>
  </conditionalFormatting>
  <conditionalFormatting sqref="B471">
    <cfRule type="containsText" dxfId="4835" priority="7112" stopIfTrue="1" operator="containsText" text="TBN">
      <formula>NOT(ISERROR(SEARCH("TBN",B471)))</formula>
    </cfRule>
    <cfRule type="containsText" dxfId="4834" priority="7113" stopIfTrue="1" operator="containsText" text="SKIP">
      <formula>NOT(ISERROR(SEARCH("SKIP",B471)))</formula>
    </cfRule>
  </conditionalFormatting>
  <conditionalFormatting sqref="B471">
    <cfRule type="cellIs" dxfId="4833" priority="7114" operator="equal">
      <formula>"SKIP"</formula>
    </cfRule>
  </conditionalFormatting>
  <conditionalFormatting sqref="C471">
    <cfRule type="cellIs" dxfId="4832" priority="7117" operator="equal">
      <formula>"SKIP"</formula>
    </cfRule>
  </conditionalFormatting>
  <conditionalFormatting sqref="C471">
    <cfRule type="containsText" dxfId="4831" priority="7115" stopIfTrue="1" operator="containsText" text="TBN">
      <formula>NOT(ISERROR(SEARCH("TBN",C471)))</formula>
    </cfRule>
    <cfRule type="containsText" dxfId="4830" priority="7116" stopIfTrue="1" operator="containsText" text="SKIP">
      <formula>NOT(ISERROR(SEARCH("SKIP",C471)))</formula>
    </cfRule>
  </conditionalFormatting>
  <conditionalFormatting sqref="H589">
    <cfRule type="containsText" dxfId="4829" priority="7104" stopIfTrue="1" operator="containsText" text="skip">
      <formula>NOT(ISERROR(SEARCH("skip",H589)))</formula>
    </cfRule>
  </conditionalFormatting>
  <conditionalFormatting sqref="B701">
    <cfRule type="containsText" dxfId="4828" priority="7096" stopIfTrue="1" operator="containsText" text="TBN">
      <formula>NOT(ISERROR(SEARCH("TBN",B701)))</formula>
    </cfRule>
    <cfRule type="containsText" dxfId="4827" priority="7097" stopIfTrue="1" operator="containsText" text="SKIP">
      <formula>NOT(ISERROR(SEARCH("SKIP",B701)))</formula>
    </cfRule>
  </conditionalFormatting>
  <conditionalFormatting sqref="B701">
    <cfRule type="cellIs" dxfId="4826" priority="7098" operator="equal">
      <formula>"SKIP"</formula>
    </cfRule>
  </conditionalFormatting>
  <conditionalFormatting sqref="C589">
    <cfRule type="containsText" dxfId="4825" priority="7108" stopIfTrue="1" operator="containsText" text="TBN">
      <formula>NOT(ISERROR(SEARCH("TBN",C589)))</formula>
    </cfRule>
    <cfRule type="containsText" dxfId="4824" priority="7109" stopIfTrue="1" operator="containsText" text="SKIP">
      <formula>NOT(ISERROR(SEARCH("SKIP",C589)))</formula>
    </cfRule>
  </conditionalFormatting>
  <conditionalFormatting sqref="C589">
    <cfRule type="cellIs" dxfId="4823" priority="7110" operator="equal">
      <formula>"SKIP"</formula>
    </cfRule>
  </conditionalFormatting>
  <conditionalFormatting sqref="B589">
    <cfRule type="containsText" dxfId="4822" priority="7101" stopIfTrue="1" operator="containsText" text="TBN">
      <formula>NOT(ISERROR(SEARCH("TBN",B589)))</formula>
    </cfRule>
    <cfRule type="containsText" dxfId="4821" priority="7102" stopIfTrue="1" operator="containsText" text="SKIP">
      <formula>NOT(ISERROR(SEARCH("SKIP",B589)))</formula>
    </cfRule>
  </conditionalFormatting>
  <conditionalFormatting sqref="B589">
    <cfRule type="cellIs" dxfId="4820" priority="7103" operator="equal">
      <formula>"SKIP"</formula>
    </cfRule>
  </conditionalFormatting>
  <conditionalFormatting sqref="H1146">
    <cfRule type="containsText" dxfId="4819" priority="7075" stopIfTrue="1" operator="containsText" text="skip">
      <formula>NOT(ISERROR(SEARCH("skip",H1146)))</formula>
    </cfRule>
  </conditionalFormatting>
  <conditionalFormatting sqref="D701">
    <cfRule type="containsText" dxfId="4818" priority="7100" stopIfTrue="1" operator="containsText" text="skip">
      <formula>NOT(ISERROR(SEARCH("skip",D701)))</formula>
    </cfRule>
  </conditionalFormatting>
  <conditionalFormatting sqref="B814">
    <cfRule type="containsText" dxfId="4817" priority="7090" stopIfTrue="1" operator="containsText" text="skip">
      <formula>NOT(ISERROR(SEARCH("skip",B814)))</formula>
    </cfRule>
  </conditionalFormatting>
  <conditionalFormatting sqref="C814">
    <cfRule type="containsText" dxfId="4816" priority="7092" stopIfTrue="1" operator="containsText" text="TBN">
      <formula>NOT(ISERROR(SEARCH("TBN",C814)))</formula>
    </cfRule>
    <cfRule type="containsText" dxfId="4815" priority="7093" stopIfTrue="1" operator="containsText" text="SKIP">
      <formula>NOT(ISERROR(SEARCH("SKIP",C814)))</formula>
    </cfRule>
  </conditionalFormatting>
  <conditionalFormatting sqref="C814">
    <cfRule type="cellIs" dxfId="4814" priority="7094" operator="equal">
      <formula>"SKIP"</formula>
    </cfRule>
  </conditionalFormatting>
  <conditionalFormatting sqref="A814">
    <cfRule type="containsText" dxfId="4813" priority="7091" stopIfTrue="1" operator="containsText" text="skip">
      <formula>NOT(ISERROR(SEARCH("skip",A814)))</formula>
    </cfRule>
  </conditionalFormatting>
  <conditionalFormatting sqref="Q925">
    <cfRule type="containsText" dxfId="4812" priority="7088" stopIfTrue="1" operator="containsText" text="skip">
      <formula>NOT(ISERROR(SEARCH("skip",Q925)))</formula>
    </cfRule>
  </conditionalFormatting>
  <conditionalFormatting sqref="C925">
    <cfRule type="containsText" dxfId="4811" priority="7085" stopIfTrue="1" operator="containsText" text="TBN">
      <formula>NOT(ISERROR(SEARCH("TBN",C925)))</formula>
    </cfRule>
    <cfRule type="containsText" dxfId="4810" priority="7086" stopIfTrue="1" operator="containsText" text="SKIP">
      <formula>NOT(ISERROR(SEARCH("SKIP",C925)))</formula>
    </cfRule>
  </conditionalFormatting>
  <conditionalFormatting sqref="C925">
    <cfRule type="cellIs" dxfId="4809" priority="7087" operator="equal">
      <formula>"SKIP"</formula>
    </cfRule>
  </conditionalFormatting>
  <conditionalFormatting sqref="B1037">
    <cfRule type="containsText" dxfId="4808" priority="7082" stopIfTrue="1" operator="containsText" text="skip">
      <formula>NOT(ISERROR(SEARCH("skip",B1037)))</formula>
    </cfRule>
  </conditionalFormatting>
  <conditionalFormatting sqref="B1148">
    <cfRule type="containsText" dxfId="4807" priority="7078" stopIfTrue="1" operator="containsText" text="TBN">
      <formula>NOT(ISERROR(SEARCH("TBN",B1148)))</formula>
    </cfRule>
    <cfRule type="containsText" dxfId="4806" priority="7079" stopIfTrue="1" operator="containsText" text="SKIP">
      <formula>NOT(ISERROR(SEARCH("SKIP",B1148)))</formula>
    </cfRule>
  </conditionalFormatting>
  <conditionalFormatting sqref="B1148">
    <cfRule type="cellIs" dxfId="4805" priority="7080" operator="equal">
      <formula>"SKIP"</formula>
    </cfRule>
  </conditionalFormatting>
  <conditionalFormatting sqref="H1148">
    <cfRule type="containsText" dxfId="4804" priority="7077" stopIfTrue="1" operator="containsText" text="skip">
      <formula>NOT(ISERROR(SEARCH("skip",H1148)))</formula>
    </cfRule>
  </conditionalFormatting>
  <conditionalFormatting sqref="H352">
    <cfRule type="containsText" dxfId="4803" priority="7074" stopIfTrue="1" operator="containsText" text="skip">
      <formula>NOT(ISERROR(SEARCH("skip",H352)))</formula>
    </cfRule>
  </conditionalFormatting>
  <conditionalFormatting sqref="H1147">
    <cfRule type="containsText" dxfId="4802" priority="7072" stopIfTrue="1" operator="containsText" text="skip">
      <formula>NOT(ISERROR(SEARCH("skip",H1147)))</formula>
    </cfRule>
  </conditionalFormatting>
  <conditionalFormatting sqref="H471">
    <cfRule type="containsText" dxfId="4801" priority="7064" stopIfTrue="1" operator="containsText" text="skip">
      <formula>NOT(ISERROR(SEARCH("skip",H471)))</formula>
    </cfRule>
  </conditionalFormatting>
  <conditionalFormatting sqref="B472">
    <cfRule type="containsText" dxfId="4800" priority="7066" stopIfTrue="1" operator="containsText" text="TBN">
      <formula>NOT(ISERROR(SEARCH("TBN",B472)))</formula>
    </cfRule>
    <cfRule type="containsText" dxfId="4799" priority="7067" stopIfTrue="1" operator="containsText" text="SKIP">
      <formula>NOT(ISERROR(SEARCH("SKIP",B472)))</formula>
    </cfRule>
  </conditionalFormatting>
  <conditionalFormatting sqref="B472">
    <cfRule type="cellIs" dxfId="4798" priority="7068" operator="equal">
      <formula>"SKIP"</formula>
    </cfRule>
  </conditionalFormatting>
  <conditionalFormatting sqref="C472">
    <cfRule type="cellIs" dxfId="4797" priority="7071" operator="equal">
      <formula>"SKIP"</formula>
    </cfRule>
  </conditionalFormatting>
  <conditionalFormatting sqref="C472">
    <cfRule type="containsText" dxfId="4796" priority="7069" stopIfTrue="1" operator="containsText" text="TBN">
      <formula>NOT(ISERROR(SEARCH("TBN",C472)))</formula>
    </cfRule>
    <cfRule type="containsText" dxfId="4795" priority="7070" stopIfTrue="1" operator="containsText" text="SKIP">
      <formula>NOT(ISERROR(SEARCH("SKIP",C472)))</formula>
    </cfRule>
  </conditionalFormatting>
  <conditionalFormatting sqref="H472">
    <cfRule type="containsText" dxfId="4794" priority="7063" stopIfTrue="1" operator="containsText" text="skip">
      <formula>NOT(ISERROR(SEARCH("skip",H472)))</formula>
    </cfRule>
  </conditionalFormatting>
  <conditionalFormatting sqref="H243">
    <cfRule type="containsText" dxfId="4793" priority="7062" stopIfTrue="1" operator="containsText" text="skip">
      <formula>NOT(ISERROR(SEARCH("skip",H243)))</formula>
    </cfRule>
  </conditionalFormatting>
  <conditionalFormatting sqref="C51">
    <cfRule type="cellIs" dxfId="4792" priority="7060" operator="equal">
      <formula>"SKIP"</formula>
    </cfRule>
  </conditionalFormatting>
  <conditionalFormatting sqref="C51">
    <cfRule type="containsText" dxfId="4791" priority="7058" stopIfTrue="1" operator="containsText" text="TBN">
      <formula>NOT(ISERROR(SEARCH("TBN",C51)))</formula>
    </cfRule>
    <cfRule type="containsText" dxfId="4790" priority="7059" stopIfTrue="1" operator="containsText" text="SKIP">
      <formula>NOT(ISERROR(SEARCH("SKIP",C51)))</formula>
    </cfRule>
  </conditionalFormatting>
  <conditionalFormatting sqref="B51">
    <cfRule type="containsText" dxfId="4789" priority="7055" stopIfTrue="1" operator="containsText" text="TBN">
      <formula>NOT(ISERROR(SEARCH("TBN",B51)))</formula>
    </cfRule>
    <cfRule type="containsText" dxfId="4788" priority="7056" stopIfTrue="1" operator="containsText" text="SKIP">
      <formula>NOT(ISERROR(SEARCH("SKIP",B51)))</formula>
    </cfRule>
  </conditionalFormatting>
  <conditionalFormatting sqref="B51">
    <cfRule type="cellIs" dxfId="4787" priority="7057" operator="equal">
      <formula>"SKIP"</formula>
    </cfRule>
  </conditionalFormatting>
  <conditionalFormatting sqref="C245">
    <cfRule type="cellIs" dxfId="4786" priority="7053" operator="equal">
      <formula>"SKIP"</formula>
    </cfRule>
  </conditionalFormatting>
  <conditionalFormatting sqref="C245">
    <cfRule type="containsText" dxfId="4785" priority="7051" stopIfTrue="1" operator="containsText" text="TBN">
      <formula>NOT(ISERROR(SEARCH("TBN",C245)))</formula>
    </cfRule>
    <cfRule type="containsText" dxfId="4784" priority="7052" stopIfTrue="1" operator="containsText" text="SKIP">
      <formula>NOT(ISERROR(SEARCH("SKIP",C245)))</formula>
    </cfRule>
  </conditionalFormatting>
  <conditionalFormatting sqref="B245">
    <cfRule type="containsText" dxfId="4783" priority="7048" stopIfTrue="1" operator="containsText" text="TBN">
      <formula>NOT(ISERROR(SEARCH("TBN",B245)))</formula>
    </cfRule>
    <cfRule type="containsText" dxfId="4782" priority="7049" stopIfTrue="1" operator="containsText" text="SKIP">
      <formula>NOT(ISERROR(SEARCH("SKIP",B245)))</formula>
    </cfRule>
  </conditionalFormatting>
  <conditionalFormatting sqref="B245">
    <cfRule type="cellIs" dxfId="4781" priority="7050" operator="equal">
      <formula>"SKIP"</formula>
    </cfRule>
  </conditionalFormatting>
  <conditionalFormatting sqref="B354">
    <cfRule type="containsText" dxfId="4780" priority="7041" stopIfTrue="1" operator="containsText" text="TBN">
      <formula>NOT(ISERROR(SEARCH("TBN",B354)))</formula>
    </cfRule>
    <cfRule type="containsText" dxfId="4779" priority="7042" stopIfTrue="1" operator="containsText" text="SKIP">
      <formula>NOT(ISERROR(SEARCH("SKIP",B354)))</formula>
    </cfRule>
  </conditionalFormatting>
  <conditionalFormatting sqref="B354">
    <cfRule type="cellIs" dxfId="4778" priority="7043" operator="equal">
      <formula>"SKIP"</formula>
    </cfRule>
  </conditionalFormatting>
  <conditionalFormatting sqref="C354">
    <cfRule type="containsText" dxfId="4777" priority="7044" stopIfTrue="1" operator="containsText" text="TBN">
      <formula>NOT(ISERROR(SEARCH("TBN",C354)))</formula>
    </cfRule>
    <cfRule type="containsText" dxfId="4776" priority="7045" stopIfTrue="1" operator="containsText" text="SKIP">
      <formula>NOT(ISERROR(SEARCH("SKIP",C354)))</formula>
    </cfRule>
  </conditionalFormatting>
  <conditionalFormatting sqref="C354">
    <cfRule type="cellIs" dxfId="4775" priority="7046" operator="equal">
      <formula>"SKIP"</formula>
    </cfRule>
  </conditionalFormatting>
  <conditionalFormatting sqref="H473">
    <cfRule type="containsText" dxfId="4774" priority="7031" stopIfTrue="1" operator="containsText" text="skip">
      <formula>NOT(ISERROR(SEARCH("skip",H473)))</formula>
    </cfRule>
  </conditionalFormatting>
  <conditionalFormatting sqref="B473">
    <cfRule type="containsText" dxfId="4773" priority="7033" stopIfTrue="1" operator="containsText" text="TBN">
      <formula>NOT(ISERROR(SEARCH("TBN",B473)))</formula>
    </cfRule>
    <cfRule type="containsText" dxfId="4772" priority="7034" stopIfTrue="1" operator="containsText" text="SKIP">
      <formula>NOT(ISERROR(SEARCH("SKIP",B473)))</formula>
    </cfRule>
  </conditionalFormatting>
  <conditionalFormatting sqref="B473">
    <cfRule type="cellIs" dxfId="4771" priority="7035" operator="equal">
      <formula>"SKIP"</formula>
    </cfRule>
  </conditionalFormatting>
  <conditionalFormatting sqref="C473">
    <cfRule type="cellIs" dxfId="4770" priority="7038" operator="equal">
      <formula>"SKIP"</formula>
    </cfRule>
  </conditionalFormatting>
  <conditionalFormatting sqref="C473">
    <cfRule type="containsText" dxfId="4769" priority="7036" stopIfTrue="1" operator="containsText" text="TBN">
      <formula>NOT(ISERROR(SEARCH("TBN",C473)))</formula>
    </cfRule>
    <cfRule type="containsText" dxfId="4768" priority="7037" stopIfTrue="1" operator="containsText" text="SKIP">
      <formula>NOT(ISERROR(SEARCH("SKIP",C473)))</formula>
    </cfRule>
  </conditionalFormatting>
  <conditionalFormatting sqref="H702">
    <cfRule type="containsText" dxfId="4767" priority="7015" stopIfTrue="1" operator="containsText" text="skip">
      <formula>NOT(ISERROR(SEARCH("skip",H702)))</formula>
    </cfRule>
  </conditionalFormatting>
  <conditionalFormatting sqref="C590">
    <cfRule type="containsText" dxfId="4766" priority="7028" stopIfTrue="1" operator="containsText" text="TBN">
      <formula>NOT(ISERROR(SEARCH("TBN",C590)))</formula>
    </cfRule>
    <cfRule type="containsText" dxfId="4765" priority="7029" stopIfTrue="1" operator="containsText" text="SKIP">
      <formula>NOT(ISERROR(SEARCH("SKIP",C590)))</formula>
    </cfRule>
  </conditionalFormatting>
  <conditionalFormatting sqref="C590">
    <cfRule type="cellIs" dxfId="4764" priority="7030" operator="equal">
      <formula>"SKIP"</formula>
    </cfRule>
  </conditionalFormatting>
  <conditionalFormatting sqref="B590">
    <cfRule type="containsText" dxfId="4763" priority="7021" stopIfTrue="1" operator="containsText" text="TBN">
      <formula>NOT(ISERROR(SEARCH("TBN",B590)))</formula>
    </cfRule>
    <cfRule type="containsText" dxfId="4762" priority="7022" stopIfTrue="1" operator="containsText" text="SKIP">
      <formula>NOT(ISERROR(SEARCH("SKIP",B590)))</formula>
    </cfRule>
  </conditionalFormatting>
  <conditionalFormatting sqref="B590">
    <cfRule type="cellIs" dxfId="4761" priority="7023" operator="equal">
      <formula>"SKIP"</formula>
    </cfRule>
  </conditionalFormatting>
  <conditionalFormatting sqref="B702">
    <cfRule type="containsText" dxfId="4760" priority="7016" stopIfTrue="1" operator="containsText" text="TBN">
      <formula>NOT(ISERROR(SEARCH("TBN",B702)))</formula>
    </cfRule>
    <cfRule type="containsText" dxfId="4759" priority="7017" stopIfTrue="1" operator="containsText" text="SKIP">
      <formula>NOT(ISERROR(SEARCH("SKIP",B702)))</formula>
    </cfRule>
  </conditionalFormatting>
  <conditionalFormatting sqref="B702">
    <cfRule type="cellIs" dxfId="4758" priority="7018" operator="equal">
      <formula>"SKIP"</formula>
    </cfRule>
  </conditionalFormatting>
  <conditionalFormatting sqref="D702">
    <cfRule type="containsText" dxfId="4757" priority="7020" stopIfTrue="1" operator="containsText" text="skip">
      <formula>NOT(ISERROR(SEARCH("skip",D702)))</formula>
    </cfRule>
  </conditionalFormatting>
  <conditionalFormatting sqref="C702">
    <cfRule type="containsText" dxfId="4756" priority="7019" stopIfTrue="1" operator="containsText" text="skip">
      <formula>NOT(ISERROR(SEARCH("skip",C702)))</formula>
    </cfRule>
  </conditionalFormatting>
  <conditionalFormatting sqref="B815">
    <cfRule type="containsText" dxfId="4755" priority="7008" stopIfTrue="1" operator="containsText" text="skip">
      <formula>NOT(ISERROR(SEARCH("skip",B815)))</formula>
    </cfRule>
  </conditionalFormatting>
  <conditionalFormatting sqref="C815">
    <cfRule type="containsText" dxfId="4754" priority="7012" stopIfTrue="1" operator="containsText" text="TBN">
      <formula>NOT(ISERROR(SEARCH("TBN",C815)))</formula>
    </cfRule>
    <cfRule type="containsText" dxfId="4753" priority="7013" stopIfTrue="1" operator="containsText" text="SKIP">
      <formula>NOT(ISERROR(SEARCH("SKIP",C815)))</formula>
    </cfRule>
  </conditionalFormatting>
  <conditionalFormatting sqref="C815">
    <cfRule type="cellIs" dxfId="4752" priority="7014" operator="equal">
      <formula>"SKIP"</formula>
    </cfRule>
  </conditionalFormatting>
  <conditionalFormatting sqref="A815">
    <cfRule type="containsText" dxfId="4751" priority="7011" stopIfTrue="1" operator="containsText" text="skip">
      <formula>NOT(ISERROR(SEARCH("skip",A815)))</formula>
    </cfRule>
  </conditionalFormatting>
  <conditionalFormatting sqref="H1037">
    <cfRule type="containsText" dxfId="4750" priority="6999" stopIfTrue="1" operator="containsText" text="skip">
      <formula>NOT(ISERROR(SEARCH("skip",H1037)))</formula>
    </cfRule>
  </conditionalFormatting>
  <conditionalFormatting sqref="Q926">
    <cfRule type="containsText" dxfId="4749" priority="7006" stopIfTrue="1" operator="containsText" text="skip">
      <formula>NOT(ISERROR(SEARCH("skip",Q926)))</formula>
    </cfRule>
  </conditionalFormatting>
  <conditionalFormatting sqref="C926">
    <cfRule type="containsText" dxfId="4748" priority="7003" stopIfTrue="1" operator="containsText" text="TBN">
      <formula>NOT(ISERROR(SEARCH("TBN",C926)))</formula>
    </cfRule>
    <cfRule type="containsText" dxfId="4747" priority="7004" stopIfTrue="1" operator="containsText" text="SKIP">
      <formula>NOT(ISERROR(SEARCH("SKIP",C926)))</formula>
    </cfRule>
  </conditionalFormatting>
  <conditionalFormatting sqref="C926">
    <cfRule type="cellIs" dxfId="4746" priority="7005" operator="equal">
      <formula>"SKIP"</formula>
    </cfRule>
  </conditionalFormatting>
  <conditionalFormatting sqref="B1038">
    <cfRule type="containsText" dxfId="4745" priority="7001" stopIfTrue="1" operator="containsText" text="skip">
      <formula>NOT(ISERROR(SEARCH("skip",B1038)))</formula>
    </cfRule>
  </conditionalFormatting>
  <conditionalFormatting sqref="B1149">
    <cfRule type="containsText" dxfId="4744" priority="6996" stopIfTrue="1" operator="containsText" text="TBN">
      <formula>NOT(ISERROR(SEARCH("TBN",B1149)))</formula>
    </cfRule>
    <cfRule type="containsText" dxfId="4743" priority="6997" stopIfTrue="1" operator="containsText" text="SKIP">
      <formula>NOT(ISERROR(SEARCH("SKIP",B1149)))</formula>
    </cfRule>
  </conditionalFormatting>
  <conditionalFormatting sqref="B1149">
    <cfRule type="cellIs" dxfId="4742" priority="6998" operator="equal">
      <formula>"SKIP"</formula>
    </cfRule>
  </conditionalFormatting>
  <conditionalFormatting sqref="H51">
    <cfRule type="containsText" dxfId="4741" priority="6990" stopIfTrue="1" operator="containsText" text="skip">
      <formula>NOT(ISERROR(SEARCH("skip",H51)))</formula>
    </cfRule>
  </conditionalFormatting>
  <conditionalFormatting sqref="H244">
    <cfRule type="containsText" dxfId="4740" priority="6992" stopIfTrue="1" operator="containsText" text="skip">
      <formula>NOT(ISERROR(SEARCH("skip",H244)))</formula>
    </cfRule>
  </conditionalFormatting>
  <conditionalFormatting sqref="H353">
    <cfRule type="containsText" dxfId="4739" priority="6989" stopIfTrue="1" operator="containsText" text="skip">
      <formula>NOT(ISERROR(SEARCH("skip",H353)))</formula>
    </cfRule>
  </conditionalFormatting>
  <conditionalFormatting sqref="B1178">
    <cfRule type="containsText" dxfId="4738" priority="6986" stopIfTrue="1" operator="containsText" text="skip">
      <formula>NOT(ISERROR(SEARCH("skip",B1178)))</formula>
    </cfRule>
  </conditionalFormatting>
  <conditionalFormatting sqref="B1179:H1179">
    <cfRule type="containsText" dxfId="4737" priority="6985" stopIfTrue="1" operator="containsText" text="skip">
      <formula>NOT(ISERROR(SEARCH("skip",B1179)))</formula>
    </cfRule>
  </conditionalFormatting>
  <conditionalFormatting sqref="B1180">
    <cfRule type="containsText" dxfId="4736" priority="6802" stopIfTrue="1" operator="containsText" text="TBN">
      <formula>NOT(ISERROR(SEARCH("TBN",B1180)))</formula>
    </cfRule>
    <cfRule type="containsText" dxfId="4735" priority="6803" stopIfTrue="1" operator="containsText" text="SKIP">
      <formula>NOT(ISERROR(SEARCH("SKIP",B1180)))</formula>
    </cfRule>
  </conditionalFormatting>
  <conditionalFormatting sqref="B1180">
    <cfRule type="cellIs" dxfId="4734" priority="6804" operator="equal">
      <formula>"SKIP"</formula>
    </cfRule>
  </conditionalFormatting>
  <conditionalFormatting sqref="C52">
    <cfRule type="cellIs" dxfId="4733" priority="6800" operator="equal">
      <formula>"SKIP"</formula>
    </cfRule>
  </conditionalFormatting>
  <conditionalFormatting sqref="C52">
    <cfRule type="containsText" dxfId="4732" priority="6798" stopIfTrue="1" operator="containsText" text="TBN">
      <formula>NOT(ISERROR(SEARCH("TBN",C52)))</formula>
    </cfRule>
    <cfRule type="containsText" dxfId="4731" priority="6799" stopIfTrue="1" operator="containsText" text="SKIP">
      <formula>NOT(ISERROR(SEARCH("SKIP",C52)))</formula>
    </cfRule>
  </conditionalFormatting>
  <conditionalFormatting sqref="B52">
    <cfRule type="containsText" dxfId="4730" priority="6795" stopIfTrue="1" operator="containsText" text="TBN">
      <formula>NOT(ISERROR(SEARCH("TBN",B52)))</formula>
    </cfRule>
    <cfRule type="containsText" dxfId="4729" priority="6796" stopIfTrue="1" operator="containsText" text="SKIP">
      <formula>NOT(ISERROR(SEARCH("SKIP",B52)))</formula>
    </cfRule>
  </conditionalFormatting>
  <conditionalFormatting sqref="B52">
    <cfRule type="cellIs" dxfId="4728" priority="6797" operator="equal">
      <formula>"SKIP"</formula>
    </cfRule>
  </conditionalFormatting>
  <conditionalFormatting sqref="H246">
    <cfRule type="containsText" dxfId="4727" priority="6787" stopIfTrue="1" operator="containsText" text="skip">
      <formula>NOT(ISERROR(SEARCH("skip",H246)))</formula>
    </cfRule>
  </conditionalFormatting>
  <conditionalFormatting sqref="C246">
    <cfRule type="cellIs" dxfId="4726" priority="6793" operator="equal">
      <formula>"SKIP"</formula>
    </cfRule>
  </conditionalFormatting>
  <conditionalFormatting sqref="C246">
    <cfRule type="containsText" dxfId="4725" priority="6791" stopIfTrue="1" operator="containsText" text="TBN">
      <formula>NOT(ISERROR(SEARCH("TBN",C246)))</formula>
    </cfRule>
    <cfRule type="containsText" dxfId="4724" priority="6792" stopIfTrue="1" operator="containsText" text="SKIP">
      <formula>NOT(ISERROR(SEARCH("SKIP",C246)))</formula>
    </cfRule>
  </conditionalFormatting>
  <conditionalFormatting sqref="B246">
    <cfRule type="containsText" dxfId="4723" priority="6788" stopIfTrue="1" operator="containsText" text="TBN">
      <formula>NOT(ISERROR(SEARCH("TBN",B246)))</formula>
    </cfRule>
    <cfRule type="containsText" dxfId="4722" priority="6789" stopIfTrue="1" operator="containsText" text="SKIP">
      <formula>NOT(ISERROR(SEARCH("SKIP",B246)))</formula>
    </cfRule>
  </conditionalFormatting>
  <conditionalFormatting sqref="B246">
    <cfRule type="cellIs" dxfId="4721" priority="6790" operator="equal">
      <formula>"SKIP"</formula>
    </cfRule>
  </conditionalFormatting>
  <conditionalFormatting sqref="B355">
    <cfRule type="containsText" dxfId="4720" priority="6781" stopIfTrue="1" operator="containsText" text="TBN">
      <formula>NOT(ISERROR(SEARCH("TBN",B355)))</formula>
    </cfRule>
    <cfRule type="containsText" dxfId="4719" priority="6782" stopIfTrue="1" operator="containsText" text="SKIP">
      <formula>NOT(ISERROR(SEARCH("SKIP",B355)))</formula>
    </cfRule>
  </conditionalFormatting>
  <conditionalFormatting sqref="B355">
    <cfRule type="cellIs" dxfId="4718" priority="6783" operator="equal">
      <formula>"SKIP"</formula>
    </cfRule>
  </conditionalFormatting>
  <conditionalFormatting sqref="C355">
    <cfRule type="containsText" dxfId="4717" priority="6784" stopIfTrue="1" operator="containsText" text="TBN">
      <formula>NOT(ISERROR(SEARCH("TBN",C355)))</formula>
    </cfRule>
    <cfRule type="containsText" dxfId="4716" priority="6785" stopIfTrue="1" operator="containsText" text="SKIP">
      <formula>NOT(ISERROR(SEARCH("SKIP",C355)))</formula>
    </cfRule>
  </conditionalFormatting>
  <conditionalFormatting sqref="C355">
    <cfRule type="cellIs" dxfId="4715" priority="6786" operator="equal">
      <formula>"SKIP"</formula>
    </cfRule>
  </conditionalFormatting>
  <conditionalFormatting sqref="B475">
    <cfRule type="containsText" dxfId="4714" priority="6774" stopIfTrue="1" operator="containsText" text="TBN">
      <formula>NOT(ISERROR(SEARCH("TBN",B475)))</formula>
    </cfRule>
    <cfRule type="containsText" dxfId="4713" priority="6775" stopIfTrue="1" operator="containsText" text="SKIP">
      <formula>NOT(ISERROR(SEARCH("SKIP",B475)))</formula>
    </cfRule>
  </conditionalFormatting>
  <conditionalFormatting sqref="B475">
    <cfRule type="cellIs" dxfId="4712" priority="6776" operator="equal">
      <formula>"SKIP"</formula>
    </cfRule>
  </conditionalFormatting>
  <conditionalFormatting sqref="C475">
    <cfRule type="cellIs" dxfId="4711" priority="6779" operator="equal">
      <formula>"SKIP"</formula>
    </cfRule>
  </conditionalFormatting>
  <conditionalFormatting sqref="C475">
    <cfRule type="containsText" dxfId="4710" priority="6777" stopIfTrue="1" operator="containsText" text="TBN">
      <formula>NOT(ISERROR(SEARCH("TBN",C475)))</formula>
    </cfRule>
    <cfRule type="containsText" dxfId="4709" priority="6778" stopIfTrue="1" operator="containsText" text="SKIP">
      <formula>NOT(ISERROR(SEARCH("SKIP",C475)))</formula>
    </cfRule>
  </conditionalFormatting>
  <conditionalFormatting sqref="B766">
    <cfRule type="containsText" dxfId="4708" priority="6772" stopIfTrue="1" operator="containsText" text="skip">
      <formula>NOT(ISERROR(SEARCH("skip",B766)))</formula>
    </cfRule>
  </conditionalFormatting>
  <conditionalFormatting sqref="C591">
    <cfRule type="containsText" dxfId="4707" priority="6762" stopIfTrue="1" operator="containsText" text="TBN">
      <formula>NOT(ISERROR(SEARCH("TBN",C591)))</formula>
    </cfRule>
    <cfRule type="containsText" dxfId="4706" priority="6763" stopIfTrue="1" operator="containsText" text="SKIP">
      <formula>NOT(ISERROR(SEARCH("SKIP",C591)))</formula>
    </cfRule>
  </conditionalFormatting>
  <conditionalFormatting sqref="C591">
    <cfRule type="cellIs" dxfId="4705" priority="6764" operator="equal">
      <formula>"SKIP"</formula>
    </cfRule>
  </conditionalFormatting>
  <conditionalFormatting sqref="B591">
    <cfRule type="containsText" dxfId="4704" priority="6759" stopIfTrue="1" operator="containsText" text="TBN">
      <formula>NOT(ISERROR(SEARCH("TBN",B591)))</formula>
    </cfRule>
    <cfRule type="containsText" dxfId="4703" priority="6760" stopIfTrue="1" operator="containsText" text="SKIP">
      <formula>NOT(ISERROR(SEARCH("SKIP",B591)))</formula>
    </cfRule>
  </conditionalFormatting>
  <conditionalFormatting sqref="B591">
    <cfRule type="cellIs" dxfId="4702" priority="6761" operator="equal">
      <formula>"SKIP"</formula>
    </cfRule>
  </conditionalFormatting>
  <conditionalFormatting sqref="D703">
    <cfRule type="containsText" dxfId="4701" priority="6757" stopIfTrue="1" operator="containsText" text="skip">
      <formula>NOT(ISERROR(SEARCH("skip",D703)))</formula>
    </cfRule>
  </conditionalFormatting>
  <conditionalFormatting sqref="B703">
    <cfRule type="containsText" dxfId="4700" priority="6753" stopIfTrue="1" operator="containsText" text="TBN">
      <formula>NOT(ISERROR(SEARCH("TBN",B703)))</formula>
    </cfRule>
    <cfRule type="containsText" dxfId="4699" priority="6754" stopIfTrue="1" operator="containsText" text="SKIP">
      <formula>NOT(ISERROR(SEARCH("SKIP",B703)))</formula>
    </cfRule>
  </conditionalFormatting>
  <conditionalFormatting sqref="B703">
    <cfRule type="cellIs" dxfId="4698" priority="6755" operator="equal">
      <formula>"SKIP"</formula>
    </cfRule>
  </conditionalFormatting>
  <conditionalFormatting sqref="Q927">
    <cfRule type="containsText" dxfId="4697" priority="6734" stopIfTrue="1" operator="containsText" text="skip">
      <formula>NOT(ISERROR(SEARCH("skip",Q927)))</formula>
    </cfRule>
  </conditionalFormatting>
  <conditionalFormatting sqref="C703">
    <cfRule type="containsText" dxfId="4696" priority="6756" stopIfTrue="1" operator="containsText" text="skip">
      <formula>NOT(ISERROR(SEARCH("skip",C703)))</formula>
    </cfRule>
  </conditionalFormatting>
  <conditionalFormatting sqref="H813">
    <cfRule type="containsText" dxfId="4695" priority="6744" stopIfTrue="1" operator="containsText" text="skip">
      <formula>NOT(ISERROR(SEARCH("skip",H813)))</formula>
    </cfRule>
  </conditionalFormatting>
  <conditionalFormatting sqref="B816">
    <cfRule type="containsText" dxfId="4694" priority="6746" stopIfTrue="1" operator="containsText" text="skip">
      <formula>NOT(ISERROR(SEARCH("skip",B816)))</formula>
    </cfRule>
  </conditionalFormatting>
  <conditionalFormatting sqref="C816">
    <cfRule type="containsText" dxfId="4693" priority="6748" stopIfTrue="1" operator="containsText" text="TBN">
      <formula>NOT(ISERROR(SEARCH("TBN",C816)))</formula>
    </cfRule>
    <cfRule type="containsText" dxfId="4692" priority="6749" stopIfTrue="1" operator="containsText" text="SKIP">
      <formula>NOT(ISERROR(SEARCH("SKIP",C816)))</formula>
    </cfRule>
  </conditionalFormatting>
  <conditionalFormatting sqref="C816">
    <cfRule type="cellIs" dxfId="4691" priority="6750" operator="equal">
      <formula>"SKIP"</formula>
    </cfRule>
  </conditionalFormatting>
  <conditionalFormatting sqref="B1039">
    <cfRule type="containsText" dxfId="4690" priority="6742" stopIfTrue="1" operator="containsText" text="skip">
      <formula>NOT(ISERROR(SEARCH("skip",B1039)))</formula>
    </cfRule>
  </conditionalFormatting>
  <conditionalFormatting sqref="C927">
    <cfRule type="containsText" dxfId="4689" priority="6731" stopIfTrue="1" operator="containsText" text="TBN">
      <formula>NOT(ISERROR(SEARCH("TBN",C927)))</formula>
    </cfRule>
    <cfRule type="containsText" dxfId="4688" priority="6732" stopIfTrue="1" operator="containsText" text="SKIP">
      <formula>NOT(ISERROR(SEARCH("SKIP",C927)))</formula>
    </cfRule>
  </conditionalFormatting>
  <conditionalFormatting sqref="C927">
    <cfRule type="cellIs" dxfId="4687" priority="6733" operator="equal">
      <formula>"SKIP"</formula>
    </cfRule>
  </conditionalFormatting>
  <conditionalFormatting sqref="H1149">
    <cfRule type="containsText" dxfId="4686" priority="6727" stopIfTrue="1" operator="containsText" text="skip">
      <formula>NOT(ISERROR(SEARCH("skip",H1149)))</formula>
    </cfRule>
  </conditionalFormatting>
  <conditionalFormatting sqref="H354">
    <cfRule type="containsText" dxfId="4685" priority="6726" stopIfTrue="1" operator="containsText" text="skip">
      <formula>NOT(ISERROR(SEARCH("skip",H354)))</formula>
    </cfRule>
  </conditionalFormatting>
  <conditionalFormatting sqref="H245">
    <cfRule type="containsText" dxfId="4684" priority="6720" stopIfTrue="1" operator="containsText" text="skip">
      <formula>NOT(ISERROR(SEARCH("skip",H245)))</formula>
    </cfRule>
  </conditionalFormatting>
  <conditionalFormatting sqref="H475">
    <cfRule type="containsText" dxfId="4683" priority="6718" stopIfTrue="1" operator="containsText" text="skip">
      <formula>NOT(ISERROR(SEARCH("skip",H475)))</formula>
    </cfRule>
  </conditionalFormatting>
  <conditionalFormatting sqref="H590">
    <cfRule type="containsText" dxfId="4682" priority="6717" stopIfTrue="1" operator="containsText" text="skip">
      <formula>NOT(ISERROR(SEARCH("skip",H590)))</formula>
    </cfRule>
  </conditionalFormatting>
  <conditionalFormatting sqref="H1039">
    <cfRule type="containsText" dxfId="4681" priority="6714" stopIfTrue="1" operator="containsText" text="skip">
      <formula>NOT(ISERROR(SEARCH("skip",H1039)))</formula>
    </cfRule>
  </conditionalFormatting>
  <conditionalFormatting sqref="H355">
    <cfRule type="containsText" dxfId="4680" priority="6711" stopIfTrue="1" operator="containsText" text="skip">
      <formula>NOT(ISERROR(SEARCH("skip",H355)))</formula>
    </cfRule>
  </conditionalFormatting>
  <conditionalFormatting sqref="H52">
    <cfRule type="containsText" dxfId="4679" priority="6708" stopIfTrue="1" operator="containsText" text="skip">
      <formula>NOT(ISERROR(SEARCH("skip",H52)))</formula>
    </cfRule>
  </conditionalFormatting>
  <conditionalFormatting sqref="H815">
    <cfRule type="containsText" dxfId="4678" priority="6707" stopIfTrue="1" operator="containsText" text="skip">
      <formula>NOT(ISERROR(SEARCH("skip",H815)))</formula>
    </cfRule>
  </conditionalFormatting>
  <conditionalFormatting sqref="B1181">
    <cfRule type="containsText" dxfId="4677" priority="6704" stopIfTrue="1" operator="containsText" text="TBN">
      <formula>NOT(ISERROR(SEARCH("TBN",B1181)))</formula>
    </cfRule>
    <cfRule type="containsText" dxfId="4676" priority="6705" stopIfTrue="1" operator="containsText" text="SKIP">
      <formula>NOT(ISERROR(SEARCH("SKIP",B1181)))</formula>
    </cfRule>
  </conditionalFormatting>
  <conditionalFormatting sqref="B1181">
    <cfRule type="cellIs" dxfId="4675" priority="6706" operator="equal">
      <formula>"SKIP"</formula>
    </cfRule>
  </conditionalFormatting>
  <conditionalFormatting sqref="H1181">
    <cfRule type="containsText" dxfId="4674" priority="6703" stopIfTrue="1" operator="containsText" text="skip">
      <formula>NOT(ISERROR(SEARCH("skip",H1181)))</formula>
    </cfRule>
  </conditionalFormatting>
  <conditionalFormatting sqref="H1038">
    <cfRule type="containsText" dxfId="4673" priority="6702" stopIfTrue="1" operator="containsText" text="skip">
      <formula>NOT(ISERROR(SEARCH("skip",H1038)))</formula>
    </cfRule>
  </conditionalFormatting>
  <conditionalFormatting sqref="H1180">
    <cfRule type="containsText" dxfId="4672" priority="6699" stopIfTrue="1" operator="containsText" text="skip">
      <formula>NOT(ISERROR(SEARCH("skip",H1180)))</formula>
    </cfRule>
  </conditionalFormatting>
  <conditionalFormatting sqref="C53">
    <cfRule type="cellIs" dxfId="4671" priority="6698" operator="equal">
      <formula>"SKIP"</formula>
    </cfRule>
  </conditionalFormatting>
  <conditionalFormatting sqref="C53">
    <cfRule type="containsText" dxfId="4670" priority="6696" stopIfTrue="1" operator="containsText" text="TBN">
      <formula>NOT(ISERROR(SEARCH("TBN",C53)))</formula>
    </cfRule>
    <cfRule type="containsText" dxfId="4669" priority="6697" stopIfTrue="1" operator="containsText" text="SKIP">
      <formula>NOT(ISERROR(SEARCH("SKIP",C53)))</formula>
    </cfRule>
  </conditionalFormatting>
  <conditionalFormatting sqref="B53">
    <cfRule type="containsText" dxfId="4668" priority="6693" stopIfTrue="1" operator="containsText" text="TBN">
      <formula>NOT(ISERROR(SEARCH("TBN",B53)))</formula>
    </cfRule>
    <cfRule type="containsText" dxfId="4667" priority="6694" stopIfTrue="1" operator="containsText" text="SKIP">
      <formula>NOT(ISERROR(SEARCH("SKIP",B53)))</formula>
    </cfRule>
  </conditionalFormatting>
  <conditionalFormatting sqref="B53">
    <cfRule type="cellIs" dxfId="4666" priority="6695" operator="equal">
      <formula>"SKIP"</formula>
    </cfRule>
  </conditionalFormatting>
  <conditionalFormatting sqref="H247">
    <cfRule type="containsText" dxfId="4665" priority="6684" stopIfTrue="1" operator="containsText" text="skip">
      <formula>NOT(ISERROR(SEARCH("skip",H247)))</formula>
    </cfRule>
  </conditionalFormatting>
  <conditionalFormatting sqref="C247">
    <cfRule type="cellIs" dxfId="4664" priority="6691" operator="equal">
      <formula>"SKIP"</formula>
    </cfRule>
  </conditionalFormatting>
  <conditionalFormatting sqref="C247">
    <cfRule type="containsText" dxfId="4663" priority="6689" stopIfTrue="1" operator="containsText" text="TBN">
      <formula>NOT(ISERROR(SEARCH("TBN",C247)))</formula>
    </cfRule>
    <cfRule type="containsText" dxfId="4662" priority="6690" stopIfTrue="1" operator="containsText" text="SKIP">
      <formula>NOT(ISERROR(SEARCH("SKIP",C247)))</formula>
    </cfRule>
  </conditionalFormatting>
  <conditionalFormatting sqref="B247">
    <cfRule type="containsText" dxfId="4661" priority="6686" stopIfTrue="1" operator="containsText" text="TBN">
      <formula>NOT(ISERROR(SEARCH("TBN",B247)))</formula>
    </cfRule>
    <cfRule type="containsText" dxfId="4660" priority="6687" stopIfTrue="1" operator="containsText" text="SKIP">
      <formula>NOT(ISERROR(SEARCH("SKIP",B247)))</formula>
    </cfRule>
  </conditionalFormatting>
  <conditionalFormatting sqref="B247">
    <cfRule type="cellIs" dxfId="4659" priority="6688" operator="equal">
      <formula>"SKIP"</formula>
    </cfRule>
  </conditionalFormatting>
  <conditionalFormatting sqref="B356">
    <cfRule type="containsText" dxfId="4658" priority="6678" stopIfTrue="1" operator="containsText" text="TBN">
      <formula>NOT(ISERROR(SEARCH("TBN",B356)))</formula>
    </cfRule>
    <cfRule type="containsText" dxfId="4657" priority="6679" stopIfTrue="1" operator="containsText" text="SKIP">
      <formula>NOT(ISERROR(SEARCH("SKIP",B356)))</formula>
    </cfRule>
  </conditionalFormatting>
  <conditionalFormatting sqref="B356">
    <cfRule type="cellIs" dxfId="4656" priority="6680" operator="equal">
      <formula>"SKIP"</formula>
    </cfRule>
  </conditionalFormatting>
  <conditionalFormatting sqref="C356">
    <cfRule type="containsText" dxfId="4655" priority="6681" stopIfTrue="1" operator="containsText" text="TBN">
      <formula>NOT(ISERROR(SEARCH("TBN",C356)))</formula>
    </cfRule>
    <cfRule type="containsText" dxfId="4654" priority="6682" stopIfTrue="1" operator="containsText" text="SKIP">
      <formula>NOT(ISERROR(SEARCH("SKIP",C356)))</formula>
    </cfRule>
  </conditionalFormatting>
  <conditionalFormatting sqref="C356">
    <cfRule type="cellIs" dxfId="4653" priority="6683" operator="equal">
      <formula>"SKIP"</formula>
    </cfRule>
  </conditionalFormatting>
  <conditionalFormatting sqref="B476">
    <cfRule type="containsText" dxfId="4652" priority="6671" stopIfTrue="1" operator="containsText" text="TBN">
      <formula>NOT(ISERROR(SEARCH("TBN",B476)))</formula>
    </cfRule>
    <cfRule type="containsText" dxfId="4651" priority="6672" stopIfTrue="1" operator="containsText" text="SKIP">
      <formula>NOT(ISERROR(SEARCH("SKIP",B476)))</formula>
    </cfRule>
  </conditionalFormatting>
  <conditionalFormatting sqref="B476">
    <cfRule type="cellIs" dxfId="4650" priority="6673" operator="equal">
      <formula>"SKIP"</formula>
    </cfRule>
  </conditionalFormatting>
  <conditionalFormatting sqref="C476">
    <cfRule type="cellIs" dxfId="4649" priority="6676" operator="equal">
      <formula>"SKIP"</formula>
    </cfRule>
  </conditionalFormatting>
  <conditionalFormatting sqref="C476">
    <cfRule type="containsText" dxfId="4648" priority="6674" stopIfTrue="1" operator="containsText" text="TBN">
      <formula>NOT(ISERROR(SEARCH("TBN",C476)))</formula>
    </cfRule>
    <cfRule type="containsText" dxfId="4647" priority="6675" stopIfTrue="1" operator="containsText" text="SKIP">
      <formula>NOT(ISERROR(SEARCH("SKIP",C476)))</formula>
    </cfRule>
  </conditionalFormatting>
  <conditionalFormatting sqref="H592">
    <cfRule type="containsText" dxfId="4646" priority="6662" stopIfTrue="1" operator="containsText" text="skip">
      <formula>NOT(ISERROR(SEARCH("skip",H592)))</formula>
    </cfRule>
  </conditionalFormatting>
  <conditionalFormatting sqref="C592">
    <cfRule type="containsText" dxfId="4645" priority="6667" stopIfTrue="1" operator="containsText" text="TBN">
      <formula>NOT(ISERROR(SEARCH("TBN",C592)))</formula>
    </cfRule>
    <cfRule type="containsText" dxfId="4644" priority="6668" stopIfTrue="1" operator="containsText" text="SKIP">
      <formula>NOT(ISERROR(SEARCH("SKIP",C592)))</formula>
    </cfRule>
  </conditionalFormatting>
  <conditionalFormatting sqref="C592">
    <cfRule type="cellIs" dxfId="4643" priority="6669" operator="equal">
      <formula>"SKIP"</formula>
    </cfRule>
  </conditionalFormatting>
  <conditionalFormatting sqref="B592">
    <cfRule type="containsText" dxfId="4642" priority="6664" stopIfTrue="1" operator="containsText" text="TBN">
      <formula>NOT(ISERROR(SEARCH("TBN",B592)))</formula>
    </cfRule>
    <cfRule type="containsText" dxfId="4641" priority="6665" stopIfTrue="1" operator="containsText" text="SKIP">
      <formula>NOT(ISERROR(SEARCH("SKIP",B592)))</formula>
    </cfRule>
  </conditionalFormatting>
  <conditionalFormatting sqref="B592">
    <cfRule type="cellIs" dxfId="4640" priority="6666" operator="equal">
      <formula>"SKIP"</formula>
    </cfRule>
  </conditionalFormatting>
  <conditionalFormatting sqref="H704">
    <cfRule type="containsText" dxfId="4639" priority="6654" stopIfTrue="1" operator="containsText" text="skip">
      <formula>NOT(ISERROR(SEARCH("skip",H704)))</formula>
    </cfRule>
  </conditionalFormatting>
  <conditionalFormatting sqref="D704">
    <cfRule type="containsText" dxfId="4638" priority="6661" stopIfTrue="1" operator="containsText" text="skip">
      <formula>NOT(ISERROR(SEARCH("skip",D704)))</formula>
    </cfRule>
  </conditionalFormatting>
  <conditionalFormatting sqref="B704">
    <cfRule type="containsText" dxfId="4637" priority="6657" stopIfTrue="1" operator="containsText" text="TBN">
      <formula>NOT(ISERROR(SEARCH("TBN",B704)))</formula>
    </cfRule>
    <cfRule type="containsText" dxfId="4636" priority="6658" stopIfTrue="1" operator="containsText" text="SKIP">
      <formula>NOT(ISERROR(SEARCH("SKIP",B704)))</formula>
    </cfRule>
  </conditionalFormatting>
  <conditionalFormatting sqref="B704">
    <cfRule type="cellIs" dxfId="4635" priority="6659" operator="equal">
      <formula>"SKIP"</formula>
    </cfRule>
  </conditionalFormatting>
  <conditionalFormatting sqref="C704">
    <cfRule type="containsText" dxfId="4634" priority="6660" stopIfTrue="1" operator="containsText" text="skip">
      <formula>NOT(ISERROR(SEARCH("skip",C704)))</formula>
    </cfRule>
  </conditionalFormatting>
  <conditionalFormatting sqref="B817">
    <cfRule type="containsText" dxfId="4633" priority="6649" stopIfTrue="1" operator="containsText" text="skip">
      <formula>NOT(ISERROR(SEARCH("skip",B817)))</formula>
    </cfRule>
  </conditionalFormatting>
  <conditionalFormatting sqref="C817">
    <cfRule type="containsText" dxfId="4632" priority="6651" stopIfTrue="1" operator="containsText" text="TBN">
      <formula>NOT(ISERROR(SEARCH("TBN",C817)))</formula>
    </cfRule>
    <cfRule type="containsText" dxfId="4631" priority="6652" stopIfTrue="1" operator="containsText" text="SKIP">
      <formula>NOT(ISERROR(SEARCH("SKIP",C817)))</formula>
    </cfRule>
  </conditionalFormatting>
  <conditionalFormatting sqref="C817">
    <cfRule type="cellIs" dxfId="4630" priority="6653" operator="equal">
      <formula>"SKIP"</formula>
    </cfRule>
  </conditionalFormatting>
  <conditionalFormatting sqref="A817">
    <cfRule type="containsText" dxfId="4629" priority="6650" stopIfTrue="1" operator="containsText" text="skip">
      <formula>NOT(ISERROR(SEARCH("skip",A817)))</formula>
    </cfRule>
  </conditionalFormatting>
  <conditionalFormatting sqref="Q928">
    <cfRule type="containsText" dxfId="4628" priority="6647" stopIfTrue="1" operator="containsText" text="skip">
      <formula>NOT(ISERROR(SEARCH("skip",Q928)))</formula>
    </cfRule>
  </conditionalFormatting>
  <conditionalFormatting sqref="C928">
    <cfRule type="containsText" dxfId="4627" priority="6644" stopIfTrue="1" operator="containsText" text="TBN">
      <formula>NOT(ISERROR(SEARCH("TBN",C928)))</formula>
    </cfRule>
    <cfRule type="containsText" dxfId="4626" priority="6645" stopIfTrue="1" operator="containsText" text="SKIP">
      <formula>NOT(ISERROR(SEARCH("SKIP",C928)))</formula>
    </cfRule>
  </conditionalFormatting>
  <conditionalFormatting sqref="C928">
    <cfRule type="cellIs" dxfId="4625" priority="6646" operator="equal">
      <formula>"SKIP"</formula>
    </cfRule>
  </conditionalFormatting>
  <conditionalFormatting sqref="B1040">
    <cfRule type="containsText" dxfId="4624" priority="6642" stopIfTrue="1" operator="containsText" text="skip">
      <formula>NOT(ISERROR(SEARCH("skip",B1040)))</formula>
    </cfRule>
  </conditionalFormatting>
  <conditionalFormatting sqref="B1182">
    <cfRule type="containsText" dxfId="4623" priority="6633" stopIfTrue="1" operator="containsText" text="TBN">
      <formula>NOT(ISERROR(SEARCH("TBN",B1182)))</formula>
    </cfRule>
    <cfRule type="containsText" dxfId="4622" priority="6634" stopIfTrue="1" operator="containsText" text="SKIP">
      <formula>NOT(ISERROR(SEARCH("SKIP",B1182)))</formula>
    </cfRule>
  </conditionalFormatting>
  <conditionalFormatting sqref="B1182">
    <cfRule type="cellIs" dxfId="4621" priority="6635" operator="equal">
      <formula>"SKIP"</formula>
    </cfRule>
  </conditionalFormatting>
  <conditionalFormatting sqref="B474">
    <cfRule type="containsText" dxfId="4620" priority="6627" stopIfTrue="1" operator="containsText" text="TBN">
      <formula>NOT(ISERROR(SEARCH("TBN",B474)))</formula>
    </cfRule>
    <cfRule type="containsText" dxfId="4619" priority="6628" stopIfTrue="1" operator="containsText" text="SKIP">
      <formula>NOT(ISERROR(SEARCH("SKIP",B474)))</formula>
    </cfRule>
  </conditionalFormatting>
  <conditionalFormatting sqref="B474">
    <cfRule type="cellIs" dxfId="4618" priority="6629" operator="equal">
      <formula>"SKIP"</formula>
    </cfRule>
  </conditionalFormatting>
  <conditionalFormatting sqref="C474">
    <cfRule type="cellIs" dxfId="4617" priority="6632" operator="equal">
      <formula>"SKIP"</formula>
    </cfRule>
  </conditionalFormatting>
  <conditionalFormatting sqref="C474">
    <cfRule type="containsText" dxfId="4616" priority="6630" stopIfTrue="1" operator="containsText" text="TBN">
      <formula>NOT(ISERROR(SEARCH("TBN",C474)))</formula>
    </cfRule>
    <cfRule type="containsText" dxfId="4615" priority="6631" stopIfTrue="1" operator="containsText" text="SKIP">
      <formula>NOT(ISERROR(SEARCH("SKIP",C474)))</formula>
    </cfRule>
  </conditionalFormatting>
  <conditionalFormatting sqref="H474">
    <cfRule type="containsText" dxfId="4614" priority="6624" stopIfTrue="1" operator="containsText" text="skip">
      <formula>NOT(ISERROR(SEARCH("skip",H474)))</formula>
    </cfRule>
  </conditionalFormatting>
  <conditionalFormatting sqref="H591">
    <cfRule type="containsText" dxfId="4613" priority="6623" stopIfTrue="1" operator="containsText" text="skip">
      <formula>NOT(ISERROR(SEARCH("skip",H591)))</formula>
    </cfRule>
  </conditionalFormatting>
  <conditionalFormatting sqref="H703">
    <cfRule type="containsText" dxfId="4612" priority="6622" stopIfTrue="1" operator="containsText" text="skip">
      <formula>NOT(ISERROR(SEARCH("skip",H703)))</formula>
    </cfRule>
  </conditionalFormatting>
  <conditionalFormatting sqref="H816">
    <cfRule type="containsText" dxfId="4611" priority="6621" stopIfTrue="1" operator="containsText" text="skip">
      <formula>NOT(ISERROR(SEARCH("skip",H816)))</formula>
    </cfRule>
  </conditionalFormatting>
  <conditionalFormatting sqref="H53">
    <cfRule type="containsText" dxfId="4610" priority="6618" stopIfTrue="1" operator="containsText" text="skip">
      <formula>NOT(ISERROR(SEARCH("skip",H53)))</formula>
    </cfRule>
  </conditionalFormatting>
  <conditionalFormatting sqref="A926">
    <cfRule type="containsText" dxfId="4609" priority="6616" stopIfTrue="1" operator="containsText" text="skip">
      <formula>NOT(ISERROR(SEARCH("skip",A926)))</formula>
    </cfRule>
  </conditionalFormatting>
  <conditionalFormatting sqref="C54">
    <cfRule type="cellIs" dxfId="4608" priority="6615" operator="equal">
      <formula>"SKIP"</formula>
    </cfRule>
  </conditionalFormatting>
  <conditionalFormatting sqref="C54">
    <cfRule type="containsText" dxfId="4607" priority="6613" stopIfTrue="1" operator="containsText" text="TBN">
      <formula>NOT(ISERROR(SEARCH("TBN",C54)))</formula>
    </cfRule>
    <cfRule type="containsText" dxfId="4606" priority="6614" stopIfTrue="1" operator="containsText" text="SKIP">
      <formula>NOT(ISERROR(SEARCH("SKIP",C54)))</formula>
    </cfRule>
  </conditionalFormatting>
  <conditionalFormatting sqref="B54">
    <cfRule type="containsText" dxfId="4605" priority="6610" stopIfTrue="1" operator="containsText" text="TBN">
      <formula>NOT(ISERROR(SEARCH("TBN",B54)))</formula>
    </cfRule>
    <cfRule type="containsText" dxfId="4604" priority="6611" stopIfTrue="1" operator="containsText" text="SKIP">
      <formula>NOT(ISERROR(SEARCH("SKIP",B54)))</formula>
    </cfRule>
  </conditionalFormatting>
  <conditionalFormatting sqref="B54">
    <cfRule type="cellIs" dxfId="4603" priority="6612" operator="equal">
      <formula>"SKIP"</formula>
    </cfRule>
  </conditionalFormatting>
  <conditionalFormatting sqref="H54">
    <cfRule type="containsText" dxfId="4602" priority="6608" stopIfTrue="1" operator="containsText" text="skip">
      <formula>NOT(ISERROR(SEARCH("skip",H54)))</formula>
    </cfRule>
  </conditionalFormatting>
  <conditionalFormatting sqref="C248">
    <cfRule type="cellIs" dxfId="4601" priority="6607" operator="equal">
      <formula>"SKIP"</formula>
    </cfRule>
  </conditionalFormatting>
  <conditionalFormatting sqref="C248">
    <cfRule type="containsText" dxfId="4600" priority="6605" stopIfTrue="1" operator="containsText" text="TBN">
      <formula>NOT(ISERROR(SEARCH("TBN",C248)))</formula>
    </cfRule>
    <cfRule type="containsText" dxfId="4599" priority="6606" stopIfTrue="1" operator="containsText" text="SKIP">
      <formula>NOT(ISERROR(SEARCH("SKIP",C248)))</formula>
    </cfRule>
  </conditionalFormatting>
  <conditionalFormatting sqref="B248">
    <cfRule type="containsText" dxfId="4598" priority="6602" stopIfTrue="1" operator="containsText" text="TBN">
      <formula>NOT(ISERROR(SEARCH("TBN",B248)))</formula>
    </cfRule>
    <cfRule type="containsText" dxfId="4597" priority="6603" stopIfTrue="1" operator="containsText" text="SKIP">
      <formula>NOT(ISERROR(SEARCH("SKIP",B248)))</formula>
    </cfRule>
  </conditionalFormatting>
  <conditionalFormatting sqref="B248">
    <cfRule type="cellIs" dxfId="4596" priority="6604" operator="equal">
      <formula>"SKIP"</formula>
    </cfRule>
  </conditionalFormatting>
  <conditionalFormatting sqref="B357">
    <cfRule type="containsText" dxfId="4595" priority="6595" stopIfTrue="1" operator="containsText" text="TBN">
      <formula>NOT(ISERROR(SEARCH("TBN",B357)))</formula>
    </cfRule>
    <cfRule type="containsText" dxfId="4594" priority="6596" stopIfTrue="1" operator="containsText" text="SKIP">
      <formula>NOT(ISERROR(SEARCH("SKIP",B357)))</formula>
    </cfRule>
  </conditionalFormatting>
  <conditionalFormatting sqref="B357">
    <cfRule type="cellIs" dxfId="4593" priority="6597" operator="equal">
      <formula>"SKIP"</formula>
    </cfRule>
  </conditionalFormatting>
  <conditionalFormatting sqref="C357">
    <cfRule type="containsText" dxfId="4592" priority="6598" stopIfTrue="1" operator="containsText" text="TBN">
      <formula>NOT(ISERROR(SEARCH("TBN",C357)))</formula>
    </cfRule>
    <cfRule type="containsText" dxfId="4591" priority="6599" stopIfTrue="1" operator="containsText" text="SKIP">
      <formula>NOT(ISERROR(SEARCH("SKIP",C357)))</formula>
    </cfRule>
  </conditionalFormatting>
  <conditionalFormatting sqref="C357">
    <cfRule type="cellIs" dxfId="4590" priority="6600" operator="equal">
      <formula>"SKIP"</formula>
    </cfRule>
  </conditionalFormatting>
  <conditionalFormatting sqref="H477">
    <cfRule type="containsText" dxfId="4589" priority="6587" stopIfTrue="1" operator="containsText" text="skip">
      <formula>NOT(ISERROR(SEARCH("skip",H477)))</formula>
    </cfRule>
  </conditionalFormatting>
  <conditionalFormatting sqref="B477">
    <cfRule type="containsText" dxfId="4588" priority="6588" stopIfTrue="1" operator="containsText" text="TBN">
      <formula>NOT(ISERROR(SEARCH("TBN",B477)))</formula>
    </cfRule>
    <cfRule type="containsText" dxfId="4587" priority="6589" stopIfTrue="1" operator="containsText" text="SKIP">
      <formula>NOT(ISERROR(SEARCH("SKIP",B477)))</formula>
    </cfRule>
  </conditionalFormatting>
  <conditionalFormatting sqref="B477">
    <cfRule type="cellIs" dxfId="4586" priority="6590" operator="equal">
      <formula>"SKIP"</formula>
    </cfRule>
  </conditionalFormatting>
  <conditionalFormatting sqref="C477">
    <cfRule type="cellIs" dxfId="4585" priority="6593" operator="equal">
      <formula>"SKIP"</formula>
    </cfRule>
  </conditionalFormatting>
  <conditionalFormatting sqref="C477">
    <cfRule type="containsText" dxfId="4584" priority="6591" stopIfTrue="1" operator="containsText" text="TBN">
      <formula>NOT(ISERROR(SEARCH("TBN",C477)))</formula>
    </cfRule>
    <cfRule type="containsText" dxfId="4583" priority="6592" stopIfTrue="1" operator="containsText" text="SKIP">
      <formula>NOT(ISERROR(SEARCH("SKIP",C477)))</formula>
    </cfRule>
  </conditionalFormatting>
  <conditionalFormatting sqref="C593">
    <cfRule type="containsText" dxfId="4582" priority="6584" stopIfTrue="1" operator="containsText" text="TBN">
      <formula>NOT(ISERROR(SEARCH("TBN",C593)))</formula>
    </cfRule>
    <cfRule type="containsText" dxfId="4581" priority="6585" stopIfTrue="1" operator="containsText" text="SKIP">
      <formula>NOT(ISERROR(SEARCH("SKIP",C593)))</formula>
    </cfRule>
  </conditionalFormatting>
  <conditionalFormatting sqref="C593">
    <cfRule type="cellIs" dxfId="4580" priority="6586" operator="equal">
      <formula>"SKIP"</formula>
    </cfRule>
  </conditionalFormatting>
  <conditionalFormatting sqref="B593">
    <cfRule type="containsText" dxfId="4579" priority="6581" stopIfTrue="1" operator="containsText" text="TBN">
      <formula>NOT(ISERROR(SEARCH("TBN",B593)))</formula>
    </cfRule>
    <cfRule type="containsText" dxfId="4578" priority="6582" stopIfTrue="1" operator="containsText" text="SKIP">
      <formula>NOT(ISERROR(SEARCH("SKIP",B593)))</formula>
    </cfRule>
  </conditionalFormatting>
  <conditionalFormatting sqref="B593">
    <cfRule type="cellIs" dxfId="4577" priority="6583" operator="equal">
      <formula>"SKIP"</formula>
    </cfRule>
  </conditionalFormatting>
  <conditionalFormatting sqref="D705">
    <cfRule type="containsText" dxfId="4576" priority="6579" stopIfTrue="1" operator="containsText" text="skip">
      <formula>NOT(ISERROR(SEARCH("skip",D705)))</formula>
    </cfRule>
  </conditionalFormatting>
  <conditionalFormatting sqref="B705">
    <cfRule type="containsText" dxfId="4575" priority="6575" stopIfTrue="1" operator="containsText" text="TBN">
      <formula>NOT(ISERROR(SEARCH("TBN",B705)))</formula>
    </cfRule>
    <cfRule type="containsText" dxfId="4574" priority="6576" stopIfTrue="1" operator="containsText" text="SKIP">
      <formula>NOT(ISERROR(SEARCH("SKIP",B705)))</formula>
    </cfRule>
  </conditionalFormatting>
  <conditionalFormatting sqref="B705">
    <cfRule type="cellIs" dxfId="4573" priority="6577" operator="equal">
      <formula>"SKIP"</formula>
    </cfRule>
  </conditionalFormatting>
  <conditionalFormatting sqref="C705">
    <cfRule type="containsText" dxfId="4572" priority="6578" stopIfTrue="1" operator="containsText" text="skip">
      <formula>NOT(ISERROR(SEARCH("skip",C705)))</formula>
    </cfRule>
  </conditionalFormatting>
  <conditionalFormatting sqref="H1041">
    <cfRule type="containsText" dxfId="4571" priority="6558" stopIfTrue="1" operator="containsText" text="skip">
      <formula>NOT(ISERROR(SEARCH("skip",H1041)))</formula>
    </cfRule>
  </conditionalFormatting>
  <conditionalFormatting sqref="B818">
    <cfRule type="containsText" dxfId="4570" priority="6569" stopIfTrue="1" operator="containsText" text="skip">
      <formula>NOT(ISERROR(SEARCH("skip",B818)))</formula>
    </cfRule>
  </conditionalFormatting>
  <conditionalFormatting sqref="C818">
    <cfRule type="containsText" dxfId="4569" priority="6571" stopIfTrue="1" operator="containsText" text="TBN">
      <formula>NOT(ISERROR(SEARCH("TBN",C818)))</formula>
    </cfRule>
    <cfRule type="containsText" dxfId="4568" priority="6572" stopIfTrue="1" operator="containsText" text="SKIP">
      <formula>NOT(ISERROR(SEARCH("SKIP",C818)))</formula>
    </cfRule>
  </conditionalFormatting>
  <conditionalFormatting sqref="C818">
    <cfRule type="cellIs" dxfId="4567" priority="6573" operator="equal">
      <formula>"SKIP"</formula>
    </cfRule>
  </conditionalFormatting>
  <conditionalFormatting sqref="Q929">
    <cfRule type="containsText" dxfId="4566" priority="6567" stopIfTrue="1" operator="containsText" text="skip">
      <formula>NOT(ISERROR(SEARCH("skip",Q929)))</formula>
    </cfRule>
  </conditionalFormatting>
  <conditionalFormatting sqref="C929">
    <cfRule type="containsText" dxfId="4565" priority="6564" stopIfTrue="1" operator="containsText" text="TBN">
      <formula>NOT(ISERROR(SEARCH("TBN",C929)))</formula>
    </cfRule>
    <cfRule type="containsText" dxfId="4564" priority="6565" stopIfTrue="1" operator="containsText" text="SKIP">
      <formula>NOT(ISERROR(SEARCH("SKIP",C929)))</formula>
    </cfRule>
  </conditionalFormatting>
  <conditionalFormatting sqref="C929">
    <cfRule type="cellIs" dxfId="4563" priority="6566" operator="equal">
      <formula>"SKIP"</formula>
    </cfRule>
  </conditionalFormatting>
  <conditionalFormatting sqref="B929">
    <cfRule type="containsText" dxfId="4562" priority="6560" stopIfTrue="1" operator="containsText" text="TBN">
      <formula>NOT(ISERROR(SEARCH("TBN",B929)))</formula>
    </cfRule>
    <cfRule type="containsText" dxfId="4561" priority="6561" stopIfTrue="1" operator="containsText" text="SKIP">
      <formula>NOT(ISERROR(SEARCH("SKIP",B929)))</formula>
    </cfRule>
  </conditionalFormatting>
  <conditionalFormatting sqref="B929">
    <cfRule type="cellIs" dxfId="4560" priority="6562" operator="equal">
      <formula>"SKIP"</formula>
    </cfRule>
  </conditionalFormatting>
  <conditionalFormatting sqref="B1041">
    <cfRule type="containsText" dxfId="4559" priority="6559" stopIfTrue="1" operator="containsText" text="skip">
      <formula>NOT(ISERROR(SEARCH("skip",B1041)))</formula>
    </cfRule>
  </conditionalFormatting>
  <conditionalFormatting sqref="B1183">
    <cfRule type="containsText" dxfId="4558" priority="6554" stopIfTrue="1" operator="containsText" text="TBN">
      <formula>NOT(ISERROR(SEARCH("TBN",B1183)))</formula>
    </cfRule>
    <cfRule type="containsText" dxfId="4557" priority="6555" stopIfTrue="1" operator="containsText" text="SKIP">
      <formula>NOT(ISERROR(SEARCH("SKIP",B1183)))</formula>
    </cfRule>
  </conditionalFormatting>
  <conditionalFormatting sqref="B1183">
    <cfRule type="cellIs" dxfId="4556" priority="6556" operator="equal">
      <formula>"SKIP"</formula>
    </cfRule>
  </conditionalFormatting>
  <conditionalFormatting sqref="H249">
    <cfRule type="containsText" dxfId="4555" priority="6523" stopIfTrue="1" operator="containsText" text="skip">
      <formula>NOT(ISERROR(SEARCH("skip",H249)))</formula>
    </cfRule>
  </conditionalFormatting>
  <conditionalFormatting sqref="H476">
    <cfRule type="containsText" dxfId="4554" priority="6542" stopIfTrue="1" operator="containsText" text="skip">
      <formula>NOT(ISERROR(SEARCH("skip",H476)))</formula>
    </cfRule>
  </conditionalFormatting>
  <conditionalFormatting sqref="H705">
    <cfRule type="containsText" dxfId="4553" priority="6548" stopIfTrue="1" operator="containsText" text="skip">
      <formula>NOT(ISERROR(SEARCH("skip",H705)))</formula>
    </cfRule>
  </conditionalFormatting>
  <conditionalFormatting sqref="H1040">
    <cfRule type="containsText" dxfId="4552" priority="6546" stopIfTrue="1" operator="containsText" text="skip">
      <formula>NOT(ISERROR(SEARCH("skip",H1040)))</formula>
    </cfRule>
  </conditionalFormatting>
  <conditionalFormatting sqref="H356">
    <cfRule type="containsText" dxfId="4551" priority="6543" stopIfTrue="1" operator="containsText" text="skip">
      <formula>NOT(ISERROR(SEARCH("skip",H356)))</formula>
    </cfRule>
  </conditionalFormatting>
  <conditionalFormatting sqref="H1182">
    <cfRule type="containsText" dxfId="4550" priority="6540" stopIfTrue="1" operator="containsText" text="skip">
      <formula>NOT(ISERROR(SEARCH("skip",H1182)))</formula>
    </cfRule>
  </conditionalFormatting>
  <conditionalFormatting sqref="C55">
    <cfRule type="cellIs" dxfId="4549" priority="6538" operator="equal">
      <formula>"SKIP"</formula>
    </cfRule>
  </conditionalFormatting>
  <conditionalFormatting sqref="C55">
    <cfRule type="containsText" dxfId="4548" priority="6536" stopIfTrue="1" operator="containsText" text="TBN">
      <formula>NOT(ISERROR(SEARCH("TBN",C55)))</formula>
    </cfRule>
    <cfRule type="containsText" dxfId="4547" priority="6537" stopIfTrue="1" operator="containsText" text="SKIP">
      <formula>NOT(ISERROR(SEARCH("SKIP",C55)))</formula>
    </cfRule>
  </conditionalFormatting>
  <conditionalFormatting sqref="B55">
    <cfRule type="containsText" dxfId="4546" priority="6533" stopIfTrue="1" operator="containsText" text="TBN">
      <formula>NOT(ISERROR(SEARCH("TBN",B55)))</formula>
    </cfRule>
    <cfRule type="containsText" dxfId="4545" priority="6534" stopIfTrue="1" operator="containsText" text="SKIP">
      <formula>NOT(ISERROR(SEARCH("SKIP",B55)))</formula>
    </cfRule>
  </conditionalFormatting>
  <conditionalFormatting sqref="B55">
    <cfRule type="cellIs" dxfId="4544" priority="6535" operator="equal">
      <formula>"SKIP"</formula>
    </cfRule>
  </conditionalFormatting>
  <conditionalFormatting sqref="H55">
    <cfRule type="containsText" dxfId="4543" priority="6532" stopIfTrue="1" operator="containsText" text="skip">
      <formula>NOT(ISERROR(SEARCH("skip",H55)))</formula>
    </cfRule>
  </conditionalFormatting>
  <conditionalFormatting sqref="C249">
    <cfRule type="cellIs" dxfId="4542" priority="6531" operator="equal">
      <formula>"SKIP"</formula>
    </cfRule>
  </conditionalFormatting>
  <conditionalFormatting sqref="C249">
    <cfRule type="containsText" dxfId="4541" priority="6529" stopIfTrue="1" operator="containsText" text="TBN">
      <formula>NOT(ISERROR(SEARCH("TBN",C249)))</formula>
    </cfRule>
    <cfRule type="containsText" dxfId="4540" priority="6530" stopIfTrue="1" operator="containsText" text="SKIP">
      <formula>NOT(ISERROR(SEARCH("SKIP",C249)))</formula>
    </cfRule>
  </conditionalFormatting>
  <conditionalFormatting sqref="B249">
    <cfRule type="containsText" dxfId="4539" priority="6526" stopIfTrue="1" operator="containsText" text="TBN">
      <formula>NOT(ISERROR(SEARCH("TBN",B249)))</formula>
    </cfRule>
    <cfRule type="containsText" dxfId="4538" priority="6527" stopIfTrue="1" operator="containsText" text="SKIP">
      <formula>NOT(ISERROR(SEARCH("SKIP",B249)))</formula>
    </cfRule>
  </conditionalFormatting>
  <conditionalFormatting sqref="B249">
    <cfRule type="cellIs" dxfId="4537" priority="6528" operator="equal">
      <formula>"SKIP"</formula>
    </cfRule>
  </conditionalFormatting>
  <conditionalFormatting sqref="H357">
    <cfRule type="containsText" dxfId="4536" priority="6524" stopIfTrue="1" operator="containsText" text="skip">
      <formula>NOT(ISERROR(SEARCH("skip",H357)))</formula>
    </cfRule>
  </conditionalFormatting>
  <conditionalFormatting sqref="B358">
    <cfRule type="containsText" dxfId="4535" priority="6517" stopIfTrue="1" operator="containsText" text="TBN">
      <formula>NOT(ISERROR(SEARCH("TBN",B358)))</formula>
    </cfRule>
    <cfRule type="containsText" dxfId="4534" priority="6518" stopIfTrue="1" operator="containsText" text="SKIP">
      <formula>NOT(ISERROR(SEARCH("SKIP",B358)))</formula>
    </cfRule>
  </conditionalFormatting>
  <conditionalFormatting sqref="B358">
    <cfRule type="cellIs" dxfId="4533" priority="6519" operator="equal">
      <formula>"SKIP"</formula>
    </cfRule>
  </conditionalFormatting>
  <conditionalFormatting sqref="C358">
    <cfRule type="containsText" dxfId="4532" priority="6520" stopIfTrue="1" operator="containsText" text="TBN">
      <formula>NOT(ISERROR(SEARCH("TBN",C358)))</formula>
    </cfRule>
    <cfRule type="containsText" dxfId="4531" priority="6521" stopIfTrue="1" operator="containsText" text="SKIP">
      <formula>NOT(ISERROR(SEARCH("SKIP",C358)))</formula>
    </cfRule>
  </conditionalFormatting>
  <conditionalFormatting sqref="C358">
    <cfRule type="cellIs" dxfId="4530" priority="6522" operator="equal">
      <formula>"SKIP"</formula>
    </cfRule>
  </conditionalFormatting>
  <conditionalFormatting sqref="H358">
    <cfRule type="containsText" dxfId="4529" priority="6515" stopIfTrue="1" operator="containsText" text="skip">
      <formula>NOT(ISERROR(SEARCH("skip",H358)))</formula>
    </cfRule>
  </conditionalFormatting>
  <conditionalFormatting sqref="D706">
    <cfRule type="containsText" dxfId="4528" priority="6487" stopIfTrue="1" operator="containsText" text="skip">
      <formula>NOT(ISERROR(SEARCH("skip",D706)))</formula>
    </cfRule>
  </conditionalFormatting>
  <conditionalFormatting sqref="H817">
    <cfRule type="containsText" dxfId="4527" priority="6474" stopIfTrue="1" operator="containsText" text="skip">
      <formula>NOT(ISERROR(SEARCH("skip",H817)))</formula>
    </cfRule>
  </conditionalFormatting>
  <conditionalFormatting sqref="B479">
    <cfRule type="containsText" dxfId="4526" priority="6498" stopIfTrue="1" operator="containsText" text="TBN">
      <formula>NOT(ISERROR(SEARCH("TBN",B479)))</formula>
    </cfRule>
    <cfRule type="containsText" dxfId="4525" priority="6499" stopIfTrue="1" operator="containsText" text="SKIP">
      <formula>NOT(ISERROR(SEARCH("SKIP",B479)))</formula>
    </cfRule>
  </conditionalFormatting>
  <conditionalFormatting sqref="B479">
    <cfRule type="cellIs" dxfId="4524" priority="6500" operator="equal">
      <formula>"SKIP"</formula>
    </cfRule>
  </conditionalFormatting>
  <conditionalFormatting sqref="C478">
    <cfRule type="cellIs" dxfId="4523" priority="6514" operator="equal">
      <formula>"SKIP"</formula>
    </cfRule>
  </conditionalFormatting>
  <conditionalFormatting sqref="C478">
    <cfRule type="containsText" dxfId="4522" priority="6512" stopIfTrue="1" operator="containsText" text="TBN">
      <formula>NOT(ISERROR(SEARCH("TBN",C478)))</formula>
    </cfRule>
    <cfRule type="containsText" dxfId="4521" priority="6513" stopIfTrue="1" operator="containsText" text="SKIP">
      <formula>NOT(ISERROR(SEARCH("SKIP",C478)))</formula>
    </cfRule>
  </conditionalFormatting>
  <conditionalFormatting sqref="B478">
    <cfRule type="containsText" dxfId="4520" priority="6505" stopIfTrue="1" operator="containsText" text="TBN">
      <formula>NOT(ISERROR(SEARCH("TBN",B478)))</formula>
    </cfRule>
    <cfRule type="containsText" dxfId="4519" priority="6506" stopIfTrue="1" operator="containsText" text="SKIP">
      <formula>NOT(ISERROR(SEARCH("SKIP",B478)))</formula>
    </cfRule>
  </conditionalFormatting>
  <conditionalFormatting sqref="B478">
    <cfRule type="cellIs" dxfId="4518" priority="6507" operator="equal">
      <formula>"SKIP"</formula>
    </cfRule>
  </conditionalFormatting>
  <conditionalFormatting sqref="B819">
    <cfRule type="containsText" dxfId="4517" priority="6476" stopIfTrue="1" operator="containsText" text="skip">
      <formula>NOT(ISERROR(SEARCH("skip",B819)))</formula>
    </cfRule>
  </conditionalFormatting>
  <conditionalFormatting sqref="C479">
    <cfRule type="cellIs" dxfId="4516" priority="6504" operator="equal">
      <formula>"SKIP"</formula>
    </cfRule>
  </conditionalFormatting>
  <conditionalFormatting sqref="C479">
    <cfRule type="containsText" dxfId="4515" priority="6502" stopIfTrue="1" operator="containsText" text="TBN">
      <formula>NOT(ISERROR(SEARCH("TBN",C479)))</formula>
    </cfRule>
    <cfRule type="containsText" dxfId="4514" priority="6503" stopIfTrue="1" operator="containsText" text="SKIP">
      <formula>NOT(ISERROR(SEARCH("SKIP",C479)))</formula>
    </cfRule>
  </conditionalFormatting>
  <conditionalFormatting sqref="C594">
    <cfRule type="containsText" dxfId="4513" priority="6494" stopIfTrue="1" operator="containsText" text="TBN">
      <formula>NOT(ISERROR(SEARCH("TBN",C594)))</formula>
    </cfRule>
    <cfRule type="containsText" dxfId="4512" priority="6495" stopIfTrue="1" operator="containsText" text="SKIP">
      <formula>NOT(ISERROR(SEARCH("SKIP",C594)))</formula>
    </cfRule>
  </conditionalFormatting>
  <conditionalFormatting sqref="C594">
    <cfRule type="cellIs" dxfId="4511" priority="6496" operator="equal">
      <formula>"SKIP"</formula>
    </cfRule>
  </conditionalFormatting>
  <conditionalFormatting sqref="B594">
    <cfRule type="containsText" dxfId="4510" priority="6491" stopIfTrue="1" operator="containsText" text="TBN">
      <formula>NOT(ISERROR(SEARCH("TBN",B594)))</formula>
    </cfRule>
    <cfRule type="containsText" dxfId="4509" priority="6492" stopIfTrue="1" operator="containsText" text="SKIP">
      <formula>NOT(ISERROR(SEARCH("SKIP",B594)))</formula>
    </cfRule>
  </conditionalFormatting>
  <conditionalFormatting sqref="B594">
    <cfRule type="cellIs" dxfId="4508" priority="6493" operator="equal">
      <formula>"SKIP"</formula>
    </cfRule>
  </conditionalFormatting>
  <conditionalFormatting sqref="Q930">
    <cfRule type="containsText" dxfId="4507" priority="6472" stopIfTrue="1" operator="containsText" text="skip">
      <formula>NOT(ISERROR(SEARCH("skip",Q930)))</formula>
    </cfRule>
  </conditionalFormatting>
  <conditionalFormatting sqref="B706">
    <cfRule type="containsText" dxfId="4506" priority="6483" stopIfTrue="1" operator="containsText" text="TBN">
      <formula>NOT(ISERROR(SEARCH("TBN",B706)))</formula>
    </cfRule>
    <cfRule type="containsText" dxfId="4505" priority="6484" stopIfTrue="1" operator="containsText" text="SKIP">
      <formula>NOT(ISERROR(SEARCH("SKIP",B706)))</formula>
    </cfRule>
  </conditionalFormatting>
  <conditionalFormatting sqref="B706">
    <cfRule type="cellIs" dxfId="4504" priority="6485" operator="equal">
      <formula>"SKIP"</formula>
    </cfRule>
  </conditionalFormatting>
  <conditionalFormatting sqref="C706">
    <cfRule type="containsText" dxfId="4503" priority="6486" stopIfTrue="1" operator="containsText" text="skip">
      <formula>NOT(ISERROR(SEARCH("skip",C706)))</formula>
    </cfRule>
  </conditionalFormatting>
  <conditionalFormatting sqref="C819">
    <cfRule type="containsText" dxfId="4502" priority="6478" stopIfTrue="1" operator="containsText" text="TBN">
      <formula>NOT(ISERROR(SEARCH("TBN",C819)))</formula>
    </cfRule>
    <cfRule type="containsText" dxfId="4501" priority="6479" stopIfTrue="1" operator="containsText" text="SKIP">
      <formula>NOT(ISERROR(SEARCH("SKIP",C819)))</formula>
    </cfRule>
  </conditionalFormatting>
  <conditionalFormatting sqref="C819">
    <cfRule type="cellIs" dxfId="4500" priority="6480" operator="equal">
      <formula>"SKIP"</formula>
    </cfRule>
  </conditionalFormatting>
  <conditionalFormatting sqref="A819">
    <cfRule type="containsText" dxfId="4499" priority="6477" stopIfTrue="1" operator="containsText" text="skip">
      <formula>NOT(ISERROR(SEARCH("skip",A819)))</formula>
    </cfRule>
  </conditionalFormatting>
  <conditionalFormatting sqref="B1042">
    <cfRule type="containsText" dxfId="4498" priority="6463" stopIfTrue="1" operator="containsText" text="skip">
      <formula>NOT(ISERROR(SEARCH("skip",B1042)))</formula>
    </cfRule>
  </conditionalFormatting>
  <conditionalFormatting sqref="C930">
    <cfRule type="containsText" dxfId="4497" priority="6469" stopIfTrue="1" operator="containsText" text="TBN">
      <formula>NOT(ISERROR(SEARCH("TBN",C930)))</formula>
    </cfRule>
    <cfRule type="containsText" dxfId="4496" priority="6470" stopIfTrue="1" operator="containsText" text="SKIP">
      <formula>NOT(ISERROR(SEARCH("SKIP",C930)))</formula>
    </cfRule>
  </conditionalFormatting>
  <conditionalFormatting sqref="C930">
    <cfRule type="cellIs" dxfId="4495" priority="6471" operator="equal">
      <formula>"SKIP"</formula>
    </cfRule>
  </conditionalFormatting>
  <conditionalFormatting sqref="B1184">
    <cfRule type="containsText" dxfId="4494" priority="6459" stopIfTrue="1" operator="containsText" text="TBN">
      <formula>NOT(ISERROR(SEARCH("TBN",B1184)))</formula>
    </cfRule>
    <cfRule type="containsText" dxfId="4493" priority="6460" stopIfTrue="1" operator="containsText" text="SKIP">
      <formula>NOT(ISERROR(SEARCH("SKIP",B1184)))</formula>
    </cfRule>
  </conditionalFormatting>
  <conditionalFormatting sqref="B1184">
    <cfRule type="cellIs" dxfId="4492" priority="6461" operator="equal">
      <formula>"SKIP"</formula>
    </cfRule>
  </conditionalFormatting>
  <conditionalFormatting sqref="H1184">
    <cfRule type="containsText" dxfId="4491" priority="6457" stopIfTrue="1" operator="containsText" text="skip">
      <formula>NOT(ISERROR(SEARCH("skip",H1184)))</formula>
    </cfRule>
  </conditionalFormatting>
  <conditionalFormatting sqref="H248">
    <cfRule type="containsText" dxfId="4490" priority="6456" stopIfTrue="1" operator="containsText" text="skip">
      <formula>NOT(ISERROR(SEARCH("skip",H248)))</formula>
    </cfRule>
  </conditionalFormatting>
  <conditionalFormatting sqref="H706">
    <cfRule type="containsText" dxfId="4489" priority="6455" stopIfTrue="1" operator="containsText" text="skip">
      <formula>NOT(ISERROR(SEARCH("skip",H706)))</formula>
    </cfRule>
  </conditionalFormatting>
  <conditionalFormatting sqref="H593">
    <cfRule type="containsText" dxfId="4488" priority="6454" stopIfTrue="1" operator="containsText" text="skip">
      <formula>NOT(ISERROR(SEARCH("skip",H593)))</formula>
    </cfRule>
  </conditionalFormatting>
  <conditionalFormatting sqref="H1042">
    <cfRule type="containsText" dxfId="4487" priority="6451" stopIfTrue="1" operator="containsText" text="skip">
      <formula>NOT(ISERROR(SEARCH("skip",H1042)))</formula>
    </cfRule>
  </conditionalFormatting>
  <conditionalFormatting sqref="H1183">
    <cfRule type="containsText" dxfId="4486" priority="6449" stopIfTrue="1" operator="containsText" text="skip">
      <formula>NOT(ISERROR(SEARCH("skip",H1183)))</formula>
    </cfRule>
  </conditionalFormatting>
  <conditionalFormatting sqref="C56">
    <cfRule type="cellIs" dxfId="4485" priority="6448" operator="equal">
      <formula>"SKIP"</formula>
    </cfRule>
  </conditionalFormatting>
  <conditionalFormatting sqref="C56">
    <cfRule type="containsText" dxfId="4484" priority="6446" stopIfTrue="1" operator="containsText" text="TBN">
      <formula>NOT(ISERROR(SEARCH("TBN",C56)))</formula>
    </cfRule>
    <cfRule type="containsText" dxfId="4483" priority="6447" stopIfTrue="1" operator="containsText" text="SKIP">
      <formula>NOT(ISERROR(SEARCH("SKIP",C56)))</formula>
    </cfRule>
  </conditionalFormatting>
  <conditionalFormatting sqref="B56">
    <cfRule type="containsText" dxfId="4482" priority="6443" stopIfTrue="1" operator="containsText" text="TBN">
      <formula>NOT(ISERROR(SEARCH("TBN",B56)))</formula>
    </cfRule>
    <cfRule type="containsText" dxfId="4481" priority="6444" stopIfTrue="1" operator="containsText" text="SKIP">
      <formula>NOT(ISERROR(SEARCH("SKIP",B56)))</formula>
    </cfRule>
  </conditionalFormatting>
  <conditionalFormatting sqref="B56">
    <cfRule type="cellIs" dxfId="4480" priority="6445" operator="equal">
      <formula>"SKIP"</formula>
    </cfRule>
  </conditionalFormatting>
  <conditionalFormatting sqref="H478:H479">
    <cfRule type="containsText" dxfId="4479" priority="6441" stopIfTrue="1" operator="containsText" text="skip">
      <formula>NOT(ISERROR(SEARCH("skip",H478)))</formula>
    </cfRule>
  </conditionalFormatting>
  <conditionalFormatting sqref="C57">
    <cfRule type="cellIs" dxfId="4478" priority="6440" operator="equal">
      <formula>"SKIP"</formula>
    </cfRule>
  </conditionalFormatting>
  <conditionalFormatting sqref="C57">
    <cfRule type="containsText" dxfId="4477" priority="6438" stopIfTrue="1" operator="containsText" text="TBN">
      <formula>NOT(ISERROR(SEARCH("TBN",C57)))</formula>
    </cfRule>
    <cfRule type="containsText" dxfId="4476" priority="6439" stopIfTrue="1" operator="containsText" text="SKIP">
      <formula>NOT(ISERROR(SEARCH("SKIP",C57)))</formula>
    </cfRule>
  </conditionalFormatting>
  <conditionalFormatting sqref="B57">
    <cfRule type="containsText" dxfId="4475" priority="6435" stopIfTrue="1" operator="containsText" text="TBN">
      <formula>NOT(ISERROR(SEARCH("TBN",B57)))</formula>
    </cfRule>
    <cfRule type="containsText" dxfId="4474" priority="6436" stopIfTrue="1" operator="containsText" text="SKIP">
      <formula>NOT(ISERROR(SEARCH("SKIP",B57)))</formula>
    </cfRule>
  </conditionalFormatting>
  <conditionalFormatting sqref="B57">
    <cfRule type="cellIs" dxfId="4473" priority="6437" operator="equal">
      <formula>"SKIP"</formula>
    </cfRule>
  </conditionalFormatting>
  <conditionalFormatting sqref="H594">
    <cfRule type="containsText" dxfId="4472" priority="6432" stopIfTrue="1" operator="containsText" text="skip">
      <formula>NOT(ISERROR(SEARCH("skip",H594)))</formula>
    </cfRule>
  </conditionalFormatting>
  <conditionalFormatting sqref="A928">
    <cfRule type="containsText" dxfId="4471" priority="6431" stopIfTrue="1" operator="containsText" text="skip">
      <formula>NOT(ISERROR(SEARCH("skip",A928)))</formula>
    </cfRule>
  </conditionalFormatting>
  <conditionalFormatting sqref="H56">
    <cfRule type="containsText" dxfId="4470" priority="6430" stopIfTrue="1" operator="containsText" text="skip">
      <formula>NOT(ISERROR(SEARCH("skip",H56)))</formula>
    </cfRule>
  </conditionalFormatting>
  <conditionalFormatting sqref="H818">
    <cfRule type="containsText" dxfId="4469" priority="6429" stopIfTrue="1" operator="containsText" text="skip">
      <formula>NOT(ISERROR(SEARCH("skip",H818)))</formula>
    </cfRule>
  </conditionalFormatting>
  <conditionalFormatting sqref="H819">
    <cfRule type="containsText" dxfId="4468" priority="6428" stopIfTrue="1" operator="containsText" text="skip">
      <formula>NOT(ISERROR(SEARCH("skip",H819)))</formula>
    </cfRule>
  </conditionalFormatting>
  <conditionalFormatting sqref="H250">
    <cfRule type="containsText" dxfId="4467" priority="6421" stopIfTrue="1" operator="containsText" text="skip">
      <formula>NOT(ISERROR(SEARCH("skip",H250)))</formula>
    </cfRule>
  </conditionalFormatting>
  <conditionalFormatting sqref="C250">
    <cfRule type="cellIs" dxfId="4466" priority="6427" operator="equal">
      <formula>"SKIP"</formula>
    </cfRule>
  </conditionalFormatting>
  <conditionalFormatting sqref="C250">
    <cfRule type="containsText" dxfId="4465" priority="6425" stopIfTrue="1" operator="containsText" text="TBN">
      <formula>NOT(ISERROR(SEARCH("TBN",C250)))</formula>
    </cfRule>
    <cfRule type="containsText" dxfId="4464" priority="6426" stopIfTrue="1" operator="containsText" text="SKIP">
      <formula>NOT(ISERROR(SEARCH("SKIP",C250)))</formula>
    </cfRule>
  </conditionalFormatting>
  <conditionalFormatting sqref="B250">
    <cfRule type="containsText" dxfId="4463" priority="6422" stopIfTrue="1" operator="containsText" text="TBN">
      <formula>NOT(ISERROR(SEARCH("TBN",B250)))</formula>
    </cfRule>
    <cfRule type="containsText" dxfId="4462" priority="6423" stopIfTrue="1" operator="containsText" text="SKIP">
      <formula>NOT(ISERROR(SEARCH("SKIP",B250)))</formula>
    </cfRule>
  </conditionalFormatting>
  <conditionalFormatting sqref="B250">
    <cfRule type="cellIs" dxfId="4461" priority="6424" operator="equal">
      <formula>"SKIP"</formula>
    </cfRule>
  </conditionalFormatting>
  <conditionalFormatting sqref="B359">
    <cfRule type="containsText" dxfId="4460" priority="6415" stopIfTrue="1" operator="containsText" text="TBN">
      <formula>NOT(ISERROR(SEARCH("TBN",B359)))</formula>
    </cfRule>
    <cfRule type="containsText" dxfId="4459" priority="6416" stopIfTrue="1" operator="containsText" text="SKIP">
      <formula>NOT(ISERROR(SEARCH("SKIP",B359)))</formula>
    </cfRule>
  </conditionalFormatting>
  <conditionalFormatting sqref="B359">
    <cfRule type="cellIs" dxfId="4458" priority="6417" operator="equal">
      <formula>"SKIP"</formula>
    </cfRule>
  </conditionalFormatting>
  <conditionalFormatting sqref="C359">
    <cfRule type="containsText" dxfId="4457" priority="6418" stopIfTrue="1" operator="containsText" text="TBN">
      <formula>NOT(ISERROR(SEARCH("TBN",C359)))</formula>
    </cfRule>
    <cfRule type="containsText" dxfId="4456" priority="6419" stopIfTrue="1" operator="containsText" text="SKIP">
      <formula>NOT(ISERROR(SEARCH("SKIP",C359)))</formula>
    </cfRule>
  </conditionalFormatting>
  <conditionalFormatting sqref="C359">
    <cfRule type="cellIs" dxfId="4455" priority="6420" operator="equal">
      <formula>"SKIP"</formula>
    </cfRule>
  </conditionalFormatting>
  <conditionalFormatting sqref="Q931">
    <cfRule type="containsText" dxfId="4454" priority="6384" stopIfTrue="1" operator="containsText" text="skip">
      <formula>NOT(ISERROR(SEARCH("skip",Q931)))</formula>
    </cfRule>
  </conditionalFormatting>
  <conditionalFormatting sqref="H359">
    <cfRule type="containsText" dxfId="4453" priority="6413" stopIfTrue="1" operator="containsText" text="skip">
      <formula>NOT(ISERROR(SEARCH("skip",H359)))</formula>
    </cfRule>
  </conditionalFormatting>
  <conditionalFormatting sqref="D707">
    <cfRule type="containsText" dxfId="4452" priority="6397" stopIfTrue="1" operator="containsText" text="skip">
      <formula>NOT(ISERROR(SEARCH("skip",D707)))</formula>
    </cfRule>
  </conditionalFormatting>
  <conditionalFormatting sqref="B480">
    <cfRule type="containsText" dxfId="4451" priority="6406" stopIfTrue="1" operator="containsText" text="TBN">
      <formula>NOT(ISERROR(SEARCH("TBN",B480)))</formula>
    </cfRule>
    <cfRule type="containsText" dxfId="4450" priority="6407" stopIfTrue="1" operator="containsText" text="SKIP">
      <formula>NOT(ISERROR(SEARCH("SKIP",B480)))</formula>
    </cfRule>
  </conditionalFormatting>
  <conditionalFormatting sqref="B480">
    <cfRule type="cellIs" dxfId="4449" priority="6408" operator="equal">
      <formula>"SKIP"</formula>
    </cfRule>
  </conditionalFormatting>
  <conditionalFormatting sqref="C480">
    <cfRule type="cellIs" dxfId="4448" priority="6411" operator="equal">
      <formula>"SKIP"</formula>
    </cfRule>
  </conditionalFormatting>
  <conditionalFormatting sqref="C480">
    <cfRule type="containsText" dxfId="4447" priority="6409" stopIfTrue="1" operator="containsText" text="TBN">
      <formula>NOT(ISERROR(SEARCH("TBN",C480)))</formula>
    </cfRule>
    <cfRule type="containsText" dxfId="4446" priority="6410" stopIfTrue="1" operator="containsText" text="SKIP">
      <formula>NOT(ISERROR(SEARCH("SKIP",C480)))</formula>
    </cfRule>
  </conditionalFormatting>
  <conditionalFormatting sqref="C595">
    <cfRule type="containsText" dxfId="4445" priority="6402" stopIfTrue="1" operator="containsText" text="TBN">
      <formula>NOT(ISERROR(SEARCH("TBN",C595)))</formula>
    </cfRule>
    <cfRule type="containsText" dxfId="4444" priority="6403" stopIfTrue="1" operator="containsText" text="SKIP">
      <formula>NOT(ISERROR(SEARCH("SKIP",C595)))</formula>
    </cfRule>
  </conditionalFormatting>
  <conditionalFormatting sqref="C595">
    <cfRule type="cellIs" dxfId="4443" priority="6404" operator="equal">
      <formula>"SKIP"</formula>
    </cfRule>
  </conditionalFormatting>
  <conditionalFormatting sqref="B595">
    <cfRule type="containsText" dxfId="4442" priority="6399" stopIfTrue="1" operator="containsText" text="TBN">
      <formula>NOT(ISERROR(SEARCH("TBN",B595)))</formula>
    </cfRule>
    <cfRule type="containsText" dxfId="4441" priority="6400" stopIfTrue="1" operator="containsText" text="SKIP">
      <formula>NOT(ISERROR(SEARCH("SKIP",B595)))</formula>
    </cfRule>
  </conditionalFormatting>
  <conditionalFormatting sqref="B595">
    <cfRule type="cellIs" dxfId="4440" priority="6401" operator="equal">
      <formula>"SKIP"</formula>
    </cfRule>
  </conditionalFormatting>
  <conditionalFormatting sqref="B707">
    <cfRule type="containsText" dxfId="4439" priority="6393" stopIfTrue="1" operator="containsText" text="TBN">
      <formula>NOT(ISERROR(SEARCH("TBN",B707)))</formula>
    </cfRule>
    <cfRule type="containsText" dxfId="4438" priority="6394" stopIfTrue="1" operator="containsText" text="SKIP">
      <formula>NOT(ISERROR(SEARCH("SKIP",B707)))</formula>
    </cfRule>
  </conditionalFormatting>
  <conditionalFormatting sqref="B707">
    <cfRule type="cellIs" dxfId="4437" priority="6395" operator="equal">
      <formula>"SKIP"</formula>
    </cfRule>
  </conditionalFormatting>
  <conditionalFormatting sqref="C707">
    <cfRule type="containsText" dxfId="4436" priority="6396" stopIfTrue="1" operator="containsText" text="skip">
      <formula>NOT(ISERROR(SEARCH("skip",C707)))</formula>
    </cfRule>
  </conditionalFormatting>
  <conditionalFormatting sqref="H820">
    <cfRule type="containsText" dxfId="4435" priority="6385" stopIfTrue="1" operator="containsText" text="skip">
      <formula>NOT(ISERROR(SEARCH("skip",H820)))</formula>
    </cfRule>
  </conditionalFormatting>
  <conditionalFormatting sqref="B820">
    <cfRule type="containsText" dxfId="4434" priority="6386" stopIfTrue="1" operator="containsText" text="skip">
      <formula>NOT(ISERROR(SEARCH("skip",B820)))</formula>
    </cfRule>
  </conditionalFormatting>
  <conditionalFormatting sqref="C820">
    <cfRule type="containsText" dxfId="4433" priority="6388" stopIfTrue="1" operator="containsText" text="TBN">
      <formula>NOT(ISERROR(SEARCH("TBN",C820)))</formula>
    </cfRule>
    <cfRule type="containsText" dxfId="4432" priority="6389" stopIfTrue="1" operator="containsText" text="SKIP">
      <formula>NOT(ISERROR(SEARCH("SKIP",C820)))</formula>
    </cfRule>
  </conditionalFormatting>
  <conditionalFormatting sqref="C820">
    <cfRule type="cellIs" dxfId="4431" priority="6390" operator="equal">
      <formula>"SKIP"</formula>
    </cfRule>
  </conditionalFormatting>
  <conditionalFormatting sqref="A820">
    <cfRule type="containsText" dxfId="4430" priority="6387" stopIfTrue="1" operator="containsText" text="skip">
      <formula>NOT(ISERROR(SEARCH("skip",A820)))</formula>
    </cfRule>
  </conditionalFormatting>
  <conditionalFormatting sqref="C931">
    <cfRule type="containsText" dxfId="4429" priority="6381" stopIfTrue="1" operator="containsText" text="TBN">
      <formula>NOT(ISERROR(SEARCH("TBN",C931)))</formula>
    </cfRule>
    <cfRule type="containsText" dxfId="4428" priority="6382" stopIfTrue="1" operator="containsText" text="SKIP">
      <formula>NOT(ISERROR(SEARCH("SKIP",C931)))</formula>
    </cfRule>
  </conditionalFormatting>
  <conditionalFormatting sqref="C931">
    <cfRule type="cellIs" dxfId="4427" priority="6383" operator="equal">
      <formula>"SKIP"</formula>
    </cfRule>
  </conditionalFormatting>
  <conditionalFormatting sqref="B1043">
    <cfRule type="containsText" dxfId="4426" priority="6379" stopIfTrue="1" operator="containsText" text="skip">
      <formula>NOT(ISERROR(SEARCH("skip",B1043)))</formula>
    </cfRule>
  </conditionalFormatting>
  <conditionalFormatting sqref="B1185">
    <cfRule type="containsText" dxfId="4425" priority="6374" stopIfTrue="1" operator="containsText" text="TBN">
      <formula>NOT(ISERROR(SEARCH("TBN",B1185)))</formula>
    </cfRule>
    <cfRule type="containsText" dxfId="4424" priority="6375" stopIfTrue="1" operator="containsText" text="SKIP">
      <formula>NOT(ISERROR(SEARCH("SKIP",B1185)))</formula>
    </cfRule>
  </conditionalFormatting>
  <conditionalFormatting sqref="B1185">
    <cfRule type="cellIs" dxfId="4423" priority="6376" operator="equal">
      <formula>"SKIP"</formula>
    </cfRule>
  </conditionalFormatting>
  <conditionalFormatting sqref="H480">
    <cfRule type="containsText" dxfId="4422" priority="6370" stopIfTrue="1" operator="containsText" text="skip">
      <formula>NOT(ISERROR(SEARCH("skip",H480)))</formula>
    </cfRule>
  </conditionalFormatting>
  <conditionalFormatting sqref="C58">
    <cfRule type="cellIs" dxfId="4421" priority="6369" operator="equal">
      <formula>"SKIP"</formula>
    </cfRule>
  </conditionalFormatting>
  <conditionalFormatting sqref="C58">
    <cfRule type="containsText" dxfId="4420" priority="6367" stopIfTrue="1" operator="containsText" text="TBN">
      <formula>NOT(ISERROR(SEARCH("TBN",C58)))</formula>
    </cfRule>
    <cfRule type="containsText" dxfId="4419" priority="6368" stopIfTrue="1" operator="containsText" text="SKIP">
      <formula>NOT(ISERROR(SEARCH("SKIP",C58)))</formula>
    </cfRule>
  </conditionalFormatting>
  <conditionalFormatting sqref="B58">
    <cfRule type="containsText" dxfId="4418" priority="6364" stopIfTrue="1" operator="containsText" text="TBN">
      <formula>NOT(ISERROR(SEARCH("TBN",B58)))</formula>
    </cfRule>
    <cfRule type="containsText" dxfId="4417" priority="6365" stopIfTrue="1" operator="containsText" text="SKIP">
      <formula>NOT(ISERROR(SEARCH("SKIP",B58)))</formula>
    </cfRule>
  </conditionalFormatting>
  <conditionalFormatting sqref="B58">
    <cfRule type="cellIs" dxfId="4416" priority="6366" operator="equal">
      <formula>"SKIP"</formula>
    </cfRule>
  </conditionalFormatting>
  <conditionalFormatting sqref="H58">
    <cfRule type="containsText" dxfId="4415" priority="6363" stopIfTrue="1" operator="containsText" text="skip">
      <formula>NOT(ISERROR(SEARCH("skip",H58)))</formula>
    </cfRule>
  </conditionalFormatting>
  <conditionalFormatting sqref="C59">
    <cfRule type="cellIs" dxfId="4414" priority="6362" operator="equal">
      <formula>"SKIP"</formula>
    </cfRule>
  </conditionalFormatting>
  <conditionalFormatting sqref="C59">
    <cfRule type="containsText" dxfId="4413" priority="6360" stopIfTrue="1" operator="containsText" text="TBN">
      <formula>NOT(ISERROR(SEARCH("TBN",C59)))</formula>
    </cfRule>
    <cfRule type="containsText" dxfId="4412" priority="6361" stopIfTrue="1" operator="containsText" text="SKIP">
      <formula>NOT(ISERROR(SEARCH("SKIP",C59)))</formula>
    </cfRule>
  </conditionalFormatting>
  <conditionalFormatting sqref="B59">
    <cfRule type="containsText" dxfId="4411" priority="6357" stopIfTrue="1" operator="containsText" text="TBN">
      <formula>NOT(ISERROR(SEARCH("TBN",B59)))</formula>
    </cfRule>
    <cfRule type="containsText" dxfId="4410" priority="6358" stopIfTrue="1" operator="containsText" text="SKIP">
      <formula>NOT(ISERROR(SEARCH("SKIP",B59)))</formula>
    </cfRule>
  </conditionalFormatting>
  <conditionalFormatting sqref="B59">
    <cfRule type="cellIs" dxfId="4409" priority="6359" operator="equal">
      <formula>"SKIP"</formula>
    </cfRule>
  </conditionalFormatting>
  <conditionalFormatting sqref="H57">
    <cfRule type="containsText" dxfId="4408" priority="6355" stopIfTrue="1" operator="containsText" text="skip">
      <formula>NOT(ISERROR(SEARCH("skip",H57)))</formula>
    </cfRule>
  </conditionalFormatting>
  <conditionalFormatting sqref="C251">
    <cfRule type="cellIs" dxfId="4407" priority="6354" operator="equal">
      <formula>"SKIP"</formula>
    </cfRule>
  </conditionalFormatting>
  <conditionalFormatting sqref="C251">
    <cfRule type="containsText" dxfId="4406" priority="6352" stopIfTrue="1" operator="containsText" text="TBN">
      <formula>NOT(ISERROR(SEARCH("TBN",C251)))</formula>
    </cfRule>
    <cfRule type="containsText" dxfId="4405" priority="6353" stopIfTrue="1" operator="containsText" text="SKIP">
      <formula>NOT(ISERROR(SEARCH("SKIP",C251)))</formula>
    </cfRule>
  </conditionalFormatting>
  <conditionalFormatting sqref="B251">
    <cfRule type="containsText" dxfId="4404" priority="6349" stopIfTrue="1" operator="containsText" text="TBN">
      <formula>NOT(ISERROR(SEARCH("TBN",B251)))</formula>
    </cfRule>
    <cfRule type="containsText" dxfId="4403" priority="6350" stopIfTrue="1" operator="containsText" text="SKIP">
      <formula>NOT(ISERROR(SEARCH("SKIP",B251)))</formula>
    </cfRule>
  </conditionalFormatting>
  <conditionalFormatting sqref="B251">
    <cfRule type="cellIs" dxfId="4402" priority="6351" operator="equal">
      <formula>"SKIP"</formula>
    </cfRule>
  </conditionalFormatting>
  <conditionalFormatting sqref="H360">
    <cfRule type="containsText" dxfId="4401" priority="6336" stopIfTrue="1" operator="containsText" text="skip">
      <formula>NOT(ISERROR(SEARCH("skip",H360)))</formula>
    </cfRule>
  </conditionalFormatting>
  <conditionalFormatting sqref="B360">
    <cfRule type="containsText" dxfId="4400" priority="6337" stopIfTrue="1" operator="containsText" text="TBN">
      <formula>NOT(ISERROR(SEARCH("TBN",B360)))</formula>
    </cfRule>
    <cfRule type="containsText" dxfId="4399" priority="6338" stopIfTrue="1" operator="containsText" text="SKIP">
      <formula>NOT(ISERROR(SEARCH("SKIP",B360)))</formula>
    </cfRule>
  </conditionalFormatting>
  <conditionalFormatting sqref="B360">
    <cfRule type="cellIs" dxfId="4398" priority="6339" operator="equal">
      <formula>"SKIP"</formula>
    </cfRule>
  </conditionalFormatting>
  <conditionalFormatting sqref="C360">
    <cfRule type="containsText" dxfId="4397" priority="6344" stopIfTrue="1" operator="containsText" text="TBN">
      <formula>NOT(ISERROR(SEARCH("TBN",C360)))</formula>
    </cfRule>
    <cfRule type="containsText" dxfId="4396" priority="6345" stopIfTrue="1" operator="containsText" text="SKIP">
      <formula>NOT(ISERROR(SEARCH("SKIP",C360)))</formula>
    </cfRule>
  </conditionalFormatting>
  <conditionalFormatting sqref="C360">
    <cfRule type="cellIs" dxfId="4395" priority="6346" operator="equal">
      <formula>"SKIP"</formula>
    </cfRule>
  </conditionalFormatting>
  <conditionalFormatting sqref="A821">
    <cfRule type="containsText" dxfId="4394" priority="6311" stopIfTrue="1" operator="containsText" text="skip">
      <formula>NOT(ISERROR(SEARCH("skip",A821)))</formula>
    </cfRule>
  </conditionalFormatting>
  <conditionalFormatting sqref="B596">
    <cfRule type="containsText" dxfId="4393" priority="6322" stopIfTrue="1" operator="containsText" text="TBN">
      <formula>NOT(ISERROR(SEARCH("TBN",B596)))</formula>
    </cfRule>
    <cfRule type="containsText" dxfId="4392" priority="6323" stopIfTrue="1" operator="containsText" text="SKIP">
      <formula>NOT(ISERROR(SEARCH("SKIP",B596)))</formula>
    </cfRule>
  </conditionalFormatting>
  <conditionalFormatting sqref="B596">
    <cfRule type="cellIs" dxfId="4391" priority="6324" operator="equal">
      <formula>"SKIP"</formula>
    </cfRule>
  </conditionalFormatting>
  <conditionalFormatting sqref="B481">
    <cfRule type="containsText" dxfId="4390" priority="6330" stopIfTrue="1" operator="containsText" text="TBN">
      <formula>NOT(ISERROR(SEARCH("TBN",B481)))</formula>
    </cfRule>
    <cfRule type="containsText" dxfId="4389" priority="6331" stopIfTrue="1" operator="containsText" text="SKIP">
      <formula>NOT(ISERROR(SEARCH("SKIP",B481)))</formula>
    </cfRule>
  </conditionalFormatting>
  <conditionalFormatting sqref="B481">
    <cfRule type="cellIs" dxfId="4388" priority="6332" operator="equal">
      <formula>"SKIP"</formula>
    </cfRule>
  </conditionalFormatting>
  <conditionalFormatting sqref="C481">
    <cfRule type="cellIs" dxfId="4387" priority="6335" operator="equal">
      <formula>"SKIP"</formula>
    </cfRule>
  </conditionalFormatting>
  <conditionalFormatting sqref="C481">
    <cfRule type="containsText" dxfId="4386" priority="6333" stopIfTrue="1" operator="containsText" text="TBN">
      <formula>NOT(ISERROR(SEARCH("TBN",C481)))</formula>
    </cfRule>
    <cfRule type="containsText" dxfId="4385" priority="6334" stopIfTrue="1" operator="containsText" text="SKIP">
      <formula>NOT(ISERROR(SEARCH("SKIP",C481)))</formula>
    </cfRule>
  </conditionalFormatting>
  <conditionalFormatting sqref="H596">
    <cfRule type="containsText" dxfId="4384" priority="6321" stopIfTrue="1" operator="containsText" text="skip">
      <formula>NOT(ISERROR(SEARCH("skip",H596)))</formula>
    </cfRule>
  </conditionalFormatting>
  <conditionalFormatting sqref="H708">
    <cfRule type="containsText" dxfId="4383" priority="6315" stopIfTrue="1" operator="containsText" text="skip">
      <formula>NOT(ISERROR(SEARCH("skip",H708)))</formula>
    </cfRule>
  </conditionalFormatting>
  <conditionalFormatting sqref="H707">
    <cfRule type="containsText" dxfId="4382" priority="6308" stopIfTrue="1" operator="containsText" text="skip">
      <formula>NOT(ISERROR(SEARCH("skip",H707)))</formula>
    </cfRule>
  </conditionalFormatting>
  <conditionalFormatting sqref="C596">
    <cfRule type="containsText" dxfId="4381" priority="6325" stopIfTrue="1" operator="containsText" text="TBN">
      <formula>NOT(ISERROR(SEARCH("TBN",C596)))</formula>
    </cfRule>
    <cfRule type="containsText" dxfId="4380" priority="6326" stopIfTrue="1" operator="containsText" text="SKIP">
      <formula>NOT(ISERROR(SEARCH("SKIP",C596)))</formula>
    </cfRule>
  </conditionalFormatting>
  <conditionalFormatting sqref="C596">
    <cfRule type="cellIs" dxfId="4379" priority="6327" operator="equal">
      <formula>"SKIP"</formula>
    </cfRule>
  </conditionalFormatting>
  <conditionalFormatting sqref="B708">
    <cfRule type="containsText" dxfId="4378" priority="6316" stopIfTrue="1" operator="containsText" text="TBN">
      <formula>NOT(ISERROR(SEARCH("TBN",B708)))</formula>
    </cfRule>
    <cfRule type="containsText" dxfId="4377" priority="6317" stopIfTrue="1" operator="containsText" text="SKIP">
      <formula>NOT(ISERROR(SEARCH("SKIP",B708)))</formula>
    </cfRule>
  </conditionalFormatting>
  <conditionalFormatting sqref="B708">
    <cfRule type="cellIs" dxfId="4376" priority="6318" operator="equal">
      <formula>"SKIP"</formula>
    </cfRule>
  </conditionalFormatting>
  <conditionalFormatting sqref="D708">
    <cfRule type="containsText" dxfId="4375" priority="6320" stopIfTrue="1" operator="containsText" text="skip">
      <formula>NOT(ISERROR(SEARCH("skip",D708)))</formula>
    </cfRule>
  </conditionalFormatting>
  <conditionalFormatting sqref="C708">
    <cfRule type="containsText" dxfId="4374" priority="6319" stopIfTrue="1" operator="containsText" text="skip">
      <formula>NOT(ISERROR(SEARCH("skip",C708)))</formula>
    </cfRule>
  </conditionalFormatting>
  <conditionalFormatting sqref="B821">
    <cfRule type="containsText" dxfId="4373" priority="6310" stopIfTrue="1" operator="containsText" text="skip">
      <formula>NOT(ISERROR(SEARCH("skip",B821)))</formula>
    </cfRule>
  </conditionalFormatting>
  <conditionalFormatting sqref="C821">
    <cfRule type="containsText" dxfId="4372" priority="6312" stopIfTrue="1" operator="containsText" text="TBN">
      <formula>NOT(ISERROR(SEARCH("TBN",C821)))</formula>
    </cfRule>
    <cfRule type="containsText" dxfId="4371" priority="6313" stopIfTrue="1" operator="containsText" text="SKIP">
      <formula>NOT(ISERROR(SEARCH("SKIP",C821)))</formula>
    </cfRule>
  </conditionalFormatting>
  <conditionalFormatting sqref="C821">
    <cfRule type="cellIs" dxfId="4370" priority="6314" operator="equal">
      <formula>"SKIP"</formula>
    </cfRule>
  </conditionalFormatting>
  <conditionalFormatting sqref="Q932">
    <cfRule type="containsText" dxfId="4369" priority="6307" stopIfTrue="1" operator="containsText" text="skip">
      <formula>NOT(ISERROR(SEARCH("skip",Q932)))</formula>
    </cfRule>
  </conditionalFormatting>
  <conditionalFormatting sqref="C932">
    <cfRule type="containsText" dxfId="4368" priority="6304" stopIfTrue="1" operator="containsText" text="TBN">
      <formula>NOT(ISERROR(SEARCH("TBN",C932)))</formula>
    </cfRule>
    <cfRule type="containsText" dxfId="4367" priority="6305" stopIfTrue="1" operator="containsText" text="SKIP">
      <formula>NOT(ISERROR(SEARCH("SKIP",C932)))</formula>
    </cfRule>
  </conditionalFormatting>
  <conditionalFormatting sqref="C932">
    <cfRule type="cellIs" dxfId="4366" priority="6306" operator="equal">
      <formula>"SKIP"</formula>
    </cfRule>
  </conditionalFormatting>
  <conditionalFormatting sqref="B1044">
    <cfRule type="containsText" dxfId="4365" priority="6300" stopIfTrue="1" operator="containsText" text="skip">
      <formula>NOT(ISERROR(SEARCH("skip",B1044)))</formula>
    </cfRule>
  </conditionalFormatting>
  <conditionalFormatting sqref="B1186">
    <cfRule type="containsText" dxfId="4364" priority="6290" stopIfTrue="1" operator="containsText" text="TBN">
      <formula>NOT(ISERROR(SEARCH("TBN",B1186)))</formula>
    </cfRule>
    <cfRule type="containsText" dxfId="4363" priority="6291" stopIfTrue="1" operator="containsText" text="SKIP">
      <formula>NOT(ISERROR(SEARCH("SKIP",B1186)))</formula>
    </cfRule>
  </conditionalFormatting>
  <conditionalFormatting sqref="B1186">
    <cfRule type="cellIs" dxfId="4362" priority="6292" operator="equal">
      <formula>"SKIP"</formula>
    </cfRule>
  </conditionalFormatting>
  <conditionalFormatting sqref="B482">
    <cfRule type="containsText" dxfId="4361" priority="6281" stopIfTrue="1" operator="containsText" text="TBN">
      <formula>NOT(ISERROR(SEARCH("TBN",B482)))</formula>
    </cfRule>
    <cfRule type="containsText" dxfId="4360" priority="6282" stopIfTrue="1" operator="containsText" text="SKIP">
      <formula>NOT(ISERROR(SEARCH("SKIP",B482)))</formula>
    </cfRule>
  </conditionalFormatting>
  <conditionalFormatting sqref="B482">
    <cfRule type="cellIs" dxfId="4359" priority="6283" operator="equal">
      <formula>"SKIP"</formula>
    </cfRule>
  </conditionalFormatting>
  <conditionalFormatting sqref="C482">
    <cfRule type="cellIs" dxfId="4358" priority="6286" operator="equal">
      <formula>"SKIP"</formula>
    </cfRule>
  </conditionalFormatting>
  <conditionalFormatting sqref="C482">
    <cfRule type="containsText" dxfId="4357" priority="6284" stopIfTrue="1" operator="containsText" text="TBN">
      <formula>NOT(ISERROR(SEARCH("TBN",C482)))</formula>
    </cfRule>
    <cfRule type="containsText" dxfId="4356" priority="6285" stopIfTrue="1" operator="containsText" text="SKIP">
      <formula>NOT(ISERROR(SEARCH("SKIP",C482)))</formula>
    </cfRule>
  </conditionalFormatting>
  <conditionalFormatting sqref="H481">
    <cfRule type="containsText" dxfId="4355" priority="6279" stopIfTrue="1" operator="containsText" text="skip">
      <formula>NOT(ISERROR(SEARCH("skip",H481)))</formula>
    </cfRule>
  </conditionalFormatting>
  <conditionalFormatting sqref="H482">
    <cfRule type="containsText" dxfId="4354" priority="6278" stopIfTrue="1" operator="containsText" text="skip">
      <formula>NOT(ISERROR(SEARCH("skip",H482)))</formula>
    </cfRule>
  </conditionalFormatting>
  <conditionalFormatting sqref="H595">
    <cfRule type="containsText" dxfId="4353" priority="6276" stopIfTrue="1" operator="containsText" text="skip">
      <formula>NOT(ISERROR(SEARCH("skip",H595)))</formula>
    </cfRule>
  </conditionalFormatting>
  <conditionalFormatting sqref="C60">
    <cfRule type="cellIs" dxfId="4352" priority="6275" operator="equal">
      <formula>"SKIP"</formula>
    </cfRule>
  </conditionalFormatting>
  <conditionalFormatting sqref="C60">
    <cfRule type="containsText" dxfId="4351" priority="6273" stopIfTrue="1" operator="containsText" text="TBN">
      <formula>NOT(ISERROR(SEARCH("TBN",C60)))</formula>
    </cfRule>
    <cfRule type="containsText" dxfId="4350" priority="6274" stopIfTrue="1" operator="containsText" text="SKIP">
      <formula>NOT(ISERROR(SEARCH("SKIP",C60)))</formula>
    </cfRule>
  </conditionalFormatting>
  <conditionalFormatting sqref="B60">
    <cfRule type="containsText" dxfId="4349" priority="6270" stopIfTrue="1" operator="containsText" text="TBN">
      <formula>NOT(ISERROR(SEARCH("TBN",B60)))</formula>
    </cfRule>
    <cfRule type="containsText" dxfId="4348" priority="6271" stopIfTrue="1" operator="containsText" text="SKIP">
      <formula>NOT(ISERROR(SEARCH("SKIP",B60)))</formula>
    </cfRule>
  </conditionalFormatting>
  <conditionalFormatting sqref="B60">
    <cfRule type="cellIs" dxfId="4347" priority="6272" operator="equal">
      <formula>"SKIP"</formula>
    </cfRule>
  </conditionalFormatting>
  <conditionalFormatting sqref="C252">
    <cfRule type="cellIs" dxfId="4346" priority="6268" operator="equal">
      <formula>"SKIP"</formula>
    </cfRule>
  </conditionalFormatting>
  <conditionalFormatting sqref="C252">
    <cfRule type="containsText" dxfId="4345" priority="6266" stopIfTrue="1" operator="containsText" text="TBN">
      <formula>NOT(ISERROR(SEARCH("TBN",C252)))</formula>
    </cfRule>
    <cfRule type="containsText" dxfId="4344" priority="6267" stopIfTrue="1" operator="containsText" text="SKIP">
      <formula>NOT(ISERROR(SEARCH("SKIP",C252)))</formula>
    </cfRule>
  </conditionalFormatting>
  <conditionalFormatting sqref="B252">
    <cfRule type="containsText" dxfId="4343" priority="6263" stopIfTrue="1" operator="containsText" text="TBN">
      <formula>NOT(ISERROR(SEARCH("TBN",B252)))</formula>
    </cfRule>
    <cfRule type="containsText" dxfId="4342" priority="6264" stopIfTrue="1" operator="containsText" text="SKIP">
      <formula>NOT(ISERROR(SEARCH("SKIP",B252)))</formula>
    </cfRule>
  </conditionalFormatting>
  <conditionalFormatting sqref="B252">
    <cfRule type="cellIs" dxfId="4341" priority="6265" operator="equal">
      <formula>"SKIP"</formula>
    </cfRule>
  </conditionalFormatting>
  <conditionalFormatting sqref="B361">
    <cfRule type="containsText" dxfId="4340" priority="6256" stopIfTrue="1" operator="containsText" text="TBN">
      <formula>NOT(ISERROR(SEARCH("TBN",B361)))</formula>
    </cfRule>
    <cfRule type="containsText" dxfId="4339" priority="6257" stopIfTrue="1" operator="containsText" text="SKIP">
      <formula>NOT(ISERROR(SEARCH("SKIP",B361)))</formula>
    </cfRule>
  </conditionalFormatting>
  <conditionalFormatting sqref="B361">
    <cfRule type="cellIs" dxfId="4338" priority="6258" operator="equal">
      <formula>"SKIP"</formula>
    </cfRule>
  </conditionalFormatting>
  <conditionalFormatting sqref="C361">
    <cfRule type="containsText" dxfId="4337" priority="6259" stopIfTrue="1" operator="containsText" text="TBN">
      <formula>NOT(ISERROR(SEARCH("TBN",C361)))</formula>
    </cfRule>
    <cfRule type="containsText" dxfId="4336" priority="6260" stopIfTrue="1" operator="containsText" text="SKIP">
      <formula>NOT(ISERROR(SEARCH("SKIP",C361)))</formula>
    </cfRule>
  </conditionalFormatting>
  <conditionalFormatting sqref="C361">
    <cfRule type="cellIs" dxfId="4335" priority="6261" operator="equal">
      <formula>"SKIP"</formula>
    </cfRule>
  </conditionalFormatting>
  <conditionalFormatting sqref="B483">
    <cfRule type="containsText" dxfId="4334" priority="6249" stopIfTrue="1" operator="containsText" text="TBN">
      <formula>NOT(ISERROR(SEARCH("TBN",B483)))</formula>
    </cfRule>
    <cfRule type="containsText" dxfId="4333" priority="6250" stopIfTrue="1" operator="containsText" text="SKIP">
      <formula>NOT(ISERROR(SEARCH("SKIP",B483)))</formula>
    </cfRule>
  </conditionalFormatting>
  <conditionalFormatting sqref="B483">
    <cfRule type="cellIs" dxfId="4332" priority="6251" operator="equal">
      <formula>"SKIP"</formula>
    </cfRule>
  </conditionalFormatting>
  <conditionalFormatting sqref="C483">
    <cfRule type="cellIs" dxfId="4331" priority="6254" operator="equal">
      <formula>"SKIP"</formula>
    </cfRule>
  </conditionalFormatting>
  <conditionalFormatting sqref="C483">
    <cfRule type="containsText" dxfId="4330" priority="6252" stopIfTrue="1" operator="containsText" text="TBN">
      <formula>NOT(ISERROR(SEARCH("TBN",C483)))</formula>
    </cfRule>
    <cfRule type="containsText" dxfId="4329" priority="6253" stopIfTrue="1" operator="containsText" text="SKIP">
      <formula>NOT(ISERROR(SEARCH("SKIP",C483)))</formula>
    </cfRule>
  </conditionalFormatting>
  <conditionalFormatting sqref="C598">
    <cfRule type="containsText" dxfId="4328" priority="6244" stopIfTrue="1" operator="containsText" text="TBN">
      <formula>NOT(ISERROR(SEARCH("TBN",C598)))</formula>
    </cfRule>
    <cfRule type="containsText" dxfId="4327" priority="6245" stopIfTrue="1" operator="containsText" text="SKIP">
      <formula>NOT(ISERROR(SEARCH("SKIP",C598)))</formula>
    </cfRule>
  </conditionalFormatting>
  <conditionalFormatting sqref="C598">
    <cfRule type="cellIs" dxfId="4326" priority="6246" operator="equal">
      <formula>"SKIP"</formula>
    </cfRule>
  </conditionalFormatting>
  <conditionalFormatting sqref="B598">
    <cfRule type="containsText" dxfId="4325" priority="6237" stopIfTrue="1" operator="containsText" text="TBN">
      <formula>NOT(ISERROR(SEARCH("TBN",B598)))</formula>
    </cfRule>
    <cfRule type="containsText" dxfId="4324" priority="6238" stopIfTrue="1" operator="containsText" text="SKIP">
      <formula>NOT(ISERROR(SEARCH("SKIP",B598)))</formula>
    </cfRule>
  </conditionalFormatting>
  <conditionalFormatting sqref="B598">
    <cfRule type="cellIs" dxfId="4323" priority="6239" operator="equal">
      <formula>"SKIP"</formula>
    </cfRule>
  </conditionalFormatting>
  <conditionalFormatting sqref="B709">
    <cfRule type="containsText" dxfId="4322" priority="6232" stopIfTrue="1" operator="containsText" text="TBN">
      <formula>NOT(ISERROR(SEARCH("TBN",B709)))</formula>
    </cfRule>
    <cfRule type="containsText" dxfId="4321" priority="6233" stopIfTrue="1" operator="containsText" text="SKIP">
      <formula>NOT(ISERROR(SEARCH("SKIP",B709)))</formula>
    </cfRule>
  </conditionalFormatting>
  <conditionalFormatting sqref="B709">
    <cfRule type="cellIs" dxfId="4320" priority="6234" operator="equal">
      <formula>"SKIP"</formula>
    </cfRule>
  </conditionalFormatting>
  <conditionalFormatting sqref="D709">
    <cfRule type="containsText" dxfId="4319" priority="6236" stopIfTrue="1" operator="containsText" text="skip">
      <formula>NOT(ISERROR(SEARCH("skip",D709)))</formula>
    </cfRule>
  </conditionalFormatting>
  <conditionalFormatting sqref="C709">
    <cfRule type="containsText" dxfId="4318" priority="6235" stopIfTrue="1" operator="containsText" text="skip">
      <formula>NOT(ISERROR(SEARCH("skip",C709)))</formula>
    </cfRule>
  </conditionalFormatting>
  <conditionalFormatting sqref="A822">
    <cfRule type="containsText" dxfId="4317" priority="6227" stopIfTrue="1" operator="containsText" text="skip">
      <formula>NOT(ISERROR(SEARCH("skip",A822)))</formula>
    </cfRule>
  </conditionalFormatting>
  <conditionalFormatting sqref="B822">
    <cfRule type="containsText" dxfId="4316" priority="6226" stopIfTrue="1" operator="containsText" text="skip">
      <formula>NOT(ISERROR(SEARCH("skip",B822)))</formula>
    </cfRule>
  </conditionalFormatting>
  <conditionalFormatting sqref="C822">
    <cfRule type="containsText" dxfId="4315" priority="6228" stopIfTrue="1" operator="containsText" text="TBN">
      <formula>NOT(ISERROR(SEARCH("TBN",C822)))</formula>
    </cfRule>
    <cfRule type="containsText" dxfId="4314" priority="6229" stopIfTrue="1" operator="containsText" text="SKIP">
      <formula>NOT(ISERROR(SEARCH("SKIP",C822)))</formula>
    </cfRule>
  </conditionalFormatting>
  <conditionalFormatting sqref="C822">
    <cfRule type="cellIs" dxfId="4313" priority="6230" operator="equal">
      <formula>"SKIP"</formula>
    </cfRule>
  </conditionalFormatting>
  <conditionalFormatting sqref="Q933">
    <cfRule type="containsText" dxfId="4312" priority="6224" stopIfTrue="1" operator="containsText" text="skip">
      <formula>NOT(ISERROR(SEARCH("skip",Q933)))</formula>
    </cfRule>
  </conditionalFormatting>
  <conditionalFormatting sqref="C933">
    <cfRule type="containsText" dxfId="4311" priority="6221" stopIfTrue="1" operator="containsText" text="TBN">
      <formula>NOT(ISERROR(SEARCH("TBN",C933)))</formula>
    </cfRule>
    <cfRule type="containsText" dxfId="4310" priority="6222" stopIfTrue="1" operator="containsText" text="SKIP">
      <formula>NOT(ISERROR(SEARCH("SKIP",C933)))</formula>
    </cfRule>
  </conditionalFormatting>
  <conditionalFormatting sqref="C933">
    <cfRule type="cellIs" dxfId="4309" priority="6223" operator="equal">
      <formula>"SKIP"</formula>
    </cfRule>
  </conditionalFormatting>
  <conditionalFormatting sqref="B1045">
    <cfRule type="containsText" dxfId="4308" priority="6219" stopIfTrue="1" operator="containsText" text="skip">
      <formula>NOT(ISERROR(SEARCH("skip",B1045)))</formula>
    </cfRule>
  </conditionalFormatting>
  <conditionalFormatting sqref="B1187">
    <cfRule type="containsText" dxfId="4307" priority="6214" stopIfTrue="1" operator="containsText" text="TBN">
      <formula>NOT(ISERROR(SEARCH("TBN",B1187)))</formula>
    </cfRule>
    <cfRule type="containsText" dxfId="4306" priority="6215" stopIfTrue="1" operator="containsText" text="SKIP">
      <formula>NOT(ISERROR(SEARCH("SKIP",B1187)))</formula>
    </cfRule>
  </conditionalFormatting>
  <conditionalFormatting sqref="B1187">
    <cfRule type="cellIs" dxfId="4305" priority="6216" operator="equal">
      <formula>"SKIP"</formula>
    </cfRule>
  </conditionalFormatting>
  <conditionalFormatting sqref="H709">
    <cfRule type="containsText" dxfId="4304" priority="6211" stopIfTrue="1" operator="containsText" text="skip">
      <formula>NOT(ISERROR(SEARCH("skip",H709)))</formula>
    </cfRule>
  </conditionalFormatting>
  <conditionalFormatting sqref="H821">
    <cfRule type="containsText" dxfId="4303" priority="6210" stopIfTrue="1" operator="containsText" text="skip">
      <formula>NOT(ISERROR(SEARCH("skip",H821)))</formula>
    </cfRule>
  </conditionalFormatting>
  <conditionalFormatting sqref="H931">
    <cfRule type="containsText" dxfId="4302" priority="6209" stopIfTrue="1" operator="containsText" text="skip">
      <formula>NOT(ISERROR(SEARCH("skip",H931)))</formula>
    </cfRule>
  </conditionalFormatting>
  <conditionalFormatting sqref="H1043">
    <cfRule type="containsText" dxfId="4301" priority="6205" stopIfTrue="1" operator="containsText" text="skip">
      <formula>NOT(ISERROR(SEARCH("skip",H1043)))</formula>
    </cfRule>
  </conditionalFormatting>
  <conditionalFormatting sqref="H1044">
    <cfRule type="containsText" dxfId="4300" priority="6206" stopIfTrue="1" operator="containsText" text="skip">
      <formula>NOT(ISERROR(SEARCH("skip",H1044)))</formula>
    </cfRule>
  </conditionalFormatting>
  <conditionalFormatting sqref="H59:H60">
    <cfRule type="containsText" dxfId="4299" priority="6189" stopIfTrue="1" operator="containsText" text="skip">
      <formula>NOT(ISERROR(SEARCH("skip",H59)))</formula>
    </cfRule>
  </conditionalFormatting>
  <conditionalFormatting sqref="H1186">
    <cfRule type="containsText" dxfId="4298" priority="6204" stopIfTrue="1" operator="containsText" text="skip">
      <formula>NOT(ISERROR(SEARCH("skip",H1186)))</formula>
    </cfRule>
  </conditionalFormatting>
  <conditionalFormatting sqref="H1185">
    <cfRule type="containsText" dxfId="4297" priority="6203" stopIfTrue="1" operator="containsText" text="skip">
      <formula>NOT(ISERROR(SEARCH("skip",H1185)))</formula>
    </cfRule>
  </conditionalFormatting>
  <conditionalFormatting sqref="H251">
    <cfRule type="containsText" dxfId="4296" priority="6202" stopIfTrue="1" operator="containsText" text="skip">
      <formula>NOT(ISERROR(SEARCH("skip",H251)))</formula>
    </cfRule>
  </conditionalFormatting>
  <conditionalFormatting sqref="H597">
    <cfRule type="containsText" dxfId="4295" priority="6198" stopIfTrue="1" operator="containsText" text="skip">
      <formula>NOT(ISERROR(SEARCH("skip",H597)))</formula>
    </cfRule>
  </conditionalFormatting>
  <conditionalFormatting sqref="C597">
    <cfRule type="containsText" dxfId="4294" priority="6199" stopIfTrue="1" operator="containsText" text="TBN">
      <formula>NOT(ISERROR(SEARCH("TBN",C597)))</formula>
    </cfRule>
    <cfRule type="containsText" dxfId="4293" priority="6200" stopIfTrue="1" operator="containsText" text="SKIP">
      <formula>NOT(ISERROR(SEARCH("SKIP",C597)))</formula>
    </cfRule>
  </conditionalFormatting>
  <conditionalFormatting sqref="C597">
    <cfRule type="cellIs" dxfId="4292" priority="6201" operator="equal">
      <formula>"SKIP"</formula>
    </cfRule>
  </conditionalFormatting>
  <conditionalFormatting sqref="B597">
    <cfRule type="containsText" dxfId="4291" priority="6195" stopIfTrue="1" operator="containsText" text="TBN">
      <formula>NOT(ISERROR(SEARCH("TBN",B597)))</formula>
    </cfRule>
    <cfRule type="containsText" dxfId="4290" priority="6196" stopIfTrue="1" operator="containsText" text="SKIP">
      <formula>NOT(ISERROR(SEARCH("SKIP",B597)))</formula>
    </cfRule>
  </conditionalFormatting>
  <conditionalFormatting sqref="B597">
    <cfRule type="cellIs" dxfId="4289" priority="6197" operator="equal">
      <formula>"SKIP"</formula>
    </cfRule>
  </conditionalFormatting>
  <conditionalFormatting sqref="H822">
    <cfRule type="containsText" dxfId="4288" priority="6191" stopIfTrue="1" operator="containsText" text="skip">
      <formula>NOT(ISERROR(SEARCH("skip",H822)))</formula>
    </cfRule>
  </conditionalFormatting>
  <conditionalFormatting sqref="B823">
    <cfRule type="containsText" dxfId="4287" priority="6134" stopIfTrue="1" operator="containsText" text="skip">
      <formula>NOT(ISERROR(SEARCH("skip",B823)))</formula>
    </cfRule>
  </conditionalFormatting>
  <conditionalFormatting sqref="H1187">
    <cfRule type="containsText" dxfId="4286" priority="6190" stopIfTrue="1" operator="containsText" text="skip">
      <formula>NOT(ISERROR(SEARCH("skip",H1187)))</formula>
    </cfRule>
  </conditionalFormatting>
  <conditionalFormatting sqref="C62">
    <cfRule type="cellIs" dxfId="4285" priority="6188" operator="equal">
      <formula>"SKIP"</formula>
    </cfRule>
  </conditionalFormatting>
  <conditionalFormatting sqref="C62">
    <cfRule type="containsText" dxfId="4284" priority="6186" stopIfTrue="1" operator="containsText" text="TBN">
      <formula>NOT(ISERROR(SEARCH("TBN",C62)))</formula>
    </cfRule>
    <cfRule type="containsText" dxfId="4283" priority="6187" stopIfTrue="1" operator="containsText" text="SKIP">
      <formula>NOT(ISERROR(SEARCH("SKIP",C62)))</formula>
    </cfRule>
  </conditionalFormatting>
  <conditionalFormatting sqref="B62">
    <cfRule type="containsText" dxfId="4282" priority="6183" stopIfTrue="1" operator="containsText" text="TBN">
      <formula>NOT(ISERROR(SEARCH("TBN",B62)))</formula>
    </cfRule>
    <cfRule type="containsText" dxfId="4281" priority="6184" stopIfTrue="1" operator="containsText" text="SKIP">
      <formula>NOT(ISERROR(SEARCH("SKIP",B62)))</formula>
    </cfRule>
  </conditionalFormatting>
  <conditionalFormatting sqref="B62">
    <cfRule type="cellIs" dxfId="4280" priority="6185" operator="equal">
      <formula>"SKIP"</formula>
    </cfRule>
  </conditionalFormatting>
  <conditionalFormatting sqref="C253">
    <cfRule type="cellIs" dxfId="4279" priority="6181" operator="equal">
      <formula>"SKIP"</formula>
    </cfRule>
  </conditionalFormatting>
  <conditionalFormatting sqref="C253">
    <cfRule type="containsText" dxfId="4278" priority="6179" stopIfTrue="1" operator="containsText" text="TBN">
      <formula>NOT(ISERROR(SEARCH("TBN",C253)))</formula>
    </cfRule>
    <cfRule type="containsText" dxfId="4277" priority="6180" stopIfTrue="1" operator="containsText" text="SKIP">
      <formula>NOT(ISERROR(SEARCH("SKIP",C253)))</formula>
    </cfRule>
  </conditionalFormatting>
  <conditionalFormatting sqref="B253">
    <cfRule type="containsText" dxfId="4276" priority="6176" stopIfTrue="1" operator="containsText" text="TBN">
      <formula>NOT(ISERROR(SEARCH("TBN",B253)))</formula>
    </cfRule>
    <cfRule type="containsText" dxfId="4275" priority="6177" stopIfTrue="1" operator="containsText" text="SKIP">
      <formula>NOT(ISERROR(SEARCH("SKIP",B253)))</formula>
    </cfRule>
  </conditionalFormatting>
  <conditionalFormatting sqref="B253">
    <cfRule type="cellIs" dxfId="4274" priority="6178" operator="equal">
      <formula>"SKIP"</formula>
    </cfRule>
  </conditionalFormatting>
  <conditionalFormatting sqref="H362">
    <cfRule type="containsText" dxfId="4273" priority="6167" stopIfTrue="1" operator="containsText" text="skip">
      <formula>NOT(ISERROR(SEARCH("skip",H362)))</formula>
    </cfRule>
  </conditionalFormatting>
  <conditionalFormatting sqref="B362">
    <cfRule type="containsText" dxfId="4272" priority="6168" stopIfTrue="1" operator="containsText" text="TBN">
      <formula>NOT(ISERROR(SEARCH("TBN",B362)))</formula>
    </cfRule>
    <cfRule type="containsText" dxfId="4271" priority="6169" stopIfTrue="1" operator="containsText" text="SKIP">
      <formula>NOT(ISERROR(SEARCH("SKIP",B362)))</formula>
    </cfRule>
  </conditionalFormatting>
  <conditionalFormatting sqref="B362">
    <cfRule type="cellIs" dxfId="4270" priority="6170" operator="equal">
      <formula>"SKIP"</formula>
    </cfRule>
  </conditionalFormatting>
  <conditionalFormatting sqref="C362">
    <cfRule type="containsText" dxfId="4269" priority="6171" stopIfTrue="1" operator="containsText" text="TBN">
      <formula>NOT(ISERROR(SEARCH("TBN",C362)))</formula>
    </cfRule>
    <cfRule type="containsText" dxfId="4268" priority="6172" stopIfTrue="1" operator="containsText" text="SKIP">
      <formula>NOT(ISERROR(SEARCH("SKIP",C362)))</formula>
    </cfRule>
  </conditionalFormatting>
  <conditionalFormatting sqref="C362">
    <cfRule type="cellIs" dxfId="4267" priority="6173" operator="equal">
      <formula>"SKIP"</formula>
    </cfRule>
  </conditionalFormatting>
  <conditionalFormatting sqref="B484">
    <cfRule type="containsText" dxfId="4266" priority="6161" stopIfTrue="1" operator="containsText" text="TBN">
      <formula>NOT(ISERROR(SEARCH("TBN",B484)))</formula>
    </cfRule>
    <cfRule type="containsText" dxfId="4265" priority="6162" stopIfTrue="1" operator="containsText" text="SKIP">
      <formula>NOT(ISERROR(SEARCH("SKIP",B484)))</formula>
    </cfRule>
  </conditionalFormatting>
  <conditionalFormatting sqref="B484">
    <cfRule type="cellIs" dxfId="4264" priority="6163" operator="equal">
      <formula>"SKIP"</formula>
    </cfRule>
  </conditionalFormatting>
  <conditionalFormatting sqref="C484">
    <cfRule type="cellIs" dxfId="4263" priority="6166" operator="equal">
      <formula>"SKIP"</formula>
    </cfRule>
  </conditionalFormatting>
  <conditionalFormatting sqref="C484">
    <cfRule type="containsText" dxfId="4262" priority="6164" stopIfTrue="1" operator="containsText" text="TBN">
      <formula>NOT(ISERROR(SEARCH("TBN",C484)))</formula>
    </cfRule>
    <cfRule type="containsText" dxfId="4261" priority="6165" stopIfTrue="1" operator="containsText" text="SKIP">
      <formula>NOT(ISERROR(SEARCH("SKIP",C484)))</formula>
    </cfRule>
  </conditionalFormatting>
  <conditionalFormatting sqref="B710">
    <cfRule type="containsText" dxfId="4260" priority="6140" stopIfTrue="1" operator="containsText" text="TBN">
      <formula>NOT(ISERROR(SEARCH("TBN",B710)))</formula>
    </cfRule>
    <cfRule type="containsText" dxfId="4259" priority="6141" stopIfTrue="1" operator="containsText" text="SKIP">
      <formula>NOT(ISERROR(SEARCH("SKIP",B710)))</formula>
    </cfRule>
  </conditionalFormatting>
  <conditionalFormatting sqref="B710">
    <cfRule type="cellIs" dxfId="4258" priority="6142" operator="equal">
      <formula>"SKIP"</formula>
    </cfRule>
  </conditionalFormatting>
  <conditionalFormatting sqref="C823">
    <cfRule type="cellIs" dxfId="4257" priority="6138" operator="equal">
      <formula>"SKIP"</formula>
    </cfRule>
  </conditionalFormatting>
  <conditionalFormatting sqref="C823">
    <cfRule type="containsText" dxfId="4256" priority="6136" stopIfTrue="1" operator="containsText" text="TBN">
      <formula>NOT(ISERROR(SEARCH("TBN",C823)))</formula>
    </cfRule>
    <cfRule type="containsText" dxfId="4255" priority="6137" stopIfTrue="1" operator="containsText" text="SKIP">
      <formula>NOT(ISERROR(SEARCH("SKIP",C823)))</formula>
    </cfRule>
  </conditionalFormatting>
  <conditionalFormatting sqref="A823">
    <cfRule type="containsText" dxfId="4254" priority="6135" stopIfTrue="1" operator="containsText" text="skip">
      <formula>NOT(ISERROR(SEARCH("skip",A823)))</formula>
    </cfRule>
  </conditionalFormatting>
  <conditionalFormatting sqref="D710">
    <cfRule type="containsText" dxfId="4253" priority="6144" stopIfTrue="1" operator="containsText" text="skip">
      <formula>NOT(ISERROR(SEARCH("skip",D710)))</formula>
    </cfRule>
  </conditionalFormatting>
  <conditionalFormatting sqref="C710">
    <cfRule type="containsText" dxfId="4252" priority="6143" stopIfTrue="1" operator="containsText" text="skip">
      <formula>NOT(ISERROR(SEARCH("skip",C710)))</formula>
    </cfRule>
  </conditionalFormatting>
  <conditionalFormatting sqref="B1046">
    <cfRule type="containsText" dxfId="4251" priority="6125" stopIfTrue="1" operator="containsText" text="skip">
      <formula>NOT(ISERROR(SEARCH("skip",B1046)))</formula>
    </cfRule>
  </conditionalFormatting>
  <conditionalFormatting sqref="Q934">
    <cfRule type="containsText" dxfId="4250" priority="6131" stopIfTrue="1" operator="containsText" text="skip">
      <formula>NOT(ISERROR(SEARCH("skip",Q934)))</formula>
    </cfRule>
  </conditionalFormatting>
  <conditionalFormatting sqref="C934">
    <cfRule type="containsText" dxfId="4249" priority="6128" stopIfTrue="1" operator="containsText" text="TBN">
      <formula>NOT(ISERROR(SEARCH("TBN",C934)))</formula>
    </cfRule>
    <cfRule type="containsText" dxfId="4248" priority="6129" stopIfTrue="1" operator="containsText" text="SKIP">
      <formula>NOT(ISERROR(SEARCH("SKIP",C934)))</formula>
    </cfRule>
  </conditionalFormatting>
  <conditionalFormatting sqref="C934">
    <cfRule type="cellIs" dxfId="4247" priority="6130" operator="equal">
      <formula>"SKIP"</formula>
    </cfRule>
  </conditionalFormatting>
  <conditionalFormatting sqref="B1188">
    <cfRule type="containsText" dxfId="4246" priority="6120" stopIfTrue="1" operator="containsText" text="TBN">
      <formula>NOT(ISERROR(SEARCH("TBN",B1188)))</formula>
    </cfRule>
    <cfRule type="containsText" dxfId="4245" priority="6121" stopIfTrue="1" operator="containsText" text="SKIP">
      <formula>NOT(ISERROR(SEARCH("SKIP",B1188)))</formula>
    </cfRule>
  </conditionalFormatting>
  <conditionalFormatting sqref="B1188">
    <cfRule type="cellIs" dxfId="4244" priority="6122" operator="equal">
      <formula>"SKIP"</formula>
    </cfRule>
  </conditionalFormatting>
  <conditionalFormatting sqref="H252">
    <cfRule type="containsText" dxfId="4243" priority="6118" stopIfTrue="1" operator="containsText" text="skip">
      <formula>NOT(ISERROR(SEARCH("skip",H252)))</formula>
    </cfRule>
  </conditionalFormatting>
  <conditionalFormatting sqref="H361">
    <cfRule type="containsText" dxfId="4242" priority="6098" stopIfTrue="1" operator="containsText" text="skip">
      <formula>NOT(ISERROR(SEARCH("skip",H361)))</formula>
    </cfRule>
  </conditionalFormatting>
  <conditionalFormatting sqref="H710">
    <cfRule type="containsText" dxfId="4241" priority="6115" stopIfTrue="1" operator="containsText" text="skip">
      <formula>NOT(ISERROR(SEARCH("skip",H710)))</formula>
    </cfRule>
  </conditionalFormatting>
  <conditionalFormatting sqref="H932">
    <cfRule type="containsText" dxfId="4240" priority="6113" stopIfTrue="1" operator="containsText" text="skip">
      <formula>NOT(ISERROR(SEARCH("skip",H932)))</formula>
    </cfRule>
  </conditionalFormatting>
  <conditionalFormatting sqref="H1045">
    <cfRule type="containsText" dxfId="4239" priority="6111" stopIfTrue="1" operator="containsText" text="skip">
      <formula>NOT(ISERROR(SEARCH("skip",H1045)))</formula>
    </cfRule>
  </conditionalFormatting>
  <conditionalFormatting sqref="H1188">
    <cfRule type="containsText" dxfId="4238" priority="6107" stopIfTrue="1" operator="containsText" text="skip">
      <formula>NOT(ISERROR(SEARCH("skip",H1188)))</formula>
    </cfRule>
  </conditionalFormatting>
  <conditionalFormatting sqref="C61">
    <cfRule type="cellIs" dxfId="4237" priority="6106" operator="equal">
      <formula>"SKIP"</formula>
    </cfRule>
  </conditionalFormatting>
  <conditionalFormatting sqref="C61">
    <cfRule type="containsText" dxfId="4236" priority="6104" stopIfTrue="1" operator="containsText" text="TBN">
      <formula>NOT(ISERROR(SEARCH("TBN",C61)))</formula>
    </cfRule>
    <cfRule type="containsText" dxfId="4235" priority="6105" stopIfTrue="1" operator="containsText" text="SKIP">
      <formula>NOT(ISERROR(SEARCH("SKIP",C61)))</formula>
    </cfRule>
  </conditionalFormatting>
  <conditionalFormatting sqref="B61">
    <cfRule type="containsText" dxfId="4234" priority="6101" stopIfTrue="1" operator="containsText" text="TBN">
      <formula>NOT(ISERROR(SEARCH("TBN",B61)))</formula>
    </cfRule>
    <cfRule type="containsText" dxfId="4233" priority="6102" stopIfTrue="1" operator="containsText" text="SKIP">
      <formula>NOT(ISERROR(SEARCH("SKIP",B61)))</formula>
    </cfRule>
  </conditionalFormatting>
  <conditionalFormatting sqref="B61">
    <cfRule type="cellIs" dxfId="4232" priority="6103" operator="equal">
      <formula>"SKIP"</formula>
    </cfRule>
  </conditionalFormatting>
  <conditionalFormatting sqref="H61">
    <cfRule type="containsText" dxfId="4231" priority="6100" stopIfTrue="1" operator="containsText" text="skip">
      <formula>NOT(ISERROR(SEARCH("skip",H61)))</formula>
    </cfRule>
  </conditionalFormatting>
  <conditionalFormatting sqref="H253">
    <cfRule type="containsText" dxfId="4230" priority="6079" stopIfTrue="1" operator="containsText" text="skip">
      <formula>NOT(ISERROR(SEARCH("skip",H253)))</formula>
    </cfRule>
  </conditionalFormatting>
  <conditionalFormatting sqref="H483">
    <cfRule type="containsText" dxfId="4229" priority="6097" stopIfTrue="1" operator="containsText" text="skip">
      <formula>NOT(ISERROR(SEARCH("skip",H483)))</formula>
    </cfRule>
  </conditionalFormatting>
  <conditionalFormatting sqref="H933">
    <cfRule type="containsText" dxfId="4228" priority="6096" stopIfTrue="1" operator="containsText" text="skip">
      <formula>NOT(ISERROR(SEARCH("skip",H933)))</formula>
    </cfRule>
  </conditionalFormatting>
  <conditionalFormatting sqref="D711">
    <cfRule type="containsText" dxfId="4227" priority="6053" stopIfTrue="1" operator="containsText" text="skip">
      <formula>NOT(ISERROR(SEARCH("skip",D711)))</formula>
    </cfRule>
  </conditionalFormatting>
  <conditionalFormatting sqref="C63">
    <cfRule type="cellIs" dxfId="4226" priority="6094" operator="equal">
      <formula>"SKIP"</formula>
    </cfRule>
  </conditionalFormatting>
  <conditionalFormatting sqref="C63">
    <cfRule type="containsText" dxfId="4225" priority="6092" stopIfTrue="1" operator="containsText" text="TBN">
      <formula>NOT(ISERROR(SEARCH("TBN",C63)))</formula>
    </cfRule>
    <cfRule type="containsText" dxfId="4224" priority="6093" stopIfTrue="1" operator="containsText" text="SKIP">
      <formula>NOT(ISERROR(SEARCH("SKIP",C63)))</formula>
    </cfRule>
  </conditionalFormatting>
  <conditionalFormatting sqref="B63">
    <cfRule type="containsText" dxfId="4223" priority="6089" stopIfTrue="1" operator="containsText" text="TBN">
      <formula>NOT(ISERROR(SEARCH("TBN",B63)))</formula>
    </cfRule>
    <cfRule type="containsText" dxfId="4222" priority="6090" stopIfTrue="1" operator="containsText" text="SKIP">
      <formula>NOT(ISERROR(SEARCH("SKIP",B63)))</formula>
    </cfRule>
  </conditionalFormatting>
  <conditionalFormatting sqref="B63">
    <cfRule type="cellIs" dxfId="4221" priority="6091" operator="equal">
      <formula>"SKIP"</formula>
    </cfRule>
  </conditionalFormatting>
  <conditionalFormatting sqref="H63">
    <cfRule type="containsText" dxfId="4220" priority="6087" stopIfTrue="1" operator="containsText" text="skip">
      <formula>NOT(ISERROR(SEARCH("skip",H63)))</formula>
    </cfRule>
  </conditionalFormatting>
  <conditionalFormatting sqref="H893">
    <cfRule type="containsText" dxfId="4219" priority="6011" stopIfTrue="1" operator="containsText" text="skip">
      <formula>NOT(ISERROR(SEARCH("skip",H893)))</formula>
    </cfRule>
  </conditionalFormatting>
  <conditionalFormatting sqref="C254">
    <cfRule type="cellIs" dxfId="4218" priority="6086" operator="equal">
      <formula>"SKIP"</formula>
    </cfRule>
  </conditionalFormatting>
  <conditionalFormatting sqref="C254">
    <cfRule type="containsText" dxfId="4217" priority="6084" stopIfTrue="1" operator="containsText" text="TBN">
      <formula>NOT(ISERROR(SEARCH("TBN",C254)))</formula>
    </cfRule>
    <cfRule type="containsText" dxfId="4216" priority="6085" stopIfTrue="1" operator="containsText" text="SKIP">
      <formula>NOT(ISERROR(SEARCH("SKIP",C254)))</formula>
    </cfRule>
  </conditionalFormatting>
  <conditionalFormatting sqref="B254">
    <cfRule type="containsText" dxfId="4215" priority="6081" stopIfTrue="1" operator="containsText" text="TBN">
      <formula>NOT(ISERROR(SEARCH("TBN",B254)))</formula>
    </cfRule>
    <cfRule type="containsText" dxfId="4214" priority="6082" stopIfTrue="1" operator="containsText" text="SKIP">
      <formula>NOT(ISERROR(SEARCH("SKIP",B254)))</formula>
    </cfRule>
  </conditionalFormatting>
  <conditionalFormatting sqref="B254">
    <cfRule type="cellIs" dxfId="4213" priority="6083" operator="equal">
      <formula>"SKIP"</formula>
    </cfRule>
  </conditionalFormatting>
  <conditionalFormatting sqref="B824">
    <cfRule type="containsText" dxfId="4212" priority="6043" stopIfTrue="1" operator="containsText" text="skip">
      <formula>NOT(ISERROR(SEARCH("skip",B824)))</formula>
    </cfRule>
  </conditionalFormatting>
  <conditionalFormatting sqref="B363">
    <cfRule type="containsText" dxfId="4211" priority="6069" stopIfTrue="1" operator="containsText" text="TBN">
      <formula>NOT(ISERROR(SEARCH("TBN",B363)))</formula>
    </cfRule>
    <cfRule type="containsText" dxfId="4210" priority="6070" stopIfTrue="1" operator="containsText" text="SKIP">
      <formula>NOT(ISERROR(SEARCH("SKIP",B363)))</formula>
    </cfRule>
  </conditionalFormatting>
  <conditionalFormatting sqref="B363">
    <cfRule type="cellIs" dxfId="4209" priority="6071" operator="equal">
      <formula>"SKIP"</formula>
    </cfRule>
  </conditionalFormatting>
  <conditionalFormatting sqref="C363">
    <cfRule type="containsText" dxfId="4208" priority="6076" stopIfTrue="1" operator="containsText" text="TBN">
      <formula>NOT(ISERROR(SEARCH("TBN",C363)))</formula>
    </cfRule>
    <cfRule type="containsText" dxfId="4207" priority="6077" stopIfTrue="1" operator="containsText" text="SKIP">
      <formula>NOT(ISERROR(SEARCH("SKIP",C363)))</formula>
    </cfRule>
  </conditionalFormatting>
  <conditionalFormatting sqref="C363">
    <cfRule type="cellIs" dxfId="4206" priority="6078" operator="equal">
      <formula>"SKIP"</formula>
    </cfRule>
  </conditionalFormatting>
  <conditionalFormatting sqref="B485">
    <cfRule type="containsText" dxfId="4205" priority="6062" stopIfTrue="1" operator="containsText" text="TBN">
      <formula>NOT(ISERROR(SEARCH("TBN",B485)))</formula>
    </cfRule>
    <cfRule type="containsText" dxfId="4204" priority="6063" stopIfTrue="1" operator="containsText" text="SKIP">
      <formula>NOT(ISERROR(SEARCH("SKIP",B485)))</formula>
    </cfRule>
  </conditionalFormatting>
  <conditionalFormatting sqref="B485">
    <cfRule type="cellIs" dxfId="4203" priority="6064" operator="equal">
      <formula>"SKIP"</formula>
    </cfRule>
  </conditionalFormatting>
  <conditionalFormatting sqref="H912">
    <cfRule type="containsText" dxfId="4202" priority="5992" stopIfTrue="1" operator="containsText" text="skip">
      <formula>NOT(ISERROR(SEARCH("skip",H912)))</formula>
    </cfRule>
  </conditionalFormatting>
  <conditionalFormatting sqref="B711">
    <cfRule type="containsText" dxfId="4201" priority="6049" stopIfTrue="1" operator="containsText" text="TBN">
      <formula>NOT(ISERROR(SEARCH("TBN",B711)))</formula>
    </cfRule>
    <cfRule type="containsText" dxfId="4200" priority="6050" stopIfTrue="1" operator="containsText" text="SKIP">
      <formula>NOT(ISERROR(SEARCH("SKIP",B711)))</formula>
    </cfRule>
  </conditionalFormatting>
  <conditionalFormatting sqref="B711">
    <cfRule type="cellIs" dxfId="4199" priority="6051" operator="equal">
      <formula>"SKIP"</formula>
    </cfRule>
  </conditionalFormatting>
  <conditionalFormatting sqref="C485">
    <cfRule type="cellIs" dxfId="4198" priority="6067" operator="equal">
      <formula>"SKIP"</formula>
    </cfRule>
  </conditionalFormatting>
  <conditionalFormatting sqref="C485">
    <cfRule type="containsText" dxfId="4197" priority="6065" stopIfTrue="1" operator="containsText" text="TBN">
      <formula>NOT(ISERROR(SEARCH("TBN",C485)))</formula>
    </cfRule>
    <cfRule type="containsText" dxfId="4196" priority="6066" stopIfTrue="1" operator="containsText" text="SKIP">
      <formula>NOT(ISERROR(SEARCH("SKIP",C485)))</formula>
    </cfRule>
  </conditionalFormatting>
  <conditionalFormatting sqref="H928">
    <cfRule type="containsText" dxfId="4195" priority="5977" stopIfTrue="1" operator="containsText" text="skip">
      <formula>NOT(ISERROR(SEARCH("skip",H928)))</formula>
    </cfRule>
  </conditionalFormatting>
  <conditionalFormatting sqref="C599">
    <cfRule type="containsText" dxfId="4194" priority="6058" stopIfTrue="1" operator="containsText" text="TBN">
      <formula>NOT(ISERROR(SEARCH("TBN",C599)))</formula>
    </cfRule>
    <cfRule type="containsText" dxfId="4193" priority="6059" stopIfTrue="1" operator="containsText" text="SKIP">
      <formula>NOT(ISERROR(SEARCH("SKIP",C599)))</formula>
    </cfRule>
  </conditionalFormatting>
  <conditionalFormatting sqref="C599">
    <cfRule type="cellIs" dxfId="4192" priority="6060" operator="equal">
      <formula>"SKIP"</formula>
    </cfRule>
  </conditionalFormatting>
  <conditionalFormatting sqref="B599">
    <cfRule type="containsText" dxfId="4191" priority="6054" stopIfTrue="1" operator="containsText" text="TBN">
      <formula>NOT(ISERROR(SEARCH("TBN",B599)))</formula>
    </cfRule>
    <cfRule type="containsText" dxfId="4190" priority="6055" stopIfTrue="1" operator="containsText" text="SKIP">
      <formula>NOT(ISERROR(SEARCH("SKIP",B599)))</formula>
    </cfRule>
  </conditionalFormatting>
  <conditionalFormatting sqref="B599">
    <cfRule type="cellIs" dxfId="4189" priority="6056" operator="equal">
      <formula>"SKIP"</formula>
    </cfRule>
  </conditionalFormatting>
  <conditionalFormatting sqref="C935">
    <cfRule type="containsText" dxfId="4188" priority="6038" stopIfTrue="1" operator="containsText" text="TBN">
      <formula>NOT(ISERROR(SEARCH("TBN",C935)))</formula>
    </cfRule>
    <cfRule type="containsText" dxfId="4187" priority="6039" stopIfTrue="1" operator="containsText" text="SKIP">
      <formula>NOT(ISERROR(SEARCH("SKIP",C935)))</formula>
    </cfRule>
  </conditionalFormatting>
  <conditionalFormatting sqref="C935">
    <cfRule type="cellIs" dxfId="4186" priority="6040" operator="equal">
      <formula>"SKIP"</formula>
    </cfRule>
  </conditionalFormatting>
  <conditionalFormatting sqref="H913">
    <cfRule type="containsText" dxfId="4185" priority="5990" stopIfTrue="1" operator="containsText" text="skip">
      <formula>NOT(ISERROR(SEARCH("skip",H913)))</formula>
    </cfRule>
  </conditionalFormatting>
  <conditionalFormatting sqref="C711">
    <cfRule type="containsText" dxfId="4184" priority="6052" stopIfTrue="1" operator="containsText" text="skip">
      <formula>NOT(ISERROR(SEARCH("skip",C711)))</formula>
    </cfRule>
  </conditionalFormatting>
  <conditionalFormatting sqref="H916">
    <cfRule type="containsText" dxfId="4183" priority="5988" stopIfTrue="1" operator="containsText" text="skip">
      <formula>NOT(ISERROR(SEARCH("skip",H916)))</formula>
    </cfRule>
  </conditionalFormatting>
  <conditionalFormatting sqref="C824">
    <cfRule type="cellIs" dxfId="4182" priority="6047" operator="equal">
      <formula>"SKIP"</formula>
    </cfRule>
  </conditionalFormatting>
  <conditionalFormatting sqref="C824">
    <cfRule type="containsText" dxfId="4181" priority="6045" stopIfTrue="1" operator="containsText" text="TBN">
      <formula>NOT(ISERROR(SEARCH("TBN",C824)))</formula>
    </cfRule>
    <cfRule type="containsText" dxfId="4180" priority="6046" stopIfTrue="1" operator="containsText" text="SKIP">
      <formula>NOT(ISERROR(SEARCH("SKIP",C824)))</formula>
    </cfRule>
  </conditionalFormatting>
  <conditionalFormatting sqref="A824">
    <cfRule type="containsText" dxfId="4179" priority="6044" stopIfTrue="1" operator="containsText" text="skip">
      <formula>NOT(ISERROR(SEARCH("skip",A824)))</formula>
    </cfRule>
  </conditionalFormatting>
  <conditionalFormatting sqref="Q935">
    <cfRule type="containsText" dxfId="4178" priority="6041" stopIfTrue="1" operator="containsText" text="skip">
      <formula>NOT(ISERROR(SEARCH("skip",Q935)))</formula>
    </cfRule>
  </conditionalFormatting>
  <conditionalFormatting sqref="H1048">
    <cfRule type="containsText" dxfId="4177" priority="6035" stopIfTrue="1" operator="containsText" text="skip">
      <formula>NOT(ISERROR(SEARCH("skip",H1048)))</formula>
    </cfRule>
  </conditionalFormatting>
  <conditionalFormatting sqref="B1048">
    <cfRule type="containsText" dxfId="4176" priority="6036" stopIfTrue="1" operator="containsText" text="skip">
      <formula>NOT(ISERROR(SEARCH("skip",B1048)))</formula>
    </cfRule>
  </conditionalFormatting>
  <conditionalFormatting sqref="H930">
    <cfRule type="containsText" dxfId="4175" priority="5974" stopIfTrue="1" operator="containsText" text="skip">
      <formula>NOT(ISERROR(SEARCH("skip",H930)))</formula>
    </cfRule>
  </conditionalFormatting>
  <conditionalFormatting sqref="B1189">
    <cfRule type="containsText" dxfId="4174" priority="6032" stopIfTrue="1" operator="containsText" text="TBN">
      <formula>NOT(ISERROR(SEARCH("TBN",B1189)))</formula>
    </cfRule>
    <cfRule type="containsText" dxfId="4173" priority="6033" stopIfTrue="1" operator="containsText" text="SKIP">
      <formula>NOT(ISERROR(SEARCH("SKIP",B1189)))</formula>
    </cfRule>
  </conditionalFormatting>
  <conditionalFormatting sqref="B1189">
    <cfRule type="cellIs" dxfId="4172" priority="6034" operator="equal">
      <formula>"SKIP"</formula>
    </cfRule>
  </conditionalFormatting>
  <conditionalFormatting sqref="H598">
    <cfRule type="containsText" dxfId="4171" priority="6030" stopIfTrue="1" operator="containsText" text="skip">
      <formula>NOT(ISERROR(SEARCH("skip",H598)))</formula>
    </cfRule>
  </conditionalFormatting>
  <conditionalFormatting sqref="H880">
    <cfRule type="containsText" dxfId="4170" priority="6027" stopIfTrue="1" operator="containsText" text="skip">
      <formula>NOT(ISERROR(SEARCH("skip",H880)))</formula>
    </cfRule>
  </conditionalFormatting>
  <conditionalFormatting sqref="H879">
    <cfRule type="containsText" dxfId="4169" priority="6026" stopIfTrue="1" operator="containsText" text="skip">
      <formula>NOT(ISERROR(SEARCH("skip",H879)))</formula>
    </cfRule>
  </conditionalFormatting>
  <conditionalFormatting sqref="H881">
    <cfRule type="containsText" dxfId="4168" priority="6023" stopIfTrue="1" operator="containsText" text="skip">
      <formula>NOT(ISERROR(SEARCH("skip",H881)))</formula>
    </cfRule>
  </conditionalFormatting>
  <conditionalFormatting sqref="H882">
    <cfRule type="containsText" dxfId="4167" priority="6022" stopIfTrue="1" operator="containsText" text="skip">
      <formula>NOT(ISERROR(SEARCH("skip",H882)))</formula>
    </cfRule>
  </conditionalFormatting>
  <conditionalFormatting sqref="H884">
    <cfRule type="containsText" dxfId="4166" priority="6021" stopIfTrue="1" operator="containsText" text="skip">
      <formula>NOT(ISERROR(SEARCH("skip",H884)))</formula>
    </cfRule>
  </conditionalFormatting>
  <conditionalFormatting sqref="H883">
    <cfRule type="containsText" dxfId="4165" priority="6020" stopIfTrue="1" operator="containsText" text="skip">
      <formula>NOT(ISERROR(SEARCH("skip",H883)))</formula>
    </cfRule>
  </conditionalFormatting>
  <conditionalFormatting sqref="H885">
    <cfRule type="containsText" dxfId="4164" priority="6019" stopIfTrue="1" operator="containsText" text="skip">
      <formula>NOT(ISERROR(SEARCH("skip",H885)))</formula>
    </cfRule>
  </conditionalFormatting>
  <conditionalFormatting sqref="H886">
    <cfRule type="containsText" dxfId="4163" priority="6018" stopIfTrue="1" operator="containsText" text="skip">
      <formula>NOT(ISERROR(SEARCH("skip",H886)))</formula>
    </cfRule>
  </conditionalFormatting>
  <conditionalFormatting sqref="H888">
    <cfRule type="containsText" dxfId="4162" priority="6017" stopIfTrue="1" operator="containsText" text="skip">
      <formula>NOT(ISERROR(SEARCH("skip",H888)))</formula>
    </cfRule>
  </conditionalFormatting>
  <conditionalFormatting sqref="H887">
    <cfRule type="containsText" dxfId="4161" priority="6016" stopIfTrue="1" operator="containsText" text="skip">
      <formula>NOT(ISERROR(SEARCH("skip",H887)))</formula>
    </cfRule>
  </conditionalFormatting>
  <conditionalFormatting sqref="H889">
    <cfRule type="containsText" dxfId="4160" priority="6015" stopIfTrue="1" operator="containsText" text="skip">
      <formula>NOT(ISERROR(SEARCH("skip",H889)))</formula>
    </cfRule>
  </conditionalFormatting>
  <conditionalFormatting sqref="H890">
    <cfRule type="containsText" dxfId="4159" priority="6014" stopIfTrue="1" operator="containsText" text="skip">
      <formula>NOT(ISERROR(SEARCH("skip",H890)))</formula>
    </cfRule>
  </conditionalFormatting>
  <conditionalFormatting sqref="H891">
    <cfRule type="containsText" dxfId="4158" priority="6013" stopIfTrue="1" operator="containsText" text="skip">
      <formula>NOT(ISERROR(SEARCH("skip",H891)))</formula>
    </cfRule>
  </conditionalFormatting>
  <conditionalFormatting sqref="H892">
    <cfRule type="containsText" dxfId="4157" priority="6012" stopIfTrue="1" operator="containsText" text="skip">
      <formula>NOT(ISERROR(SEARCH("skip",H892)))</formula>
    </cfRule>
  </conditionalFormatting>
  <conditionalFormatting sqref="H894">
    <cfRule type="containsText" dxfId="4156" priority="6010" stopIfTrue="1" operator="containsText" text="skip">
      <formula>NOT(ISERROR(SEARCH("skip",H894)))</formula>
    </cfRule>
  </conditionalFormatting>
  <conditionalFormatting sqref="H895">
    <cfRule type="containsText" dxfId="4155" priority="6009" stopIfTrue="1" operator="containsText" text="skip">
      <formula>NOT(ISERROR(SEARCH("skip",H895)))</formula>
    </cfRule>
  </conditionalFormatting>
  <conditionalFormatting sqref="H896">
    <cfRule type="containsText" dxfId="4154" priority="6008" stopIfTrue="1" operator="containsText" text="skip">
      <formula>NOT(ISERROR(SEARCH("skip",H896)))</formula>
    </cfRule>
  </conditionalFormatting>
  <conditionalFormatting sqref="H897">
    <cfRule type="containsText" dxfId="4153" priority="6007" stopIfTrue="1" operator="containsText" text="skip">
      <formula>NOT(ISERROR(SEARCH("skip",H897)))</formula>
    </cfRule>
  </conditionalFormatting>
  <conditionalFormatting sqref="H898">
    <cfRule type="containsText" dxfId="4152" priority="6006" stopIfTrue="1" operator="containsText" text="skip">
      <formula>NOT(ISERROR(SEARCH("skip",H898)))</formula>
    </cfRule>
  </conditionalFormatting>
  <conditionalFormatting sqref="H899">
    <cfRule type="containsText" dxfId="4151" priority="6005" stopIfTrue="1" operator="containsText" text="skip">
      <formula>NOT(ISERROR(SEARCH("skip",H899)))</formula>
    </cfRule>
  </conditionalFormatting>
  <conditionalFormatting sqref="H900">
    <cfRule type="containsText" dxfId="4150" priority="6004" stopIfTrue="1" operator="containsText" text="skip">
      <formula>NOT(ISERROR(SEARCH("skip",H900)))</formula>
    </cfRule>
  </conditionalFormatting>
  <conditionalFormatting sqref="H901">
    <cfRule type="containsText" dxfId="4149" priority="6003" stopIfTrue="1" operator="containsText" text="skip">
      <formula>NOT(ISERROR(SEARCH("skip",H901)))</formula>
    </cfRule>
  </conditionalFormatting>
  <conditionalFormatting sqref="H903">
    <cfRule type="containsText" dxfId="4148" priority="6002" stopIfTrue="1" operator="containsText" text="skip">
      <formula>NOT(ISERROR(SEARCH("skip",H903)))</formula>
    </cfRule>
  </conditionalFormatting>
  <conditionalFormatting sqref="H902">
    <cfRule type="containsText" dxfId="4147" priority="6001" stopIfTrue="1" operator="containsText" text="skip">
      <formula>NOT(ISERROR(SEARCH("skip",H902)))</formula>
    </cfRule>
  </conditionalFormatting>
  <conditionalFormatting sqref="H904">
    <cfRule type="containsText" dxfId="4146" priority="6000" stopIfTrue="1" operator="containsText" text="skip">
      <formula>NOT(ISERROR(SEARCH("skip",H904)))</formula>
    </cfRule>
  </conditionalFormatting>
  <conditionalFormatting sqref="H906">
    <cfRule type="containsText" dxfId="4145" priority="5999" stopIfTrue="1" operator="containsText" text="skip">
      <formula>NOT(ISERROR(SEARCH("skip",H906)))</formula>
    </cfRule>
  </conditionalFormatting>
  <conditionalFormatting sqref="H905">
    <cfRule type="containsText" dxfId="4144" priority="5998" stopIfTrue="1" operator="containsText" text="skip">
      <formula>NOT(ISERROR(SEARCH("skip",H905)))</formula>
    </cfRule>
  </conditionalFormatting>
  <conditionalFormatting sqref="H907">
    <cfRule type="containsText" dxfId="4143" priority="5997" stopIfTrue="1" operator="containsText" text="skip">
      <formula>NOT(ISERROR(SEARCH("skip",H907)))</formula>
    </cfRule>
  </conditionalFormatting>
  <conditionalFormatting sqref="H909">
    <cfRule type="containsText" dxfId="4142" priority="5996" stopIfTrue="1" operator="containsText" text="skip">
      <formula>NOT(ISERROR(SEARCH("skip",H909)))</formula>
    </cfRule>
  </conditionalFormatting>
  <conditionalFormatting sqref="H908">
    <cfRule type="containsText" dxfId="4141" priority="5995" stopIfTrue="1" operator="containsText" text="skip">
      <formula>NOT(ISERROR(SEARCH("skip",H908)))</formula>
    </cfRule>
  </conditionalFormatting>
  <conditionalFormatting sqref="H910">
    <cfRule type="containsText" dxfId="4140" priority="5994" stopIfTrue="1" operator="containsText" text="skip">
      <formula>NOT(ISERROR(SEARCH("skip",H910)))</formula>
    </cfRule>
  </conditionalFormatting>
  <conditionalFormatting sqref="H911">
    <cfRule type="containsText" dxfId="4139" priority="5993" stopIfTrue="1" operator="containsText" text="skip">
      <formula>NOT(ISERROR(SEARCH("skip",H911)))</formula>
    </cfRule>
  </conditionalFormatting>
  <conditionalFormatting sqref="H914">
    <cfRule type="containsText" dxfId="4138" priority="5991" stopIfTrue="1" operator="containsText" text="skip">
      <formula>NOT(ISERROR(SEARCH("skip",H914)))</formula>
    </cfRule>
  </conditionalFormatting>
  <conditionalFormatting sqref="H915">
    <cfRule type="containsText" dxfId="4137" priority="5989" stopIfTrue="1" operator="containsText" text="skip">
      <formula>NOT(ISERROR(SEARCH("skip",H915)))</formula>
    </cfRule>
  </conditionalFormatting>
  <conditionalFormatting sqref="H918">
    <cfRule type="containsText" dxfId="4136" priority="5987" stopIfTrue="1" operator="containsText" text="skip">
      <formula>NOT(ISERROR(SEARCH("skip",H918)))</formula>
    </cfRule>
  </conditionalFormatting>
  <conditionalFormatting sqref="H917">
    <cfRule type="containsText" dxfId="4135" priority="5986" stopIfTrue="1" operator="containsText" text="skip">
      <formula>NOT(ISERROR(SEARCH("skip",H917)))</formula>
    </cfRule>
  </conditionalFormatting>
  <conditionalFormatting sqref="H919">
    <cfRule type="containsText" dxfId="4134" priority="5985" stopIfTrue="1" operator="containsText" text="skip">
      <formula>NOT(ISERROR(SEARCH("skip",H919)))</formula>
    </cfRule>
  </conditionalFormatting>
  <conditionalFormatting sqref="H920">
    <cfRule type="containsText" dxfId="4133" priority="5984" stopIfTrue="1" operator="containsText" text="skip">
      <formula>NOT(ISERROR(SEARCH("skip",H920)))</formula>
    </cfRule>
  </conditionalFormatting>
  <conditionalFormatting sqref="H921">
    <cfRule type="containsText" dxfId="4132" priority="5983" stopIfTrue="1" operator="containsText" text="skip">
      <formula>NOT(ISERROR(SEARCH("skip",H921)))</formula>
    </cfRule>
  </conditionalFormatting>
  <conditionalFormatting sqref="H922">
    <cfRule type="containsText" dxfId="4131" priority="5982" stopIfTrue="1" operator="containsText" text="skip">
      <formula>NOT(ISERROR(SEARCH("skip",H922)))</formula>
    </cfRule>
  </conditionalFormatting>
  <conditionalFormatting sqref="H924">
    <cfRule type="containsText" dxfId="4130" priority="5981" stopIfTrue="1" operator="containsText" text="skip">
      <formula>NOT(ISERROR(SEARCH("skip",H924)))</formula>
    </cfRule>
  </conditionalFormatting>
  <conditionalFormatting sqref="H923">
    <cfRule type="containsText" dxfId="4129" priority="5980" stopIfTrue="1" operator="containsText" text="skip">
      <formula>NOT(ISERROR(SEARCH("skip",H923)))</formula>
    </cfRule>
  </conditionalFormatting>
  <conditionalFormatting sqref="H925">
    <cfRule type="containsText" dxfId="4128" priority="5979" stopIfTrue="1" operator="containsText" text="skip">
      <formula>NOT(ISERROR(SEARCH("skip",H925)))</formula>
    </cfRule>
  </conditionalFormatting>
  <conditionalFormatting sqref="H926">
    <cfRule type="containsText" dxfId="4127" priority="5978" stopIfTrue="1" operator="containsText" text="skip">
      <formula>NOT(ISERROR(SEARCH("skip",H926)))</formula>
    </cfRule>
  </conditionalFormatting>
  <conditionalFormatting sqref="H927">
    <cfRule type="containsText" dxfId="4126" priority="5976" stopIfTrue="1" operator="containsText" text="skip">
      <formula>NOT(ISERROR(SEARCH("skip",H927)))</formula>
    </cfRule>
  </conditionalFormatting>
  <conditionalFormatting sqref="H929">
    <cfRule type="containsText" dxfId="4125" priority="5975" stopIfTrue="1" operator="containsText" text="skip">
      <formula>NOT(ISERROR(SEARCH("skip",H929)))</formula>
    </cfRule>
  </conditionalFormatting>
  <conditionalFormatting sqref="H62">
    <cfRule type="containsText" dxfId="4124" priority="5970" stopIfTrue="1" operator="containsText" text="skip">
      <formula>NOT(ISERROR(SEARCH("skip",H62)))</formula>
    </cfRule>
  </conditionalFormatting>
  <conditionalFormatting sqref="H711">
    <cfRule type="containsText" dxfId="4123" priority="5967" stopIfTrue="1" operator="containsText" text="skip">
      <formula>NOT(ISERROR(SEARCH("skip",H711)))</formula>
    </cfRule>
  </conditionalFormatting>
  <conditionalFormatting sqref="H484">
    <cfRule type="containsText" dxfId="4122" priority="5968" stopIfTrue="1" operator="containsText" text="skip">
      <formula>NOT(ISERROR(SEARCH("skip",H484)))</formula>
    </cfRule>
  </conditionalFormatting>
  <conditionalFormatting sqref="H1047">
    <cfRule type="containsText" dxfId="4121" priority="5959" stopIfTrue="1" operator="containsText" text="skip">
      <formula>NOT(ISERROR(SEARCH("skip",H1047)))</formula>
    </cfRule>
  </conditionalFormatting>
  <conditionalFormatting sqref="H823">
    <cfRule type="containsText" dxfId="4120" priority="5966" stopIfTrue="1" operator="containsText" text="skip">
      <formula>NOT(ISERROR(SEARCH("skip",H823)))</formula>
    </cfRule>
  </conditionalFormatting>
  <conditionalFormatting sqref="H934">
    <cfRule type="containsText" dxfId="4119" priority="5965" stopIfTrue="1" operator="containsText" text="skip">
      <formula>NOT(ISERROR(SEARCH("skip",H934)))</formula>
    </cfRule>
  </conditionalFormatting>
  <conditionalFormatting sqref="H1046">
    <cfRule type="containsText" dxfId="4118" priority="5964" stopIfTrue="1" operator="containsText" text="skip">
      <formula>NOT(ISERROR(SEARCH("skip",H1046)))</formula>
    </cfRule>
  </conditionalFormatting>
  <conditionalFormatting sqref="B1047">
    <cfRule type="containsText" dxfId="4117" priority="5961" stopIfTrue="1" operator="containsText" text="skip">
      <formula>NOT(ISERROR(SEARCH("skip",B1047)))</formula>
    </cfRule>
  </conditionalFormatting>
  <conditionalFormatting sqref="C255">
    <cfRule type="cellIs" dxfId="4116" priority="5951" operator="equal">
      <formula>"SKIP"</formula>
    </cfRule>
  </conditionalFormatting>
  <conditionalFormatting sqref="C255">
    <cfRule type="containsText" dxfId="4115" priority="5949" stopIfTrue="1" operator="containsText" text="TBN">
      <formula>NOT(ISERROR(SEARCH("TBN",C255)))</formula>
    </cfRule>
    <cfRule type="containsText" dxfId="4114" priority="5950" stopIfTrue="1" operator="containsText" text="SKIP">
      <formula>NOT(ISERROR(SEARCH("SKIP",C255)))</formula>
    </cfRule>
  </conditionalFormatting>
  <conditionalFormatting sqref="B255">
    <cfRule type="containsText" dxfId="4113" priority="5946" stopIfTrue="1" operator="containsText" text="TBN">
      <formula>NOT(ISERROR(SEARCH("TBN",B255)))</formula>
    </cfRule>
    <cfRule type="containsText" dxfId="4112" priority="5947" stopIfTrue="1" operator="containsText" text="SKIP">
      <formula>NOT(ISERROR(SEARCH("SKIP",B255)))</formula>
    </cfRule>
  </conditionalFormatting>
  <conditionalFormatting sqref="B255">
    <cfRule type="cellIs" dxfId="4111" priority="5948" operator="equal">
      <formula>"SKIP"</formula>
    </cfRule>
  </conditionalFormatting>
  <conditionalFormatting sqref="H254">
    <cfRule type="containsText" dxfId="4110" priority="5944" stopIfTrue="1" operator="containsText" text="skip">
      <formula>NOT(ISERROR(SEARCH("skip",H254)))</formula>
    </cfRule>
  </conditionalFormatting>
  <conditionalFormatting sqref="B825">
    <cfRule type="containsText" dxfId="4109" priority="5907" stopIfTrue="1" operator="containsText" text="skip">
      <formula>NOT(ISERROR(SEARCH("skip",B825)))</formula>
    </cfRule>
  </conditionalFormatting>
  <conditionalFormatting sqref="H364">
    <cfRule type="containsText" dxfId="4108" priority="5935" stopIfTrue="1" operator="containsText" text="skip">
      <formula>NOT(ISERROR(SEARCH("skip",H364)))</formula>
    </cfRule>
  </conditionalFormatting>
  <conditionalFormatting sqref="B364">
    <cfRule type="containsText" dxfId="4107" priority="5937" stopIfTrue="1" operator="containsText" text="TBN">
      <formula>NOT(ISERROR(SEARCH("TBN",B364)))</formula>
    </cfRule>
    <cfRule type="containsText" dxfId="4106" priority="5938" stopIfTrue="1" operator="containsText" text="SKIP">
      <formula>NOT(ISERROR(SEARCH("SKIP",B364)))</formula>
    </cfRule>
  </conditionalFormatting>
  <conditionalFormatting sqref="B364">
    <cfRule type="cellIs" dxfId="4105" priority="5939" operator="equal">
      <formula>"SKIP"</formula>
    </cfRule>
  </conditionalFormatting>
  <conditionalFormatting sqref="C364">
    <cfRule type="containsText" dxfId="4104" priority="5940" stopIfTrue="1" operator="containsText" text="TBN">
      <formula>NOT(ISERROR(SEARCH("TBN",C364)))</formula>
    </cfRule>
    <cfRule type="containsText" dxfId="4103" priority="5941" stopIfTrue="1" operator="containsText" text="SKIP">
      <formula>NOT(ISERROR(SEARCH("SKIP",C364)))</formula>
    </cfRule>
  </conditionalFormatting>
  <conditionalFormatting sqref="C364">
    <cfRule type="cellIs" dxfId="4102" priority="5942" operator="equal">
      <formula>"SKIP"</formula>
    </cfRule>
  </conditionalFormatting>
  <conditionalFormatting sqref="H599">
    <cfRule type="containsText" dxfId="4101" priority="5919" stopIfTrue="1" operator="containsText" text="skip">
      <formula>NOT(ISERROR(SEARCH("skip",H599)))</formula>
    </cfRule>
  </conditionalFormatting>
  <conditionalFormatting sqref="B486">
    <cfRule type="containsText" dxfId="4100" priority="5929" stopIfTrue="1" operator="containsText" text="TBN">
      <formula>NOT(ISERROR(SEARCH("TBN",B486)))</formula>
    </cfRule>
    <cfRule type="containsText" dxfId="4099" priority="5930" stopIfTrue="1" operator="containsText" text="SKIP">
      <formula>NOT(ISERROR(SEARCH("SKIP",B486)))</formula>
    </cfRule>
  </conditionalFormatting>
  <conditionalFormatting sqref="B486">
    <cfRule type="cellIs" dxfId="4098" priority="5931" operator="equal">
      <formula>"SKIP"</formula>
    </cfRule>
  </conditionalFormatting>
  <conditionalFormatting sqref="C486">
    <cfRule type="cellIs" dxfId="4097" priority="5934" operator="equal">
      <formula>"SKIP"</formula>
    </cfRule>
  </conditionalFormatting>
  <conditionalFormatting sqref="C486">
    <cfRule type="containsText" dxfId="4096" priority="5932" stopIfTrue="1" operator="containsText" text="TBN">
      <formula>NOT(ISERROR(SEARCH("TBN",C486)))</formula>
    </cfRule>
    <cfRule type="containsText" dxfId="4095" priority="5933" stopIfTrue="1" operator="containsText" text="SKIP">
      <formula>NOT(ISERROR(SEARCH("SKIP",C486)))</formula>
    </cfRule>
  </conditionalFormatting>
  <conditionalFormatting sqref="C600">
    <cfRule type="containsText" dxfId="4094" priority="5924" stopIfTrue="1" operator="containsText" text="TBN">
      <formula>NOT(ISERROR(SEARCH("TBN",C600)))</formula>
    </cfRule>
    <cfRule type="containsText" dxfId="4093" priority="5925" stopIfTrue="1" operator="containsText" text="SKIP">
      <formula>NOT(ISERROR(SEARCH("SKIP",C600)))</formula>
    </cfRule>
  </conditionalFormatting>
  <conditionalFormatting sqref="C600">
    <cfRule type="cellIs" dxfId="4092" priority="5926" operator="equal">
      <formula>"SKIP"</formula>
    </cfRule>
  </conditionalFormatting>
  <conditionalFormatting sqref="B600">
    <cfRule type="containsText" dxfId="4091" priority="5920" stopIfTrue="1" operator="containsText" text="TBN">
      <formula>NOT(ISERROR(SEARCH("TBN",B600)))</formula>
    </cfRule>
    <cfRule type="containsText" dxfId="4090" priority="5921" stopIfTrue="1" operator="containsText" text="SKIP">
      <formula>NOT(ISERROR(SEARCH("SKIP",B600)))</formula>
    </cfRule>
  </conditionalFormatting>
  <conditionalFormatting sqref="B600">
    <cfRule type="cellIs" dxfId="4089" priority="5922" operator="equal">
      <formula>"SKIP"</formula>
    </cfRule>
  </conditionalFormatting>
  <conditionalFormatting sqref="D712">
    <cfRule type="containsText" dxfId="4088" priority="5918" stopIfTrue="1" operator="containsText" text="skip">
      <formula>NOT(ISERROR(SEARCH("skip",D712)))</formula>
    </cfRule>
  </conditionalFormatting>
  <conditionalFormatting sqref="B712">
    <cfRule type="containsText" dxfId="4087" priority="5914" stopIfTrue="1" operator="containsText" text="TBN">
      <formula>NOT(ISERROR(SEARCH("TBN",B712)))</formula>
    </cfRule>
    <cfRule type="containsText" dxfId="4086" priority="5915" stopIfTrue="1" operator="containsText" text="SKIP">
      <formula>NOT(ISERROR(SEARCH("SKIP",B712)))</formula>
    </cfRule>
  </conditionalFormatting>
  <conditionalFormatting sqref="B712">
    <cfRule type="cellIs" dxfId="4085" priority="5916" operator="equal">
      <formula>"SKIP"</formula>
    </cfRule>
  </conditionalFormatting>
  <conditionalFormatting sqref="C712">
    <cfRule type="containsText" dxfId="4084" priority="5917" stopIfTrue="1" operator="containsText" text="skip">
      <formula>NOT(ISERROR(SEARCH("skip",C712)))</formula>
    </cfRule>
  </conditionalFormatting>
  <conditionalFormatting sqref="C825">
    <cfRule type="cellIs" dxfId="4083" priority="5911" operator="equal">
      <formula>"SKIP"</formula>
    </cfRule>
  </conditionalFormatting>
  <conditionalFormatting sqref="C825">
    <cfRule type="containsText" dxfId="4082" priority="5909" stopIfTrue="1" operator="containsText" text="TBN">
      <formula>NOT(ISERROR(SEARCH("TBN",C825)))</formula>
    </cfRule>
    <cfRule type="containsText" dxfId="4081" priority="5910" stopIfTrue="1" operator="containsText" text="SKIP">
      <formula>NOT(ISERROR(SEARCH("SKIP",C825)))</formula>
    </cfRule>
  </conditionalFormatting>
  <conditionalFormatting sqref="A825">
    <cfRule type="containsText" dxfId="4080" priority="5908" stopIfTrue="1" operator="containsText" text="skip">
      <formula>NOT(ISERROR(SEARCH("skip",A825)))</formula>
    </cfRule>
  </conditionalFormatting>
  <conditionalFormatting sqref="C936">
    <cfRule type="containsText" dxfId="4079" priority="5902" stopIfTrue="1" operator="containsText" text="TBN">
      <formula>NOT(ISERROR(SEARCH("TBN",C936)))</formula>
    </cfRule>
    <cfRule type="containsText" dxfId="4078" priority="5903" stopIfTrue="1" operator="containsText" text="SKIP">
      <formula>NOT(ISERROR(SEARCH("SKIP",C936)))</formula>
    </cfRule>
  </conditionalFormatting>
  <conditionalFormatting sqref="C936">
    <cfRule type="cellIs" dxfId="4077" priority="5904" operator="equal">
      <formula>"SKIP"</formula>
    </cfRule>
  </conditionalFormatting>
  <conditionalFormatting sqref="Q936">
    <cfRule type="containsText" dxfId="4076" priority="5905" stopIfTrue="1" operator="containsText" text="skip">
      <formula>NOT(ISERROR(SEARCH("skip",Q936)))</formula>
    </cfRule>
  </conditionalFormatting>
  <conditionalFormatting sqref="B1049">
    <cfRule type="containsText" dxfId="4075" priority="5899" stopIfTrue="1" operator="containsText" text="skip">
      <formula>NOT(ISERROR(SEARCH("skip",B1049)))</formula>
    </cfRule>
  </conditionalFormatting>
  <conditionalFormatting sqref="H485">
    <cfRule type="containsText" dxfId="4074" priority="5892" stopIfTrue="1" operator="containsText" text="skip">
      <formula>NOT(ISERROR(SEARCH("skip",H485)))</formula>
    </cfRule>
  </conditionalFormatting>
  <conditionalFormatting sqref="H255">
    <cfRule type="containsText" dxfId="4073" priority="5891" stopIfTrue="1" operator="containsText" text="skip">
      <formula>NOT(ISERROR(SEARCH("skip",H255)))</formula>
    </cfRule>
  </conditionalFormatting>
  <conditionalFormatting sqref="H824">
    <cfRule type="containsText" dxfId="4072" priority="5890" stopIfTrue="1" operator="containsText" text="skip">
      <formula>NOT(ISERROR(SEARCH("skip",H824)))</formula>
    </cfRule>
  </conditionalFormatting>
  <conditionalFormatting sqref="C64">
    <cfRule type="cellIs" dxfId="4071" priority="5881" operator="equal">
      <formula>"SKIP"</formula>
    </cfRule>
  </conditionalFormatting>
  <conditionalFormatting sqref="C64">
    <cfRule type="containsText" dxfId="4070" priority="5879" stopIfTrue="1" operator="containsText" text="TBN">
      <formula>NOT(ISERROR(SEARCH("TBN",C64)))</formula>
    </cfRule>
    <cfRule type="containsText" dxfId="4069" priority="5880" stopIfTrue="1" operator="containsText" text="SKIP">
      <formula>NOT(ISERROR(SEARCH("SKIP",C64)))</formula>
    </cfRule>
  </conditionalFormatting>
  <conditionalFormatting sqref="B64">
    <cfRule type="containsText" dxfId="4068" priority="5876" stopIfTrue="1" operator="containsText" text="TBN">
      <formula>NOT(ISERROR(SEARCH("TBN",B64)))</formula>
    </cfRule>
    <cfRule type="containsText" dxfId="4067" priority="5877" stopIfTrue="1" operator="containsText" text="SKIP">
      <formula>NOT(ISERROR(SEARCH("SKIP",B64)))</formula>
    </cfRule>
  </conditionalFormatting>
  <conditionalFormatting sqref="B64">
    <cfRule type="cellIs" dxfId="4066" priority="5878" operator="equal">
      <formula>"SKIP"</formula>
    </cfRule>
  </conditionalFormatting>
  <conditionalFormatting sqref="H935">
    <cfRule type="containsText" dxfId="4065" priority="5874" stopIfTrue="1" operator="containsText" text="skip">
      <formula>NOT(ISERROR(SEARCH("skip",H935)))</formula>
    </cfRule>
  </conditionalFormatting>
  <conditionalFormatting sqref="H363">
    <cfRule type="containsText" dxfId="4064" priority="5873" stopIfTrue="1" operator="containsText" text="skip">
      <formula>NOT(ISERROR(SEARCH("skip",H363)))</formula>
    </cfRule>
  </conditionalFormatting>
  <conditionalFormatting sqref="H65">
    <cfRule type="containsText" dxfId="4063" priority="5872" stopIfTrue="1" operator="containsText" text="skip">
      <formula>NOT(ISERROR(SEARCH("skip",H65)))</formula>
    </cfRule>
  </conditionalFormatting>
  <conditionalFormatting sqref="C65">
    <cfRule type="cellIs" dxfId="4062" priority="5871" operator="equal">
      <formula>"SKIP"</formula>
    </cfRule>
  </conditionalFormatting>
  <conditionalFormatting sqref="C65">
    <cfRule type="containsText" dxfId="4061" priority="5869" stopIfTrue="1" operator="containsText" text="TBN">
      <formula>NOT(ISERROR(SEARCH("TBN",C65)))</formula>
    </cfRule>
    <cfRule type="containsText" dxfId="4060" priority="5870" stopIfTrue="1" operator="containsText" text="SKIP">
      <formula>NOT(ISERROR(SEARCH("SKIP",C65)))</formula>
    </cfRule>
  </conditionalFormatting>
  <conditionalFormatting sqref="B65">
    <cfRule type="containsText" dxfId="4059" priority="5866" stopIfTrue="1" operator="containsText" text="TBN">
      <formula>NOT(ISERROR(SEARCH("TBN",B65)))</formula>
    </cfRule>
    <cfRule type="containsText" dxfId="4058" priority="5867" stopIfTrue="1" operator="containsText" text="SKIP">
      <formula>NOT(ISERROR(SEARCH("SKIP",B65)))</formula>
    </cfRule>
  </conditionalFormatting>
  <conditionalFormatting sqref="B65">
    <cfRule type="cellIs" dxfId="4057" priority="5868" operator="equal">
      <formula>"SKIP"</formula>
    </cfRule>
  </conditionalFormatting>
  <conditionalFormatting sqref="C256">
    <cfRule type="cellIs" dxfId="4056" priority="5865" operator="equal">
      <formula>"SKIP"</formula>
    </cfRule>
  </conditionalFormatting>
  <conditionalFormatting sqref="C256">
    <cfRule type="containsText" dxfId="4055" priority="5863" stopIfTrue="1" operator="containsText" text="TBN">
      <formula>NOT(ISERROR(SEARCH("TBN",C256)))</formula>
    </cfRule>
    <cfRule type="containsText" dxfId="4054" priority="5864" stopIfTrue="1" operator="containsText" text="SKIP">
      <formula>NOT(ISERROR(SEARCH("SKIP",C256)))</formula>
    </cfRule>
  </conditionalFormatting>
  <conditionalFormatting sqref="B256">
    <cfRule type="containsText" dxfId="4053" priority="5860" stopIfTrue="1" operator="containsText" text="TBN">
      <formula>NOT(ISERROR(SEARCH("TBN",B256)))</formula>
    </cfRule>
    <cfRule type="containsText" dxfId="4052" priority="5861" stopIfTrue="1" operator="containsText" text="SKIP">
      <formula>NOT(ISERROR(SEARCH("SKIP",B256)))</formula>
    </cfRule>
  </conditionalFormatting>
  <conditionalFormatting sqref="B256">
    <cfRule type="cellIs" dxfId="4051" priority="5862" operator="equal">
      <formula>"SKIP"</formula>
    </cfRule>
  </conditionalFormatting>
  <conditionalFormatting sqref="H256">
    <cfRule type="containsText" dxfId="4050" priority="5858" stopIfTrue="1" operator="containsText" text="skip">
      <formula>NOT(ISERROR(SEARCH("skip",H256)))</formula>
    </cfRule>
  </conditionalFormatting>
  <conditionalFormatting sqref="H487">
    <cfRule type="containsText" dxfId="4049" priority="5842" stopIfTrue="1" operator="containsText" text="skip">
      <formula>NOT(ISERROR(SEARCH("skip",H487)))</formula>
    </cfRule>
  </conditionalFormatting>
  <conditionalFormatting sqref="B365">
    <cfRule type="containsText" dxfId="4048" priority="5852" stopIfTrue="1" operator="containsText" text="TBN">
      <formula>NOT(ISERROR(SEARCH("TBN",B365)))</formula>
    </cfRule>
    <cfRule type="containsText" dxfId="4047" priority="5853" stopIfTrue="1" operator="containsText" text="SKIP">
      <formula>NOT(ISERROR(SEARCH("SKIP",B365)))</formula>
    </cfRule>
  </conditionalFormatting>
  <conditionalFormatting sqref="B365">
    <cfRule type="cellIs" dxfId="4046" priority="5854" operator="equal">
      <formula>"SKIP"</formula>
    </cfRule>
  </conditionalFormatting>
  <conditionalFormatting sqref="C365">
    <cfRule type="containsText" dxfId="4045" priority="5855" stopIfTrue="1" operator="containsText" text="TBN">
      <formula>NOT(ISERROR(SEARCH("TBN",C365)))</formula>
    </cfRule>
    <cfRule type="containsText" dxfId="4044" priority="5856" stopIfTrue="1" operator="containsText" text="SKIP">
      <formula>NOT(ISERROR(SEARCH("SKIP",C365)))</formula>
    </cfRule>
  </conditionalFormatting>
  <conditionalFormatting sqref="C365">
    <cfRule type="cellIs" dxfId="4043" priority="5857" operator="equal">
      <formula>"SKIP"</formula>
    </cfRule>
  </conditionalFormatting>
  <conditionalFormatting sqref="B487">
    <cfRule type="containsText" dxfId="4042" priority="5844" stopIfTrue="1" operator="containsText" text="TBN">
      <formula>NOT(ISERROR(SEARCH("TBN",B487)))</formula>
    </cfRule>
    <cfRule type="containsText" dxfId="4041" priority="5845" stopIfTrue="1" operator="containsText" text="SKIP">
      <formula>NOT(ISERROR(SEARCH("SKIP",B487)))</formula>
    </cfRule>
  </conditionalFormatting>
  <conditionalFormatting sqref="B487">
    <cfRule type="cellIs" dxfId="4040" priority="5846" operator="equal">
      <formula>"SKIP"</formula>
    </cfRule>
  </conditionalFormatting>
  <conditionalFormatting sqref="C487">
    <cfRule type="cellIs" dxfId="4039" priority="5849" operator="equal">
      <formula>"SKIP"</formula>
    </cfRule>
  </conditionalFormatting>
  <conditionalFormatting sqref="C487">
    <cfRule type="containsText" dxfId="4038" priority="5847" stopIfTrue="1" operator="containsText" text="TBN">
      <formula>NOT(ISERROR(SEARCH("TBN",C487)))</formula>
    </cfRule>
    <cfRule type="containsText" dxfId="4037" priority="5848" stopIfTrue="1" operator="containsText" text="SKIP">
      <formula>NOT(ISERROR(SEARCH("SKIP",C487)))</formula>
    </cfRule>
  </conditionalFormatting>
  <conditionalFormatting sqref="A826">
    <cfRule type="containsText" dxfId="4036" priority="5824" stopIfTrue="1" operator="containsText" text="skip">
      <formula>NOT(ISERROR(SEARCH("skip",A826)))</formula>
    </cfRule>
  </conditionalFormatting>
  <conditionalFormatting sqref="C601">
    <cfRule type="containsText" dxfId="4035" priority="5839" stopIfTrue="1" operator="containsText" text="TBN">
      <formula>NOT(ISERROR(SEARCH("TBN",C601)))</formula>
    </cfRule>
    <cfRule type="containsText" dxfId="4034" priority="5840" stopIfTrue="1" operator="containsText" text="SKIP">
      <formula>NOT(ISERROR(SEARCH("SKIP",C601)))</formula>
    </cfRule>
  </conditionalFormatting>
  <conditionalFormatting sqref="C601">
    <cfRule type="cellIs" dxfId="4033" priority="5841" operator="equal">
      <formula>"SKIP"</formula>
    </cfRule>
  </conditionalFormatting>
  <conditionalFormatting sqref="B601">
    <cfRule type="containsText" dxfId="4032" priority="5835" stopIfTrue="1" operator="containsText" text="TBN">
      <formula>NOT(ISERROR(SEARCH("TBN",B601)))</formula>
    </cfRule>
    <cfRule type="containsText" dxfId="4031" priority="5836" stopIfTrue="1" operator="containsText" text="SKIP">
      <formula>NOT(ISERROR(SEARCH("SKIP",B601)))</formula>
    </cfRule>
  </conditionalFormatting>
  <conditionalFormatting sqref="B601">
    <cfRule type="cellIs" dxfId="4030" priority="5837" operator="equal">
      <formula>"SKIP"</formula>
    </cfRule>
  </conditionalFormatting>
  <conditionalFormatting sqref="D713">
    <cfRule type="containsText" dxfId="4029" priority="5833" stopIfTrue="1" operator="containsText" text="skip">
      <formula>NOT(ISERROR(SEARCH("skip",D713)))</formula>
    </cfRule>
  </conditionalFormatting>
  <conditionalFormatting sqref="B713">
    <cfRule type="containsText" dxfId="4028" priority="5829" stopIfTrue="1" operator="containsText" text="TBN">
      <formula>NOT(ISERROR(SEARCH("TBN",B713)))</formula>
    </cfRule>
    <cfRule type="containsText" dxfId="4027" priority="5830" stopIfTrue="1" operator="containsText" text="SKIP">
      <formula>NOT(ISERROR(SEARCH("SKIP",B713)))</formula>
    </cfRule>
  </conditionalFormatting>
  <conditionalFormatting sqref="B713">
    <cfRule type="cellIs" dxfId="4026" priority="5831" operator="equal">
      <formula>"SKIP"</formula>
    </cfRule>
  </conditionalFormatting>
  <conditionalFormatting sqref="C713">
    <cfRule type="containsText" dxfId="4025" priority="5832" stopIfTrue="1" operator="containsText" text="skip">
      <formula>NOT(ISERROR(SEARCH("skip",C713)))</formula>
    </cfRule>
  </conditionalFormatting>
  <conditionalFormatting sqref="B826">
    <cfRule type="containsText" dxfId="4024" priority="5823" stopIfTrue="1" operator="containsText" text="skip">
      <formula>NOT(ISERROR(SEARCH("skip",B826)))</formula>
    </cfRule>
  </conditionalFormatting>
  <conditionalFormatting sqref="C826">
    <cfRule type="cellIs" dxfId="4023" priority="5827" operator="equal">
      <formula>"SKIP"</formula>
    </cfRule>
  </conditionalFormatting>
  <conditionalFormatting sqref="C826">
    <cfRule type="containsText" dxfId="4022" priority="5825" stopIfTrue="1" operator="containsText" text="TBN">
      <formula>NOT(ISERROR(SEARCH("TBN",C826)))</formula>
    </cfRule>
    <cfRule type="containsText" dxfId="4021" priority="5826" stopIfTrue="1" operator="containsText" text="SKIP">
      <formula>NOT(ISERROR(SEARCH("SKIP",C826)))</formula>
    </cfRule>
  </conditionalFormatting>
  <conditionalFormatting sqref="C937">
    <cfRule type="containsText" dxfId="4020" priority="5817" stopIfTrue="1" operator="containsText" text="TBN">
      <formula>NOT(ISERROR(SEARCH("TBN",C937)))</formula>
    </cfRule>
    <cfRule type="containsText" dxfId="4019" priority="5818" stopIfTrue="1" operator="containsText" text="SKIP">
      <formula>NOT(ISERROR(SEARCH("SKIP",C937)))</formula>
    </cfRule>
  </conditionalFormatting>
  <conditionalFormatting sqref="C937">
    <cfRule type="cellIs" dxfId="4018" priority="5819" operator="equal">
      <formula>"SKIP"</formula>
    </cfRule>
  </conditionalFormatting>
  <conditionalFormatting sqref="Q937">
    <cfRule type="containsText" dxfId="4017" priority="5820" stopIfTrue="1" operator="containsText" text="skip">
      <formula>NOT(ISERROR(SEARCH("skip",Q937)))</formula>
    </cfRule>
  </conditionalFormatting>
  <conditionalFormatting sqref="B1050">
    <cfRule type="containsText" dxfId="4016" priority="5814" stopIfTrue="1" operator="containsText" text="skip">
      <formula>NOT(ISERROR(SEARCH("skip",B1050)))</formula>
    </cfRule>
  </conditionalFormatting>
  <conditionalFormatting sqref="H1189">
    <cfRule type="containsText" dxfId="4015" priority="5807" stopIfTrue="1" operator="containsText" text="skip">
      <formula>NOT(ISERROR(SEARCH("skip",H1189)))</formula>
    </cfRule>
  </conditionalFormatting>
  <conditionalFormatting sqref="H66">
    <cfRule type="containsText" dxfId="4014" priority="5805" stopIfTrue="1" operator="containsText" text="skip">
      <formula>NOT(ISERROR(SEARCH("skip",H66)))</formula>
    </cfRule>
  </conditionalFormatting>
  <conditionalFormatting sqref="C66">
    <cfRule type="cellIs" dxfId="4013" priority="5804" operator="equal">
      <formula>"SKIP"</formula>
    </cfRule>
  </conditionalFormatting>
  <conditionalFormatting sqref="C66">
    <cfRule type="containsText" dxfId="4012" priority="5802" stopIfTrue="1" operator="containsText" text="TBN">
      <formula>NOT(ISERROR(SEARCH("TBN",C66)))</formula>
    </cfRule>
    <cfRule type="containsText" dxfId="4011" priority="5803" stopIfTrue="1" operator="containsText" text="SKIP">
      <formula>NOT(ISERROR(SEARCH("SKIP",C66)))</formula>
    </cfRule>
  </conditionalFormatting>
  <conditionalFormatting sqref="B66">
    <cfRule type="containsText" dxfId="4010" priority="5799" stopIfTrue="1" operator="containsText" text="TBN">
      <formula>NOT(ISERROR(SEARCH("TBN",B66)))</formula>
    </cfRule>
    <cfRule type="containsText" dxfId="4009" priority="5800" stopIfTrue="1" operator="containsText" text="SKIP">
      <formula>NOT(ISERROR(SEARCH("SKIP",B66)))</formula>
    </cfRule>
  </conditionalFormatting>
  <conditionalFormatting sqref="B66">
    <cfRule type="cellIs" dxfId="4008" priority="5801" operator="equal">
      <formula>"SKIP"</formula>
    </cfRule>
  </conditionalFormatting>
  <conditionalFormatting sqref="H64">
    <cfRule type="containsText" dxfId="4007" priority="5798" stopIfTrue="1" operator="containsText" text="skip">
      <formula>NOT(ISERROR(SEARCH("skip",H64)))</formula>
    </cfRule>
  </conditionalFormatting>
  <conditionalFormatting sqref="H486">
    <cfRule type="containsText" dxfId="4006" priority="5797" stopIfTrue="1" operator="containsText" text="skip">
      <formula>NOT(ISERROR(SEARCH("skip",H486)))</formula>
    </cfRule>
  </conditionalFormatting>
  <conditionalFormatting sqref="H712">
    <cfRule type="containsText" dxfId="4005" priority="5795" stopIfTrue="1" operator="containsText" text="skip">
      <formula>NOT(ISERROR(SEARCH("skip",H712)))</formula>
    </cfRule>
  </conditionalFormatting>
  <conditionalFormatting sqref="H825">
    <cfRule type="containsText" dxfId="4004" priority="5794" stopIfTrue="1" operator="containsText" text="skip">
      <formula>NOT(ISERROR(SEARCH("skip",H825)))</formula>
    </cfRule>
  </conditionalFormatting>
  <conditionalFormatting sqref="H936">
    <cfRule type="containsText" dxfId="4003" priority="5793" stopIfTrue="1" operator="containsText" text="skip">
      <formula>NOT(ISERROR(SEARCH("skip",H936)))</formula>
    </cfRule>
  </conditionalFormatting>
  <conditionalFormatting sqref="H713">
    <cfRule type="containsText" dxfId="4002" priority="5791" stopIfTrue="1" operator="containsText" text="skip">
      <formula>NOT(ISERROR(SEARCH("skip",H713)))</formula>
    </cfRule>
  </conditionalFormatting>
  <conditionalFormatting sqref="H1190">
    <cfRule type="containsText" dxfId="4001" priority="5789" stopIfTrue="1" operator="containsText" text="skip">
      <formula>NOT(ISERROR(SEARCH("skip",H1190)))</formula>
    </cfRule>
  </conditionalFormatting>
  <conditionalFormatting sqref="H1191">
    <cfRule type="containsText" dxfId="4000" priority="5788" stopIfTrue="1" operator="containsText" text="skip">
      <formula>NOT(ISERROR(SEARCH("skip",H1191)))</formula>
    </cfRule>
  </conditionalFormatting>
  <conditionalFormatting sqref="H67">
    <cfRule type="containsText" dxfId="3999" priority="5783" stopIfTrue="1" operator="containsText" text="skip">
      <formula>NOT(ISERROR(SEARCH("skip",H67)))</formula>
    </cfRule>
  </conditionalFormatting>
  <conditionalFormatting sqref="H600">
    <cfRule type="containsText" dxfId="3998" priority="5786" stopIfTrue="1" operator="containsText" text="skip">
      <formula>NOT(ISERROR(SEARCH("skip",H600)))</formula>
    </cfRule>
  </conditionalFormatting>
  <conditionalFormatting sqref="H365">
    <cfRule type="containsText" dxfId="3997" priority="5785" stopIfTrue="1" operator="containsText" text="skip">
      <formula>NOT(ISERROR(SEARCH("skip",H365)))</formula>
    </cfRule>
  </conditionalFormatting>
  <conditionalFormatting sqref="C67">
    <cfRule type="cellIs" dxfId="3996" priority="5782" operator="equal">
      <formula>"SKIP"</formula>
    </cfRule>
  </conditionalFormatting>
  <conditionalFormatting sqref="C67">
    <cfRule type="containsText" dxfId="3995" priority="5780" stopIfTrue="1" operator="containsText" text="TBN">
      <formula>NOT(ISERROR(SEARCH("TBN",C67)))</formula>
    </cfRule>
    <cfRule type="containsText" dxfId="3994" priority="5781" stopIfTrue="1" operator="containsText" text="SKIP">
      <formula>NOT(ISERROR(SEARCH("SKIP",C67)))</formula>
    </cfRule>
  </conditionalFormatting>
  <conditionalFormatting sqref="B67">
    <cfRule type="containsText" dxfId="3993" priority="5777" stopIfTrue="1" operator="containsText" text="TBN">
      <formula>NOT(ISERROR(SEARCH("TBN",B67)))</formula>
    </cfRule>
    <cfRule type="containsText" dxfId="3992" priority="5778" stopIfTrue="1" operator="containsText" text="SKIP">
      <formula>NOT(ISERROR(SEARCH("SKIP",B67)))</formula>
    </cfRule>
  </conditionalFormatting>
  <conditionalFormatting sqref="B67">
    <cfRule type="cellIs" dxfId="3991" priority="5779" operator="equal">
      <formula>"SKIP"</formula>
    </cfRule>
  </conditionalFormatting>
  <conditionalFormatting sqref="C257">
    <cfRule type="cellIs" dxfId="3990" priority="5776" operator="equal">
      <formula>"SKIP"</formula>
    </cfRule>
  </conditionalFormatting>
  <conditionalFormatting sqref="C257">
    <cfRule type="containsText" dxfId="3989" priority="5774" stopIfTrue="1" operator="containsText" text="TBN">
      <formula>NOT(ISERROR(SEARCH("TBN",C257)))</formula>
    </cfRule>
    <cfRule type="containsText" dxfId="3988" priority="5775" stopIfTrue="1" operator="containsText" text="SKIP">
      <formula>NOT(ISERROR(SEARCH("SKIP",C257)))</formula>
    </cfRule>
  </conditionalFormatting>
  <conditionalFormatting sqref="B257">
    <cfRule type="containsText" dxfId="3987" priority="5771" stopIfTrue="1" operator="containsText" text="TBN">
      <formula>NOT(ISERROR(SEARCH("TBN",B257)))</formula>
    </cfRule>
    <cfRule type="containsText" dxfId="3986" priority="5772" stopIfTrue="1" operator="containsText" text="SKIP">
      <formula>NOT(ISERROR(SEARCH("SKIP",B257)))</formula>
    </cfRule>
  </conditionalFormatting>
  <conditionalFormatting sqref="B257">
    <cfRule type="cellIs" dxfId="3985" priority="5773" operator="equal">
      <formula>"SKIP"</formula>
    </cfRule>
  </conditionalFormatting>
  <conditionalFormatting sqref="H257">
    <cfRule type="containsText" dxfId="3984" priority="5770" stopIfTrue="1" operator="containsText" text="skip">
      <formula>NOT(ISERROR(SEARCH("skip",H257)))</formula>
    </cfRule>
  </conditionalFormatting>
  <conditionalFormatting sqref="B366">
    <cfRule type="containsText" dxfId="3983" priority="5764" stopIfTrue="1" operator="containsText" text="TBN">
      <formula>NOT(ISERROR(SEARCH("TBN",B366)))</formula>
    </cfRule>
    <cfRule type="containsText" dxfId="3982" priority="5765" stopIfTrue="1" operator="containsText" text="SKIP">
      <formula>NOT(ISERROR(SEARCH("SKIP",B366)))</formula>
    </cfRule>
  </conditionalFormatting>
  <conditionalFormatting sqref="B366">
    <cfRule type="cellIs" dxfId="3981" priority="5766" operator="equal">
      <formula>"SKIP"</formula>
    </cfRule>
  </conditionalFormatting>
  <conditionalFormatting sqref="C366">
    <cfRule type="containsText" dxfId="3980" priority="5767" stopIfTrue="1" operator="containsText" text="TBN">
      <formula>NOT(ISERROR(SEARCH("TBN",C366)))</formula>
    </cfRule>
    <cfRule type="containsText" dxfId="3979" priority="5768" stopIfTrue="1" operator="containsText" text="SKIP">
      <formula>NOT(ISERROR(SEARCH("SKIP",C366)))</formula>
    </cfRule>
  </conditionalFormatting>
  <conditionalFormatting sqref="C366">
    <cfRule type="cellIs" dxfId="3978" priority="5769" operator="equal">
      <formula>"SKIP"</formula>
    </cfRule>
  </conditionalFormatting>
  <conditionalFormatting sqref="H488 H543">
    <cfRule type="containsText" dxfId="3977" priority="5756" stopIfTrue="1" operator="containsText" text="skip">
      <formula>NOT(ISERROR(SEARCH("skip",H488)))</formula>
    </cfRule>
  </conditionalFormatting>
  <conditionalFormatting sqref="B488 B543">
    <cfRule type="containsText" dxfId="3976" priority="5757" stopIfTrue="1" operator="containsText" text="TBN">
      <formula>NOT(ISERROR(SEARCH("TBN",B488)))</formula>
    </cfRule>
    <cfRule type="containsText" dxfId="3975" priority="5758" stopIfTrue="1" operator="containsText" text="SKIP">
      <formula>NOT(ISERROR(SEARCH("SKIP",B488)))</formula>
    </cfRule>
  </conditionalFormatting>
  <conditionalFormatting sqref="B488 B543">
    <cfRule type="cellIs" dxfId="3974" priority="5759" operator="equal">
      <formula>"SKIP"</formula>
    </cfRule>
  </conditionalFormatting>
  <conditionalFormatting sqref="C488 C543">
    <cfRule type="cellIs" dxfId="3973" priority="5762" operator="equal">
      <formula>"SKIP"</formula>
    </cfRule>
  </conditionalFormatting>
  <conditionalFormatting sqref="C488 C543">
    <cfRule type="containsText" dxfId="3972" priority="5760" stopIfTrue="1" operator="containsText" text="TBN">
      <formula>NOT(ISERROR(SEARCH("TBN",C488)))</formula>
    </cfRule>
    <cfRule type="containsText" dxfId="3971" priority="5761" stopIfTrue="1" operator="containsText" text="SKIP">
      <formula>NOT(ISERROR(SEARCH("SKIP",C488)))</formula>
    </cfRule>
  </conditionalFormatting>
  <conditionalFormatting sqref="H603">
    <cfRule type="containsText" dxfId="3970" priority="5748" stopIfTrue="1" operator="containsText" text="skip">
      <formula>NOT(ISERROR(SEARCH("skip",H603)))</formula>
    </cfRule>
  </conditionalFormatting>
  <conditionalFormatting sqref="C603">
    <cfRule type="containsText" dxfId="3969" priority="5753" stopIfTrue="1" operator="containsText" text="TBN">
      <formula>NOT(ISERROR(SEARCH("TBN",C603)))</formula>
    </cfRule>
    <cfRule type="containsText" dxfId="3968" priority="5754" stopIfTrue="1" operator="containsText" text="SKIP">
      <formula>NOT(ISERROR(SEARCH("SKIP",C603)))</formula>
    </cfRule>
  </conditionalFormatting>
  <conditionalFormatting sqref="C603">
    <cfRule type="cellIs" dxfId="3967" priority="5755" operator="equal">
      <formula>"SKIP"</formula>
    </cfRule>
  </conditionalFormatting>
  <conditionalFormatting sqref="B603">
    <cfRule type="containsText" dxfId="3966" priority="5750" stopIfTrue="1" operator="containsText" text="TBN">
      <formula>NOT(ISERROR(SEARCH("TBN",B603)))</formula>
    </cfRule>
    <cfRule type="containsText" dxfId="3965" priority="5751" stopIfTrue="1" operator="containsText" text="SKIP">
      <formula>NOT(ISERROR(SEARCH("SKIP",B603)))</formula>
    </cfRule>
  </conditionalFormatting>
  <conditionalFormatting sqref="B603">
    <cfRule type="cellIs" dxfId="3964" priority="5752" operator="equal">
      <formula>"SKIP"</formula>
    </cfRule>
  </conditionalFormatting>
  <conditionalFormatting sqref="H714">
    <cfRule type="containsText" dxfId="3963" priority="5741" stopIfTrue="1" operator="containsText" text="skip">
      <formula>NOT(ISERROR(SEARCH("skip",H714)))</formula>
    </cfRule>
  </conditionalFormatting>
  <conditionalFormatting sqref="D714">
    <cfRule type="containsText" dxfId="3962" priority="5747" stopIfTrue="1" operator="containsText" text="skip">
      <formula>NOT(ISERROR(SEARCH("skip",D714)))</formula>
    </cfRule>
  </conditionalFormatting>
  <conditionalFormatting sqref="H827">
    <cfRule type="containsText" dxfId="3961" priority="5735" stopIfTrue="1" operator="containsText" text="skip">
      <formula>NOT(ISERROR(SEARCH("skip",H827)))</formula>
    </cfRule>
  </conditionalFormatting>
  <conditionalFormatting sqref="H366">
    <cfRule type="containsText" dxfId="3960" priority="5718" stopIfTrue="1" operator="containsText" text="skip">
      <formula>NOT(ISERROR(SEARCH("skip",H366)))</formula>
    </cfRule>
  </conditionalFormatting>
  <conditionalFormatting sqref="B827">
    <cfRule type="containsText" dxfId="3959" priority="5736" stopIfTrue="1" operator="containsText" text="skip">
      <formula>NOT(ISERROR(SEARCH("skip",B827)))</formula>
    </cfRule>
  </conditionalFormatting>
  <conditionalFormatting sqref="C827">
    <cfRule type="cellIs" dxfId="3958" priority="5740" operator="equal">
      <formula>"SKIP"</formula>
    </cfRule>
  </conditionalFormatting>
  <conditionalFormatting sqref="C827">
    <cfRule type="containsText" dxfId="3957" priority="5738" stopIfTrue="1" operator="containsText" text="TBN">
      <formula>NOT(ISERROR(SEARCH("TBN",C827)))</formula>
    </cfRule>
    <cfRule type="containsText" dxfId="3956" priority="5739" stopIfTrue="1" operator="containsText" text="SKIP">
      <formula>NOT(ISERROR(SEARCH("SKIP",C827)))</formula>
    </cfRule>
  </conditionalFormatting>
  <conditionalFormatting sqref="C938">
    <cfRule type="containsText" dxfId="3955" priority="5731" stopIfTrue="1" operator="containsText" text="TBN">
      <formula>NOT(ISERROR(SEARCH("TBN",C938)))</formula>
    </cfRule>
    <cfRule type="containsText" dxfId="3954" priority="5732" stopIfTrue="1" operator="containsText" text="SKIP">
      <formula>NOT(ISERROR(SEARCH("SKIP",C938)))</formula>
    </cfRule>
  </conditionalFormatting>
  <conditionalFormatting sqref="C938">
    <cfRule type="cellIs" dxfId="3953" priority="5733" operator="equal">
      <formula>"SKIP"</formula>
    </cfRule>
  </conditionalFormatting>
  <conditionalFormatting sqref="Q938">
    <cfRule type="containsText" dxfId="3952" priority="5734" stopIfTrue="1" operator="containsText" text="skip">
      <formula>NOT(ISERROR(SEARCH("skip",Q938)))</formula>
    </cfRule>
  </conditionalFormatting>
  <conditionalFormatting sqref="B1051">
    <cfRule type="containsText" dxfId="3951" priority="5728" stopIfTrue="1" operator="containsText" text="skip">
      <formula>NOT(ISERROR(SEARCH("skip",B1051)))</formula>
    </cfRule>
  </conditionalFormatting>
  <conditionalFormatting sqref="H1192">
    <cfRule type="containsText" dxfId="3950" priority="5722" stopIfTrue="1" operator="containsText" text="skip">
      <formula>NOT(ISERROR(SEARCH("skip",H1192)))</formula>
    </cfRule>
  </conditionalFormatting>
  <conditionalFormatting sqref="B1190:C1191">
    <cfRule type="containsText" dxfId="3949" priority="5719" stopIfTrue="1" operator="containsText" text="TBN">
      <formula>NOT(ISERROR(SEARCH("TBN",B1190)))</formula>
    </cfRule>
    <cfRule type="containsText" dxfId="3948" priority="5720" stopIfTrue="1" operator="containsText" text="SKIP">
      <formula>NOT(ISERROR(SEARCH("SKIP",B1190)))</formula>
    </cfRule>
  </conditionalFormatting>
  <conditionalFormatting sqref="B1190:C1191">
    <cfRule type="cellIs" dxfId="3947" priority="5721" operator="equal">
      <formula>"SKIP"</formula>
    </cfRule>
  </conditionalFormatting>
  <conditionalFormatting sqref="H602">
    <cfRule type="containsText" dxfId="3946" priority="5708" stopIfTrue="1" operator="containsText" text="skip">
      <formula>NOT(ISERROR(SEARCH("skip",H602)))</formula>
    </cfRule>
  </conditionalFormatting>
  <conditionalFormatting sqref="H601">
    <cfRule type="containsText" dxfId="3945" priority="5717" stopIfTrue="1" operator="containsText" text="skip">
      <formula>NOT(ISERROR(SEARCH("skip",H601)))</formula>
    </cfRule>
  </conditionalFormatting>
  <conditionalFormatting sqref="H1049">
    <cfRule type="containsText" dxfId="3944" priority="5716" stopIfTrue="1" operator="containsText" text="skip">
      <formula>NOT(ISERROR(SEARCH("skip",H1049)))</formula>
    </cfRule>
  </conditionalFormatting>
  <conditionalFormatting sqref="H1050">
    <cfRule type="containsText" dxfId="3943" priority="5715" stopIfTrue="1" operator="containsText" text="skip">
      <formula>NOT(ISERROR(SEARCH("skip",H1050)))</formula>
    </cfRule>
  </conditionalFormatting>
  <conditionalFormatting sqref="C602">
    <cfRule type="containsText" dxfId="3942" priority="5712" stopIfTrue="1" operator="containsText" text="TBN">
      <formula>NOT(ISERROR(SEARCH("TBN",C602)))</formula>
    </cfRule>
    <cfRule type="containsText" dxfId="3941" priority="5713" stopIfTrue="1" operator="containsText" text="SKIP">
      <formula>NOT(ISERROR(SEARCH("SKIP",C602)))</formula>
    </cfRule>
  </conditionalFormatting>
  <conditionalFormatting sqref="C602">
    <cfRule type="cellIs" dxfId="3940" priority="5714" operator="equal">
      <formula>"SKIP"</formula>
    </cfRule>
  </conditionalFormatting>
  <conditionalFormatting sqref="B602">
    <cfRule type="containsText" dxfId="3939" priority="5709" stopIfTrue="1" operator="containsText" text="TBN">
      <formula>NOT(ISERROR(SEARCH("TBN",B602)))</formula>
    </cfRule>
    <cfRule type="containsText" dxfId="3938" priority="5710" stopIfTrue="1" operator="containsText" text="SKIP">
      <formula>NOT(ISERROR(SEARCH("SKIP",B602)))</formula>
    </cfRule>
  </conditionalFormatting>
  <conditionalFormatting sqref="B602">
    <cfRule type="cellIs" dxfId="3937" priority="5711" operator="equal">
      <formula>"SKIP"</formula>
    </cfRule>
  </conditionalFormatting>
  <conditionalFormatting sqref="A828">
    <cfRule type="containsText" dxfId="3936" priority="5657" stopIfTrue="1" operator="containsText" text="skip">
      <formula>NOT(ISERROR(SEARCH("skip",A828)))</formula>
    </cfRule>
  </conditionalFormatting>
  <conditionalFormatting sqref="H938">
    <cfRule type="containsText" dxfId="3935" priority="5707" stopIfTrue="1" operator="containsText" text="skip">
      <formula>NOT(ISERROR(SEARCH("skip",H938)))</formula>
    </cfRule>
  </conditionalFormatting>
  <conditionalFormatting sqref="H826">
    <cfRule type="containsText" dxfId="3934" priority="5706" stopIfTrue="1" operator="containsText" text="skip">
      <formula>NOT(ISERROR(SEARCH("skip",H826)))</formula>
    </cfRule>
  </conditionalFormatting>
  <conditionalFormatting sqref="H937">
    <cfRule type="containsText" dxfId="3933" priority="5705" stopIfTrue="1" operator="containsText" text="skip">
      <formula>NOT(ISERROR(SEARCH("skip",H937)))</formula>
    </cfRule>
  </conditionalFormatting>
  <conditionalFormatting sqref="H68">
    <cfRule type="containsText" dxfId="3932" priority="5704" stopIfTrue="1" operator="containsText" text="skip">
      <formula>NOT(ISERROR(SEARCH("skip",H68)))</formula>
    </cfRule>
  </conditionalFormatting>
  <conditionalFormatting sqref="C68">
    <cfRule type="cellIs" dxfId="3931" priority="5703" operator="equal">
      <formula>"SKIP"</formula>
    </cfRule>
  </conditionalFormatting>
  <conditionalFormatting sqref="C68">
    <cfRule type="containsText" dxfId="3930" priority="5701" stopIfTrue="1" operator="containsText" text="TBN">
      <formula>NOT(ISERROR(SEARCH("TBN",C68)))</formula>
    </cfRule>
    <cfRule type="containsText" dxfId="3929" priority="5702" stopIfTrue="1" operator="containsText" text="SKIP">
      <formula>NOT(ISERROR(SEARCH("SKIP",C68)))</formula>
    </cfRule>
  </conditionalFormatting>
  <conditionalFormatting sqref="B68">
    <cfRule type="containsText" dxfId="3928" priority="5698" stopIfTrue="1" operator="containsText" text="TBN">
      <formula>NOT(ISERROR(SEARCH("TBN",B68)))</formula>
    </cfRule>
    <cfRule type="containsText" dxfId="3927" priority="5699" stopIfTrue="1" operator="containsText" text="SKIP">
      <formula>NOT(ISERROR(SEARCH("SKIP",B68)))</formula>
    </cfRule>
  </conditionalFormatting>
  <conditionalFormatting sqref="B68">
    <cfRule type="cellIs" dxfId="3926" priority="5700" operator="equal">
      <formula>"SKIP"</formula>
    </cfRule>
  </conditionalFormatting>
  <conditionalFormatting sqref="C258">
    <cfRule type="cellIs" dxfId="3925" priority="5697" operator="equal">
      <formula>"SKIP"</formula>
    </cfRule>
  </conditionalFormatting>
  <conditionalFormatting sqref="C258">
    <cfRule type="containsText" dxfId="3924" priority="5695" stopIfTrue="1" operator="containsText" text="TBN">
      <formula>NOT(ISERROR(SEARCH("TBN",C258)))</formula>
    </cfRule>
    <cfRule type="containsText" dxfId="3923" priority="5696" stopIfTrue="1" operator="containsText" text="SKIP">
      <formula>NOT(ISERROR(SEARCH("SKIP",C258)))</formula>
    </cfRule>
  </conditionalFormatting>
  <conditionalFormatting sqref="B258">
    <cfRule type="containsText" dxfId="3922" priority="5692" stopIfTrue="1" operator="containsText" text="TBN">
      <formula>NOT(ISERROR(SEARCH("TBN",B258)))</formula>
    </cfRule>
    <cfRule type="containsText" dxfId="3921" priority="5693" stopIfTrue="1" operator="containsText" text="SKIP">
      <formula>NOT(ISERROR(SEARCH("SKIP",B258)))</formula>
    </cfRule>
  </conditionalFormatting>
  <conditionalFormatting sqref="B258">
    <cfRule type="cellIs" dxfId="3920" priority="5694" operator="equal">
      <formula>"SKIP"</formula>
    </cfRule>
  </conditionalFormatting>
  <conditionalFormatting sqref="H715">
    <cfRule type="containsText" dxfId="3919" priority="5661" stopIfTrue="1" operator="containsText" text="skip">
      <formula>NOT(ISERROR(SEARCH("skip",H715)))</formula>
    </cfRule>
  </conditionalFormatting>
  <conditionalFormatting sqref="B367">
    <cfRule type="containsText" dxfId="3918" priority="5685" stopIfTrue="1" operator="containsText" text="TBN">
      <formula>NOT(ISERROR(SEARCH("TBN",B367)))</formula>
    </cfRule>
    <cfRule type="containsText" dxfId="3917" priority="5686" stopIfTrue="1" operator="containsText" text="SKIP">
      <formula>NOT(ISERROR(SEARCH("SKIP",B367)))</formula>
    </cfRule>
  </conditionalFormatting>
  <conditionalFormatting sqref="B367">
    <cfRule type="cellIs" dxfId="3916" priority="5687" operator="equal">
      <formula>"SKIP"</formula>
    </cfRule>
  </conditionalFormatting>
  <conditionalFormatting sqref="C367">
    <cfRule type="containsText" dxfId="3915" priority="5688" stopIfTrue="1" operator="containsText" text="TBN">
      <formula>NOT(ISERROR(SEARCH("TBN",C367)))</formula>
    </cfRule>
    <cfRule type="containsText" dxfId="3914" priority="5689" stopIfTrue="1" operator="containsText" text="SKIP">
      <formula>NOT(ISERROR(SEARCH("SKIP",C367)))</formula>
    </cfRule>
  </conditionalFormatting>
  <conditionalFormatting sqref="C367">
    <cfRule type="cellIs" dxfId="3913" priority="5690" operator="equal">
      <formula>"SKIP"</formula>
    </cfRule>
  </conditionalFormatting>
  <conditionalFormatting sqref="H367">
    <cfRule type="containsText" dxfId="3912" priority="5684" stopIfTrue="1" operator="containsText" text="skip">
      <formula>NOT(ISERROR(SEARCH("skip",H367)))</formula>
    </cfRule>
  </conditionalFormatting>
  <conditionalFormatting sqref="H489">
    <cfRule type="containsText" dxfId="3911" priority="5677" stopIfTrue="1" operator="containsText" text="skip">
      <formula>NOT(ISERROR(SEARCH("skip",H489)))</formula>
    </cfRule>
  </conditionalFormatting>
  <conditionalFormatting sqref="B489">
    <cfRule type="containsText" dxfId="3910" priority="5678" stopIfTrue="1" operator="containsText" text="TBN">
      <formula>NOT(ISERROR(SEARCH("TBN",B489)))</formula>
    </cfRule>
    <cfRule type="containsText" dxfId="3909" priority="5679" stopIfTrue="1" operator="containsText" text="SKIP">
      <formula>NOT(ISERROR(SEARCH("SKIP",B489)))</formula>
    </cfRule>
  </conditionalFormatting>
  <conditionalFormatting sqref="B489">
    <cfRule type="cellIs" dxfId="3908" priority="5680" operator="equal">
      <formula>"SKIP"</formula>
    </cfRule>
  </conditionalFormatting>
  <conditionalFormatting sqref="C489">
    <cfRule type="cellIs" dxfId="3907" priority="5683" operator="equal">
      <formula>"SKIP"</formula>
    </cfRule>
  </conditionalFormatting>
  <conditionalFormatting sqref="C489">
    <cfRule type="containsText" dxfId="3906" priority="5681" stopIfTrue="1" operator="containsText" text="TBN">
      <formula>NOT(ISERROR(SEARCH("TBN",C489)))</formula>
    </cfRule>
    <cfRule type="containsText" dxfId="3905" priority="5682" stopIfTrue="1" operator="containsText" text="SKIP">
      <formula>NOT(ISERROR(SEARCH("SKIP",C489)))</formula>
    </cfRule>
  </conditionalFormatting>
  <conditionalFormatting sqref="H604">
    <cfRule type="containsText" dxfId="3904" priority="5670" stopIfTrue="1" operator="containsText" text="skip">
      <formula>NOT(ISERROR(SEARCH("skip",H604)))</formula>
    </cfRule>
  </conditionalFormatting>
  <conditionalFormatting sqref="C604">
    <cfRule type="containsText" dxfId="3903" priority="5674" stopIfTrue="1" operator="containsText" text="TBN">
      <formula>NOT(ISERROR(SEARCH("TBN",C604)))</formula>
    </cfRule>
    <cfRule type="containsText" dxfId="3902" priority="5675" stopIfTrue="1" operator="containsText" text="SKIP">
      <formula>NOT(ISERROR(SEARCH("SKIP",C604)))</formula>
    </cfRule>
  </conditionalFormatting>
  <conditionalFormatting sqref="C604">
    <cfRule type="cellIs" dxfId="3901" priority="5676" operator="equal">
      <formula>"SKIP"</formula>
    </cfRule>
  </conditionalFormatting>
  <conditionalFormatting sqref="B715">
    <cfRule type="containsText" dxfId="3900" priority="5662" stopIfTrue="1" operator="containsText" text="TBN">
      <formula>NOT(ISERROR(SEARCH("TBN",B715)))</formula>
    </cfRule>
    <cfRule type="containsText" dxfId="3899" priority="5663" stopIfTrue="1" operator="containsText" text="SKIP">
      <formula>NOT(ISERROR(SEARCH("SKIP",B715)))</formula>
    </cfRule>
  </conditionalFormatting>
  <conditionalFormatting sqref="B715">
    <cfRule type="cellIs" dxfId="3898" priority="5664" operator="equal">
      <formula>"SKIP"</formula>
    </cfRule>
  </conditionalFormatting>
  <conditionalFormatting sqref="B604">
    <cfRule type="containsText" dxfId="3897" priority="5667" stopIfTrue="1" operator="containsText" text="TBN">
      <formula>NOT(ISERROR(SEARCH("TBN",B604)))</formula>
    </cfRule>
    <cfRule type="containsText" dxfId="3896" priority="5668" stopIfTrue="1" operator="containsText" text="SKIP">
      <formula>NOT(ISERROR(SEARCH("SKIP",B604)))</formula>
    </cfRule>
  </conditionalFormatting>
  <conditionalFormatting sqref="B604">
    <cfRule type="cellIs" dxfId="3895" priority="5669" operator="equal">
      <formula>"SKIP"</formula>
    </cfRule>
  </conditionalFormatting>
  <conditionalFormatting sqref="H939">
    <cfRule type="containsText" dxfId="3894" priority="5650" stopIfTrue="1" operator="containsText" text="skip">
      <formula>NOT(ISERROR(SEARCH("skip",H939)))</formula>
    </cfRule>
  </conditionalFormatting>
  <conditionalFormatting sqref="D715">
    <cfRule type="containsText" dxfId="3893" priority="5666" stopIfTrue="1" operator="containsText" text="skip">
      <formula>NOT(ISERROR(SEARCH("skip",D715)))</formula>
    </cfRule>
  </conditionalFormatting>
  <conditionalFormatting sqref="C939">
    <cfRule type="containsText" dxfId="3892" priority="5651" stopIfTrue="1" operator="containsText" text="TBN">
      <formula>NOT(ISERROR(SEARCH("TBN",C939)))</formula>
    </cfRule>
    <cfRule type="containsText" dxfId="3891" priority="5652" stopIfTrue="1" operator="containsText" text="SKIP">
      <formula>NOT(ISERROR(SEARCH("SKIP",C939)))</formula>
    </cfRule>
  </conditionalFormatting>
  <conditionalFormatting sqref="C939">
    <cfRule type="cellIs" dxfId="3890" priority="5653" operator="equal">
      <formula>"SKIP"</formula>
    </cfRule>
  </conditionalFormatting>
  <conditionalFormatting sqref="C715">
    <cfRule type="containsText" dxfId="3889" priority="5665" stopIfTrue="1" operator="containsText" text="skip">
      <formula>NOT(ISERROR(SEARCH("skip",C715)))</formula>
    </cfRule>
  </conditionalFormatting>
  <conditionalFormatting sqref="H828">
    <cfRule type="containsText" dxfId="3888" priority="5655" stopIfTrue="1" operator="containsText" text="skip">
      <formula>NOT(ISERROR(SEARCH("skip",H828)))</formula>
    </cfRule>
  </conditionalFormatting>
  <conditionalFormatting sqref="H1052">
    <cfRule type="containsText" dxfId="3887" priority="5648" stopIfTrue="1" operator="containsText" text="skip">
      <formula>NOT(ISERROR(SEARCH("skip",H1052)))</formula>
    </cfRule>
  </conditionalFormatting>
  <conditionalFormatting sqref="B828">
    <cfRule type="containsText" dxfId="3886" priority="5656" stopIfTrue="1" operator="containsText" text="skip">
      <formula>NOT(ISERROR(SEARCH("skip",B828)))</formula>
    </cfRule>
  </conditionalFormatting>
  <conditionalFormatting sqref="C828">
    <cfRule type="cellIs" dxfId="3885" priority="5660" operator="equal">
      <formula>"SKIP"</formula>
    </cfRule>
  </conditionalFormatting>
  <conditionalFormatting sqref="C828">
    <cfRule type="containsText" dxfId="3884" priority="5658" stopIfTrue="1" operator="containsText" text="TBN">
      <formula>NOT(ISERROR(SEARCH("TBN",C828)))</formula>
    </cfRule>
    <cfRule type="containsText" dxfId="3883" priority="5659" stopIfTrue="1" operator="containsText" text="SKIP">
      <formula>NOT(ISERROR(SEARCH("SKIP",C828)))</formula>
    </cfRule>
  </conditionalFormatting>
  <conditionalFormatting sqref="B1251:C1251">
    <cfRule type="containsText" dxfId="3882" priority="5639" stopIfTrue="1" operator="containsText" text="TBN">
      <formula>NOT(ISERROR(SEARCH("TBN",B1251)))</formula>
    </cfRule>
    <cfRule type="containsText" dxfId="3881" priority="5640" stopIfTrue="1" operator="containsText" text="SKIP">
      <formula>NOT(ISERROR(SEARCH("SKIP",B1251)))</formula>
    </cfRule>
  </conditionalFormatting>
  <conditionalFormatting sqref="B1251:C1251">
    <cfRule type="cellIs" dxfId="3880" priority="5641" operator="equal">
      <formula>"SKIP"</formula>
    </cfRule>
  </conditionalFormatting>
  <conditionalFormatting sqref="Q939">
    <cfRule type="containsText" dxfId="3879" priority="5654" stopIfTrue="1" operator="containsText" text="skip">
      <formula>NOT(ISERROR(SEARCH("skip",Q939)))</formula>
    </cfRule>
  </conditionalFormatting>
  <conditionalFormatting sqref="A1250:I1250">
    <cfRule type="containsText" dxfId="3878" priority="5643" stopIfTrue="1" operator="containsText" text="skip">
      <formula>NOT(ISERROR(SEARCH("skip",A1250)))</formula>
    </cfRule>
  </conditionalFormatting>
  <conditionalFormatting sqref="B1249">
    <cfRule type="containsText" dxfId="3877" priority="5644" stopIfTrue="1" operator="containsText" text="skip">
      <formula>NOT(ISERROR(SEARCH("skip",B1249)))</formula>
    </cfRule>
  </conditionalFormatting>
  <conditionalFormatting sqref="B1052">
    <cfRule type="containsText" dxfId="3876" priority="5649" stopIfTrue="1" operator="containsText" text="skip">
      <formula>NOT(ISERROR(SEARCH("skip",B1052)))</formula>
    </cfRule>
  </conditionalFormatting>
  <conditionalFormatting sqref="B1192">
    <cfRule type="containsText" dxfId="3875" priority="5647" stopIfTrue="1" operator="containsText" text="skip">
      <formula>NOT(ISERROR(SEARCH("skip",B1192)))</formula>
    </cfRule>
  </conditionalFormatting>
  <conditionalFormatting sqref="H1193">
    <cfRule type="containsText" dxfId="3874" priority="5646" stopIfTrue="1" operator="containsText" text="skip">
      <formula>NOT(ISERROR(SEARCH("skip",H1193)))</formula>
    </cfRule>
  </conditionalFormatting>
  <conditionalFormatting sqref="B1193">
    <cfRule type="containsText" dxfId="3873" priority="5645" stopIfTrue="1" operator="containsText" text="skip">
      <formula>NOT(ISERROR(SEARCH("skip",B1193)))</formula>
    </cfRule>
  </conditionalFormatting>
  <conditionalFormatting sqref="H1251">
    <cfRule type="containsText" dxfId="3872" priority="5638" stopIfTrue="1" operator="containsText" text="skip">
      <formula>NOT(ISERROR(SEARCH("skip",H1251)))</formula>
    </cfRule>
  </conditionalFormatting>
  <conditionalFormatting sqref="H490">
    <cfRule type="containsText" dxfId="3871" priority="5630" stopIfTrue="1" operator="containsText" text="skip">
      <formula>NOT(ISERROR(SEARCH("skip",H490)))</formula>
    </cfRule>
  </conditionalFormatting>
  <conditionalFormatting sqref="B490">
    <cfRule type="containsText" dxfId="3870" priority="5632" stopIfTrue="1" operator="containsText" text="TBN">
      <formula>NOT(ISERROR(SEARCH("TBN",B490)))</formula>
    </cfRule>
    <cfRule type="containsText" dxfId="3869" priority="5633" stopIfTrue="1" operator="containsText" text="SKIP">
      <formula>NOT(ISERROR(SEARCH("SKIP",B490)))</formula>
    </cfRule>
  </conditionalFormatting>
  <conditionalFormatting sqref="B490">
    <cfRule type="cellIs" dxfId="3868" priority="5634" operator="equal">
      <formula>"SKIP"</formula>
    </cfRule>
  </conditionalFormatting>
  <conditionalFormatting sqref="H1194">
    <cfRule type="containsText" dxfId="3867" priority="5624" stopIfTrue="1" operator="containsText" text="skip">
      <formula>NOT(ISERROR(SEARCH("skip",H1194)))</formula>
    </cfRule>
  </conditionalFormatting>
  <conditionalFormatting sqref="B1194">
    <cfRule type="containsText" dxfId="3866" priority="5625" stopIfTrue="1" operator="containsText" text="TBN">
      <formula>NOT(ISERROR(SEARCH("TBN",B1194)))</formula>
    </cfRule>
    <cfRule type="containsText" dxfId="3865" priority="5626" stopIfTrue="1" operator="containsText" text="SKIP">
      <formula>NOT(ISERROR(SEARCH("SKIP",B1194)))</formula>
    </cfRule>
  </conditionalFormatting>
  <conditionalFormatting sqref="B1194">
    <cfRule type="cellIs" dxfId="3864" priority="5627" operator="equal">
      <formula>"SKIP"</formula>
    </cfRule>
  </conditionalFormatting>
  <conditionalFormatting sqref="C490">
    <cfRule type="cellIs" dxfId="3863" priority="5622" operator="equal">
      <formula>"SKIP"</formula>
    </cfRule>
  </conditionalFormatting>
  <conditionalFormatting sqref="C490">
    <cfRule type="containsText" dxfId="3862" priority="5620" stopIfTrue="1" operator="containsText" text="TBN">
      <formula>NOT(ISERROR(SEARCH("TBN",C490)))</formula>
    </cfRule>
    <cfRule type="containsText" dxfId="3861" priority="5621" stopIfTrue="1" operator="containsText" text="SKIP">
      <formula>NOT(ISERROR(SEARCH("SKIP",C490)))</formula>
    </cfRule>
  </conditionalFormatting>
  <conditionalFormatting sqref="B714">
    <cfRule type="containsText" dxfId="3860" priority="5601" stopIfTrue="1" operator="containsText" text="TBN">
      <formula>NOT(ISERROR(SEARCH("TBN",B714)))</formula>
    </cfRule>
    <cfRule type="containsText" dxfId="3859" priority="5602" stopIfTrue="1" operator="containsText" text="SKIP">
      <formula>NOT(ISERROR(SEARCH("SKIP",B714)))</formula>
    </cfRule>
  </conditionalFormatting>
  <conditionalFormatting sqref="B714">
    <cfRule type="cellIs" dxfId="3858" priority="5603" operator="equal">
      <formula>"SKIP"</formula>
    </cfRule>
  </conditionalFormatting>
  <conditionalFormatting sqref="C714">
    <cfRule type="containsText" dxfId="3857" priority="5604" stopIfTrue="1" operator="containsText" text="skip">
      <formula>NOT(ISERROR(SEARCH("skip",C714)))</formula>
    </cfRule>
  </conditionalFormatting>
  <conditionalFormatting sqref="H258">
    <cfRule type="containsText" dxfId="3856" priority="5600" stopIfTrue="1" operator="containsText" text="skip">
      <formula>NOT(ISERROR(SEARCH("skip",H258)))</formula>
    </cfRule>
  </conditionalFormatting>
  <conditionalFormatting sqref="H1051">
    <cfRule type="containsText" dxfId="3855" priority="5599" stopIfTrue="1" operator="containsText" text="skip">
      <formula>NOT(ISERROR(SEARCH("skip",H1051)))</formula>
    </cfRule>
  </conditionalFormatting>
  <conditionalFormatting sqref="H69">
    <cfRule type="containsText" dxfId="3854" priority="5598" stopIfTrue="1" operator="containsText" text="skip">
      <formula>NOT(ISERROR(SEARCH("skip",H69)))</formula>
    </cfRule>
  </conditionalFormatting>
  <conditionalFormatting sqref="C69">
    <cfRule type="cellIs" dxfId="3853" priority="5597" operator="equal">
      <formula>"SKIP"</formula>
    </cfRule>
  </conditionalFormatting>
  <conditionalFormatting sqref="C69">
    <cfRule type="containsText" dxfId="3852" priority="5595" stopIfTrue="1" operator="containsText" text="TBN">
      <formula>NOT(ISERROR(SEARCH("TBN",C69)))</formula>
    </cfRule>
    <cfRule type="containsText" dxfId="3851" priority="5596" stopIfTrue="1" operator="containsText" text="SKIP">
      <formula>NOT(ISERROR(SEARCH("SKIP",C69)))</formula>
    </cfRule>
  </conditionalFormatting>
  <conditionalFormatting sqref="B69">
    <cfRule type="containsText" dxfId="3850" priority="5592" stopIfTrue="1" operator="containsText" text="TBN">
      <formula>NOT(ISERROR(SEARCH("TBN",B69)))</formula>
    </cfRule>
    <cfRule type="containsText" dxfId="3849" priority="5593" stopIfTrue="1" operator="containsText" text="SKIP">
      <formula>NOT(ISERROR(SEARCH("SKIP",B69)))</formula>
    </cfRule>
  </conditionalFormatting>
  <conditionalFormatting sqref="B69">
    <cfRule type="cellIs" dxfId="3848" priority="5594" operator="equal">
      <formula>"SKIP"</formula>
    </cfRule>
  </conditionalFormatting>
  <conditionalFormatting sqref="C259">
    <cfRule type="cellIs" dxfId="3847" priority="5591" operator="equal">
      <formula>"SKIP"</formula>
    </cfRule>
  </conditionalFormatting>
  <conditionalFormatting sqref="C259">
    <cfRule type="containsText" dxfId="3846" priority="5589" stopIfTrue="1" operator="containsText" text="TBN">
      <formula>NOT(ISERROR(SEARCH("TBN",C259)))</formula>
    </cfRule>
    <cfRule type="containsText" dxfId="3845" priority="5590" stopIfTrue="1" operator="containsText" text="SKIP">
      <formula>NOT(ISERROR(SEARCH("SKIP",C259)))</formula>
    </cfRule>
  </conditionalFormatting>
  <conditionalFormatting sqref="B368">
    <cfRule type="containsText" dxfId="3844" priority="5572" stopIfTrue="1" operator="containsText" text="TBN">
      <formula>NOT(ISERROR(SEARCH("TBN",B368)))</formula>
    </cfRule>
    <cfRule type="containsText" dxfId="3843" priority="5573" stopIfTrue="1" operator="containsText" text="SKIP">
      <formula>NOT(ISERROR(SEARCH("SKIP",B368)))</formula>
    </cfRule>
  </conditionalFormatting>
  <conditionalFormatting sqref="B368">
    <cfRule type="cellIs" dxfId="3842" priority="5574" operator="equal">
      <formula>"SKIP"</formula>
    </cfRule>
  </conditionalFormatting>
  <conditionalFormatting sqref="B492">
    <cfRule type="containsText" dxfId="3841" priority="5561" stopIfTrue="1" operator="containsText" text="TBN">
      <formula>NOT(ISERROR(SEARCH("TBN",B492)))</formula>
    </cfRule>
    <cfRule type="containsText" dxfId="3840" priority="5562" stopIfTrue="1" operator="containsText" text="SKIP">
      <formula>NOT(ISERROR(SEARCH("SKIP",B492)))</formula>
    </cfRule>
  </conditionalFormatting>
  <conditionalFormatting sqref="B492">
    <cfRule type="cellIs" dxfId="3839" priority="5563" operator="equal">
      <formula>"SKIP"</formula>
    </cfRule>
  </conditionalFormatting>
  <conditionalFormatting sqref="C368">
    <cfRule type="containsText" dxfId="3838" priority="5579" stopIfTrue="1" operator="containsText" text="TBN">
      <formula>NOT(ISERROR(SEARCH("TBN",C368)))</formula>
    </cfRule>
    <cfRule type="containsText" dxfId="3837" priority="5580" stopIfTrue="1" operator="containsText" text="SKIP">
      <formula>NOT(ISERROR(SEARCH("SKIP",C368)))</formula>
    </cfRule>
  </conditionalFormatting>
  <conditionalFormatting sqref="C368">
    <cfRule type="cellIs" dxfId="3836" priority="5581" operator="equal">
      <formula>"SKIP"</formula>
    </cfRule>
  </conditionalFormatting>
  <conditionalFormatting sqref="H605">
    <cfRule type="containsText" dxfId="3835" priority="5556" stopIfTrue="1" operator="containsText" text="skip">
      <formula>NOT(ISERROR(SEARCH("skip",H605)))</formula>
    </cfRule>
  </conditionalFormatting>
  <conditionalFormatting sqref="B716">
    <cfRule type="containsText" dxfId="3834" priority="5544" stopIfTrue="1" operator="containsText" text="TBN">
      <formula>NOT(ISERROR(SEARCH("TBN",B716)))</formula>
    </cfRule>
    <cfRule type="containsText" dxfId="3833" priority="5545" stopIfTrue="1" operator="containsText" text="SKIP">
      <formula>NOT(ISERROR(SEARCH("SKIP",B716)))</formula>
    </cfRule>
  </conditionalFormatting>
  <conditionalFormatting sqref="B716">
    <cfRule type="cellIs" dxfId="3832" priority="5546" operator="equal">
      <formula>"SKIP"</formula>
    </cfRule>
  </conditionalFormatting>
  <conditionalFormatting sqref="H368">
    <cfRule type="containsText" dxfId="3831" priority="5571" stopIfTrue="1" operator="containsText" text="skip">
      <formula>NOT(ISERROR(SEARCH("skip",H368)))</formula>
    </cfRule>
  </conditionalFormatting>
  <conditionalFormatting sqref="B717">
    <cfRule type="containsText" dxfId="3830" priority="5532" stopIfTrue="1" operator="containsText" text="TBN">
      <formula>NOT(ISERROR(SEARCH("TBN",B717)))</formula>
    </cfRule>
    <cfRule type="containsText" dxfId="3829" priority="5533" stopIfTrue="1" operator="containsText" text="SKIP">
      <formula>NOT(ISERROR(SEARCH("SKIP",B717)))</formula>
    </cfRule>
  </conditionalFormatting>
  <conditionalFormatting sqref="B717">
    <cfRule type="cellIs" dxfId="3828" priority="5534" operator="equal">
      <formula>"SKIP"</formula>
    </cfRule>
  </conditionalFormatting>
  <conditionalFormatting sqref="C492">
    <cfRule type="cellIs" dxfId="3827" priority="5570" operator="equal">
      <formula>"SKIP"</formula>
    </cfRule>
  </conditionalFormatting>
  <conditionalFormatting sqref="C492">
    <cfRule type="containsText" dxfId="3826" priority="5568" stopIfTrue="1" operator="containsText" text="TBN">
      <formula>NOT(ISERROR(SEARCH("TBN",C492)))</formula>
    </cfRule>
    <cfRule type="containsText" dxfId="3825" priority="5569" stopIfTrue="1" operator="containsText" text="SKIP">
      <formula>NOT(ISERROR(SEARCH("SKIP",C492)))</formula>
    </cfRule>
  </conditionalFormatting>
  <conditionalFormatting sqref="C940">
    <cfRule type="containsText" dxfId="3824" priority="5527" stopIfTrue="1" operator="containsText" text="TBN">
      <formula>NOT(ISERROR(SEARCH("TBN",C940)))</formula>
    </cfRule>
    <cfRule type="containsText" dxfId="3823" priority="5528" stopIfTrue="1" operator="containsText" text="SKIP">
      <formula>NOT(ISERROR(SEARCH("SKIP",C940)))</formula>
    </cfRule>
  </conditionalFormatting>
  <conditionalFormatting sqref="C940">
    <cfRule type="cellIs" dxfId="3822" priority="5529" operator="equal">
      <formula>"SKIP"</formula>
    </cfRule>
  </conditionalFormatting>
  <conditionalFormatting sqref="H492">
    <cfRule type="containsText" dxfId="3821" priority="5560" stopIfTrue="1" operator="containsText" text="skip">
      <formula>NOT(ISERROR(SEARCH("skip",H492)))</formula>
    </cfRule>
  </conditionalFormatting>
  <conditionalFormatting sqref="C605">
    <cfRule type="containsText" dxfId="3820" priority="5557" stopIfTrue="1" operator="containsText" text="TBN">
      <formula>NOT(ISERROR(SEARCH("TBN",C605)))</formula>
    </cfRule>
    <cfRule type="containsText" dxfId="3819" priority="5558" stopIfTrue="1" operator="containsText" text="SKIP">
      <formula>NOT(ISERROR(SEARCH("SKIP",C605)))</formula>
    </cfRule>
  </conditionalFormatting>
  <conditionalFormatting sqref="C605">
    <cfRule type="cellIs" dxfId="3818" priority="5559" operator="equal">
      <formula>"SKIP"</formula>
    </cfRule>
  </conditionalFormatting>
  <conditionalFormatting sqref="B605">
    <cfRule type="containsText" dxfId="3817" priority="5553" stopIfTrue="1" operator="containsText" text="TBN">
      <formula>NOT(ISERROR(SEARCH("TBN",B605)))</formula>
    </cfRule>
    <cfRule type="containsText" dxfId="3816" priority="5554" stopIfTrue="1" operator="containsText" text="SKIP">
      <formula>NOT(ISERROR(SEARCH("SKIP",B605)))</formula>
    </cfRule>
  </conditionalFormatting>
  <conditionalFormatting sqref="B605">
    <cfRule type="cellIs" dxfId="3815" priority="5555" operator="equal">
      <formula>"SKIP"</formula>
    </cfRule>
  </conditionalFormatting>
  <conditionalFormatting sqref="B1195">
    <cfRule type="containsText" dxfId="3814" priority="5519" stopIfTrue="1" operator="containsText" text="TBN">
      <formula>NOT(ISERROR(SEARCH("TBN",B1195)))</formula>
    </cfRule>
    <cfRule type="containsText" dxfId="3813" priority="5520" stopIfTrue="1" operator="containsText" text="SKIP">
      <formula>NOT(ISERROR(SEARCH("SKIP",B1195)))</formula>
    </cfRule>
  </conditionalFormatting>
  <conditionalFormatting sqref="B1195">
    <cfRule type="cellIs" dxfId="3812" priority="5521" operator="equal">
      <formula>"SKIP"</formula>
    </cfRule>
  </conditionalFormatting>
  <conditionalFormatting sqref="D716">
    <cfRule type="containsText" dxfId="3811" priority="5552" stopIfTrue="1" operator="containsText" text="skip">
      <formula>NOT(ISERROR(SEARCH("skip",D716)))</formula>
    </cfRule>
  </conditionalFormatting>
  <conditionalFormatting sqref="C716">
    <cfRule type="containsText" dxfId="3810" priority="5551" stopIfTrue="1" operator="containsText" text="skip">
      <formula>NOT(ISERROR(SEARCH("skip",C716)))</formula>
    </cfRule>
  </conditionalFormatting>
  <conditionalFormatting sqref="H829">
    <cfRule type="containsText" dxfId="3809" priority="5537" stopIfTrue="1" operator="containsText" text="skip">
      <formula>NOT(ISERROR(SEARCH("skip",H829)))</formula>
    </cfRule>
  </conditionalFormatting>
  <conditionalFormatting sqref="A829">
    <cfRule type="containsText" dxfId="3808" priority="5539" stopIfTrue="1" operator="containsText" text="skip">
      <formula>NOT(ISERROR(SEARCH("skip",A829)))</formula>
    </cfRule>
  </conditionalFormatting>
  <conditionalFormatting sqref="B829">
    <cfRule type="containsText" dxfId="3807" priority="5538" stopIfTrue="1" operator="containsText" text="skip">
      <formula>NOT(ISERROR(SEARCH("skip",B829)))</formula>
    </cfRule>
  </conditionalFormatting>
  <conditionalFormatting sqref="C829">
    <cfRule type="cellIs" dxfId="3806" priority="5542" operator="equal">
      <formula>"SKIP"</formula>
    </cfRule>
  </conditionalFormatting>
  <conditionalFormatting sqref="C829">
    <cfRule type="containsText" dxfId="3805" priority="5540" stopIfTrue="1" operator="containsText" text="TBN">
      <formula>NOT(ISERROR(SEARCH("TBN",C829)))</formula>
    </cfRule>
    <cfRule type="containsText" dxfId="3804" priority="5541" stopIfTrue="1" operator="containsText" text="SKIP">
      <formula>NOT(ISERROR(SEARCH("SKIP",C829)))</formula>
    </cfRule>
  </conditionalFormatting>
  <conditionalFormatting sqref="D717">
    <cfRule type="containsText" dxfId="3803" priority="5536" stopIfTrue="1" operator="containsText" text="skip">
      <formula>NOT(ISERROR(SEARCH("skip",D717)))</formula>
    </cfRule>
  </conditionalFormatting>
  <conditionalFormatting sqref="C717">
    <cfRule type="containsText" dxfId="3802" priority="5535" stopIfTrue="1" operator="containsText" text="skip">
      <formula>NOT(ISERROR(SEARCH("skip",C717)))</formula>
    </cfRule>
  </conditionalFormatting>
  <conditionalFormatting sqref="H717">
    <cfRule type="containsText" dxfId="3801" priority="5531" stopIfTrue="1" operator="containsText" text="skip">
      <formula>NOT(ISERROR(SEARCH("skip",H717)))</formula>
    </cfRule>
  </conditionalFormatting>
  <conditionalFormatting sqref="H940">
    <cfRule type="containsText" dxfId="3800" priority="5526" stopIfTrue="1" operator="containsText" text="skip">
      <formula>NOT(ISERROR(SEARCH("skip",H940)))</formula>
    </cfRule>
  </conditionalFormatting>
  <conditionalFormatting sqref="Q940">
    <cfRule type="containsText" dxfId="3799" priority="5530" stopIfTrue="1" operator="containsText" text="skip">
      <formula>NOT(ISERROR(SEARCH("skip",Q940)))</formula>
    </cfRule>
  </conditionalFormatting>
  <conditionalFormatting sqref="B1053">
    <cfRule type="containsText" dxfId="3798" priority="5523" stopIfTrue="1" operator="containsText" text="skip">
      <formula>NOT(ISERROR(SEARCH("skip",B1053)))</formula>
    </cfRule>
  </conditionalFormatting>
  <conditionalFormatting sqref="H1053">
    <cfRule type="containsText" dxfId="3797" priority="5522" stopIfTrue="1" operator="containsText" text="skip">
      <formula>NOT(ISERROR(SEARCH("skip",H1053)))</formula>
    </cfRule>
  </conditionalFormatting>
  <conditionalFormatting sqref="H1195">
    <cfRule type="containsText" dxfId="3796" priority="5518" stopIfTrue="1" operator="containsText" text="skip">
      <formula>NOT(ISERROR(SEARCH("skip",H1195)))</formula>
    </cfRule>
  </conditionalFormatting>
  <conditionalFormatting sqref="H491">
    <cfRule type="containsText" dxfId="3795" priority="5503" stopIfTrue="1" operator="containsText" text="skip">
      <formula>NOT(ISERROR(SEARCH("skip",H491)))</formula>
    </cfRule>
  </conditionalFormatting>
  <conditionalFormatting sqref="C491">
    <cfRule type="cellIs" dxfId="3794" priority="5502" operator="equal">
      <formula>"SKIP"</formula>
    </cfRule>
  </conditionalFormatting>
  <conditionalFormatting sqref="C491">
    <cfRule type="containsText" dxfId="3793" priority="5500" stopIfTrue="1" operator="containsText" text="TBN">
      <formula>NOT(ISERROR(SEARCH("TBN",C491)))</formula>
    </cfRule>
    <cfRule type="containsText" dxfId="3792" priority="5501" stopIfTrue="1" operator="containsText" text="SKIP">
      <formula>NOT(ISERROR(SEARCH("SKIP",C491)))</formula>
    </cfRule>
  </conditionalFormatting>
  <conditionalFormatting sqref="B491">
    <cfRule type="containsText" dxfId="3791" priority="5497" stopIfTrue="1" operator="containsText" text="TBN">
      <formula>NOT(ISERROR(SEARCH("TBN",B491)))</formula>
    </cfRule>
    <cfRule type="containsText" dxfId="3790" priority="5498" stopIfTrue="1" operator="containsText" text="SKIP">
      <formula>NOT(ISERROR(SEARCH("SKIP",B491)))</formula>
    </cfRule>
  </conditionalFormatting>
  <conditionalFormatting sqref="B491">
    <cfRule type="cellIs" dxfId="3789" priority="5499" operator="equal">
      <formula>"SKIP"</formula>
    </cfRule>
  </conditionalFormatting>
  <conditionalFormatting sqref="B259">
    <cfRule type="containsText" dxfId="3788" priority="5493" stopIfTrue="1" operator="containsText" text="TBN">
      <formula>NOT(ISERROR(SEARCH("TBN",B259)))</formula>
    </cfRule>
    <cfRule type="containsText" dxfId="3787" priority="5494" stopIfTrue="1" operator="containsText" text="SKIP">
      <formula>NOT(ISERROR(SEARCH("SKIP",B259)))</formula>
    </cfRule>
  </conditionalFormatting>
  <conditionalFormatting sqref="B259">
    <cfRule type="cellIs" dxfId="3786" priority="5495" operator="equal">
      <formula>"SKIP"</formula>
    </cfRule>
  </conditionalFormatting>
  <conditionalFormatting sqref="H259">
    <cfRule type="containsText" dxfId="3785" priority="5492" stopIfTrue="1" operator="containsText" text="skip">
      <formula>NOT(ISERROR(SEARCH("skip",H259)))</formula>
    </cfRule>
  </conditionalFormatting>
  <conditionalFormatting sqref="H70">
    <cfRule type="containsText" dxfId="3784" priority="5491" stopIfTrue="1" operator="containsText" text="skip">
      <formula>NOT(ISERROR(SEARCH("skip",H70)))</formula>
    </cfRule>
  </conditionalFormatting>
  <conditionalFormatting sqref="C70">
    <cfRule type="cellIs" dxfId="3783" priority="5490" operator="equal">
      <formula>"SKIP"</formula>
    </cfRule>
  </conditionalFormatting>
  <conditionalFormatting sqref="C70">
    <cfRule type="containsText" dxfId="3782" priority="5488" stopIfTrue="1" operator="containsText" text="TBN">
      <formula>NOT(ISERROR(SEARCH("TBN",C70)))</formula>
    </cfRule>
    <cfRule type="containsText" dxfId="3781" priority="5489" stopIfTrue="1" operator="containsText" text="SKIP">
      <formula>NOT(ISERROR(SEARCH("SKIP",C70)))</formula>
    </cfRule>
  </conditionalFormatting>
  <conditionalFormatting sqref="B70">
    <cfRule type="containsText" dxfId="3780" priority="5485" stopIfTrue="1" operator="containsText" text="TBN">
      <formula>NOT(ISERROR(SEARCH("TBN",B70)))</formula>
    </cfRule>
    <cfRule type="containsText" dxfId="3779" priority="5486" stopIfTrue="1" operator="containsText" text="SKIP">
      <formula>NOT(ISERROR(SEARCH("SKIP",B70)))</formula>
    </cfRule>
  </conditionalFormatting>
  <conditionalFormatting sqref="B70">
    <cfRule type="cellIs" dxfId="3778" priority="5487" operator="equal">
      <formula>"SKIP"</formula>
    </cfRule>
  </conditionalFormatting>
  <conditionalFormatting sqref="C260">
    <cfRule type="cellIs" dxfId="3777" priority="5484" operator="equal">
      <formula>"SKIP"</formula>
    </cfRule>
  </conditionalFormatting>
  <conditionalFormatting sqref="C260">
    <cfRule type="containsText" dxfId="3776" priority="5482" stopIfTrue="1" operator="containsText" text="TBN">
      <formula>NOT(ISERROR(SEARCH("TBN",C260)))</formula>
    </cfRule>
    <cfRule type="containsText" dxfId="3775" priority="5483" stopIfTrue="1" operator="containsText" text="SKIP">
      <formula>NOT(ISERROR(SEARCH("SKIP",C260)))</formula>
    </cfRule>
  </conditionalFormatting>
  <conditionalFormatting sqref="B260">
    <cfRule type="containsText" dxfId="3774" priority="5479" stopIfTrue="1" operator="containsText" text="TBN">
      <formula>NOT(ISERROR(SEARCH("TBN",B260)))</formula>
    </cfRule>
    <cfRule type="containsText" dxfId="3773" priority="5480" stopIfTrue="1" operator="containsText" text="SKIP">
      <formula>NOT(ISERROR(SEARCH("SKIP",B260)))</formula>
    </cfRule>
  </conditionalFormatting>
  <conditionalFormatting sqref="B260">
    <cfRule type="cellIs" dxfId="3772" priority="5481" operator="equal">
      <formula>"SKIP"</formula>
    </cfRule>
  </conditionalFormatting>
  <conditionalFormatting sqref="H260">
    <cfRule type="containsText" dxfId="3771" priority="5478" stopIfTrue="1" operator="containsText" text="skip">
      <formula>NOT(ISERROR(SEARCH("skip",H260)))</formula>
    </cfRule>
  </conditionalFormatting>
  <conditionalFormatting sqref="B369">
    <cfRule type="containsText" dxfId="3770" priority="5472" stopIfTrue="1" operator="containsText" text="TBN">
      <formula>NOT(ISERROR(SEARCH("TBN",B369)))</formula>
    </cfRule>
    <cfRule type="containsText" dxfId="3769" priority="5473" stopIfTrue="1" operator="containsText" text="SKIP">
      <formula>NOT(ISERROR(SEARCH("SKIP",B369)))</formula>
    </cfRule>
  </conditionalFormatting>
  <conditionalFormatting sqref="B369">
    <cfRule type="cellIs" dxfId="3768" priority="5474" operator="equal">
      <formula>"SKIP"</formula>
    </cfRule>
  </conditionalFormatting>
  <conditionalFormatting sqref="C369">
    <cfRule type="containsText" dxfId="3767" priority="5475" stopIfTrue="1" operator="containsText" text="TBN">
      <formula>NOT(ISERROR(SEARCH("TBN",C369)))</formula>
    </cfRule>
    <cfRule type="containsText" dxfId="3766" priority="5476" stopIfTrue="1" operator="containsText" text="SKIP">
      <formula>NOT(ISERROR(SEARCH("SKIP",C369)))</formula>
    </cfRule>
  </conditionalFormatting>
  <conditionalFormatting sqref="C369">
    <cfRule type="cellIs" dxfId="3765" priority="5477" operator="equal">
      <formula>"SKIP"</formula>
    </cfRule>
  </conditionalFormatting>
  <conditionalFormatting sqref="H369">
    <cfRule type="containsText" dxfId="3764" priority="5471" stopIfTrue="1" operator="containsText" text="skip">
      <formula>NOT(ISERROR(SEARCH("skip",H369)))</formula>
    </cfRule>
  </conditionalFormatting>
  <conditionalFormatting sqref="A830">
    <cfRule type="containsText" dxfId="3763" priority="5453" stopIfTrue="1" operator="containsText" text="skip">
      <formula>NOT(ISERROR(SEARCH("skip",A830)))</formula>
    </cfRule>
  </conditionalFormatting>
  <conditionalFormatting sqref="C606">
    <cfRule type="containsText" dxfId="3762" priority="5468" stopIfTrue="1" operator="containsText" text="TBN">
      <formula>NOT(ISERROR(SEARCH("TBN",C606)))</formula>
    </cfRule>
    <cfRule type="containsText" dxfId="3761" priority="5469" stopIfTrue="1" operator="containsText" text="SKIP">
      <formula>NOT(ISERROR(SEARCH("SKIP",C606)))</formula>
    </cfRule>
  </conditionalFormatting>
  <conditionalFormatting sqref="C606">
    <cfRule type="cellIs" dxfId="3760" priority="5470" operator="equal">
      <formula>"SKIP"</formula>
    </cfRule>
  </conditionalFormatting>
  <conditionalFormatting sqref="B606">
    <cfRule type="containsText" dxfId="3759" priority="5464" stopIfTrue="1" operator="containsText" text="TBN">
      <formula>NOT(ISERROR(SEARCH("TBN",B606)))</formula>
    </cfRule>
    <cfRule type="containsText" dxfId="3758" priority="5465" stopIfTrue="1" operator="containsText" text="SKIP">
      <formula>NOT(ISERROR(SEARCH("SKIP",B606)))</formula>
    </cfRule>
  </conditionalFormatting>
  <conditionalFormatting sqref="B606">
    <cfRule type="cellIs" dxfId="3757" priority="5466" operator="equal">
      <formula>"SKIP"</formula>
    </cfRule>
  </conditionalFormatting>
  <conditionalFormatting sqref="H606">
    <cfRule type="containsText" dxfId="3756" priority="5463" stopIfTrue="1" operator="containsText" text="skip">
      <formula>NOT(ISERROR(SEARCH("skip",H606)))</formula>
    </cfRule>
  </conditionalFormatting>
  <conditionalFormatting sqref="B718">
    <cfRule type="containsText" dxfId="3755" priority="5458" stopIfTrue="1" operator="containsText" text="TBN">
      <formula>NOT(ISERROR(SEARCH("TBN",B718)))</formula>
    </cfRule>
    <cfRule type="containsText" dxfId="3754" priority="5459" stopIfTrue="1" operator="containsText" text="SKIP">
      <formula>NOT(ISERROR(SEARCH("SKIP",B718)))</formula>
    </cfRule>
  </conditionalFormatting>
  <conditionalFormatting sqref="B718">
    <cfRule type="cellIs" dxfId="3753" priority="5460" operator="equal">
      <formula>"SKIP"</formula>
    </cfRule>
  </conditionalFormatting>
  <conditionalFormatting sqref="D718">
    <cfRule type="containsText" dxfId="3752" priority="5462" stopIfTrue="1" operator="containsText" text="skip">
      <formula>NOT(ISERROR(SEARCH("skip",D718)))</formula>
    </cfRule>
  </conditionalFormatting>
  <conditionalFormatting sqref="C718">
    <cfRule type="containsText" dxfId="3751" priority="5461" stopIfTrue="1" operator="containsText" text="skip">
      <formula>NOT(ISERROR(SEARCH("skip",C718)))</formula>
    </cfRule>
  </conditionalFormatting>
  <conditionalFormatting sqref="H718">
    <cfRule type="containsText" dxfId="3750" priority="5457" stopIfTrue="1" operator="containsText" text="skip">
      <formula>NOT(ISERROR(SEARCH("skip",H718)))</formula>
    </cfRule>
  </conditionalFormatting>
  <conditionalFormatting sqref="B830">
    <cfRule type="containsText" dxfId="3749" priority="5450" stopIfTrue="1" operator="containsText" text="skip">
      <formula>NOT(ISERROR(SEARCH("skip",B830)))</formula>
    </cfRule>
  </conditionalFormatting>
  <conditionalFormatting sqref="A717:A718">
    <cfRule type="containsText" dxfId="3748" priority="5443" stopIfTrue="1" operator="containsText" text="skip">
      <formula>NOT(ISERROR(SEARCH("skip",A717)))</formula>
    </cfRule>
  </conditionalFormatting>
  <conditionalFormatting sqref="C830">
    <cfRule type="cellIs" dxfId="3747" priority="5456" operator="equal">
      <formula>"SKIP"</formula>
    </cfRule>
  </conditionalFormatting>
  <conditionalFormatting sqref="C830">
    <cfRule type="containsText" dxfId="3746" priority="5454" stopIfTrue="1" operator="containsText" text="TBN">
      <formula>NOT(ISERROR(SEARCH("TBN",C830)))</formula>
    </cfRule>
    <cfRule type="containsText" dxfId="3745" priority="5455" stopIfTrue="1" operator="containsText" text="SKIP">
      <formula>NOT(ISERROR(SEARCH("SKIP",C830)))</formula>
    </cfRule>
  </conditionalFormatting>
  <conditionalFormatting sqref="B831">
    <cfRule type="containsText" dxfId="3744" priority="5444" stopIfTrue="1" operator="containsText" text="skip">
      <formula>NOT(ISERROR(SEARCH("skip",B831)))</formula>
    </cfRule>
  </conditionalFormatting>
  <conditionalFormatting sqref="A831">
    <cfRule type="containsText" dxfId="3743" priority="5446" stopIfTrue="1" operator="containsText" text="skip">
      <formula>NOT(ISERROR(SEARCH("skip",A831)))</formula>
    </cfRule>
  </conditionalFormatting>
  <conditionalFormatting sqref="H830:H831">
    <cfRule type="containsText" dxfId="3742" priority="5442" stopIfTrue="1" operator="containsText" text="skip">
      <formula>NOT(ISERROR(SEARCH("skip",H830)))</formula>
    </cfRule>
  </conditionalFormatting>
  <conditionalFormatting sqref="C831">
    <cfRule type="cellIs" dxfId="3741" priority="5449" operator="equal">
      <formula>"SKIP"</formula>
    </cfRule>
  </conditionalFormatting>
  <conditionalFormatting sqref="C831">
    <cfRule type="containsText" dxfId="3740" priority="5447" stopIfTrue="1" operator="containsText" text="TBN">
      <formula>NOT(ISERROR(SEARCH("TBN",C831)))</formula>
    </cfRule>
    <cfRule type="containsText" dxfId="3739" priority="5448" stopIfTrue="1" operator="containsText" text="SKIP">
      <formula>NOT(ISERROR(SEARCH("SKIP",C831)))</formula>
    </cfRule>
  </conditionalFormatting>
  <conditionalFormatting sqref="H941">
    <cfRule type="containsText" dxfId="3738" priority="5436" stopIfTrue="1" operator="containsText" text="skip">
      <formula>NOT(ISERROR(SEARCH("skip",H941)))</formula>
    </cfRule>
  </conditionalFormatting>
  <conditionalFormatting sqref="B1054">
    <cfRule type="containsText" dxfId="3737" priority="5435" stopIfTrue="1" operator="containsText" text="skip">
      <formula>NOT(ISERROR(SEARCH("skip",B1054)))</formula>
    </cfRule>
  </conditionalFormatting>
  <conditionalFormatting sqref="C941">
    <cfRule type="containsText" dxfId="3736" priority="5438" stopIfTrue="1" operator="containsText" text="TBN">
      <formula>NOT(ISERROR(SEARCH("TBN",C941)))</formula>
    </cfRule>
    <cfRule type="containsText" dxfId="3735" priority="5439" stopIfTrue="1" operator="containsText" text="SKIP">
      <formula>NOT(ISERROR(SEARCH("SKIP",C941)))</formula>
    </cfRule>
  </conditionalFormatting>
  <conditionalFormatting sqref="C941">
    <cfRule type="cellIs" dxfId="3734" priority="5440" operator="equal">
      <formula>"SKIP"</formula>
    </cfRule>
  </conditionalFormatting>
  <conditionalFormatting sqref="Q941">
    <cfRule type="containsText" dxfId="3733" priority="5441" stopIfTrue="1" operator="containsText" text="skip">
      <formula>NOT(ISERROR(SEARCH("skip",Q941)))</formula>
    </cfRule>
  </conditionalFormatting>
  <conditionalFormatting sqref="H1054">
    <cfRule type="containsText" dxfId="3732" priority="5434" stopIfTrue="1" operator="containsText" text="skip">
      <formula>NOT(ISERROR(SEARCH("skip",H1054)))</formula>
    </cfRule>
  </conditionalFormatting>
  <conditionalFormatting sqref="B1196">
    <cfRule type="containsText" dxfId="3731" priority="5431" stopIfTrue="1" operator="containsText" text="TBN">
      <formula>NOT(ISERROR(SEARCH("TBN",B1196)))</formula>
    </cfRule>
    <cfRule type="containsText" dxfId="3730" priority="5432" stopIfTrue="1" operator="containsText" text="SKIP">
      <formula>NOT(ISERROR(SEARCH("SKIP",B1196)))</formula>
    </cfRule>
  </conditionalFormatting>
  <conditionalFormatting sqref="B1196">
    <cfRule type="cellIs" dxfId="3729" priority="5433" operator="equal">
      <formula>"SKIP"</formula>
    </cfRule>
  </conditionalFormatting>
  <conditionalFormatting sqref="H1196">
    <cfRule type="containsText" dxfId="3728" priority="5430" stopIfTrue="1" operator="containsText" text="skip">
      <formula>NOT(ISERROR(SEARCH("skip",H1196)))</formula>
    </cfRule>
  </conditionalFormatting>
  <conditionalFormatting sqref="H716">
    <cfRule type="containsText" dxfId="3727" priority="5429" stopIfTrue="1" operator="containsText" text="skip">
      <formula>NOT(ISERROR(SEARCH("skip",H716)))</formula>
    </cfRule>
  </conditionalFormatting>
  <conditionalFormatting sqref="C71">
    <cfRule type="cellIs" dxfId="3726" priority="5427" operator="equal">
      <formula>"SKIP"</formula>
    </cfRule>
  </conditionalFormatting>
  <conditionalFormatting sqref="C71">
    <cfRule type="containsText" dxfId="3725" priority="5425" stopIfTrue="1" operator="containsText" text="TBN">
      <formula>NOT(ISERROR(SEARCH("TBN",C71)))</formula>
    </cfRule>
    <cfRule type="containsText" dxfId="3724" priority="5426" stopIfTrue="1" operator="containsText" text="SKIP">
      <formula>NOT(ISERROR(SEARCH("SKIP",C71)))</formula>
    </cfRule>
  </conditionalFormatting>
  <conditionalFormatting sqref="C261">
    <cfRule type="containsText" dxfId="3723" priority="5408" stopIfTrue="1" operator="containsText" text="TBN">
      <formula>NOT(ISERROR(SEARCH("TBN",C261)))</formula>
    </cfRule>
    <cfRule type="containsText" dxfId="3722" priority="5409" stopIfTrue="1" operator="containsText" text="SKIP">
      <formula>NOT(ISERROR(SEARCH("SKIP",C261)))</formula>
    </cfRule>
  </conditionalFormatting>
  <conditionalFormatting sqref="C261">
    <cfRule type="cellIs" dxfId="3721" priority="5410" operator="equal">
      <formula>"SKIP"</formula>
    </cfRule>
  </conditionalFormatting>
  <conditionalFormatting sqref="B71">
    <cfRule type="containsText" dxfId="3720" priority="5419" stopIfTrue="1" operator="containsText" text="TBN">
      <formula>NOT(ISERROR(SEARCH("TBN",B71)))</formula>
    </cfRule>
    <cfRule type="containsText" dxfId="3719" priority="5420" stopIfTrue="1" operator="containsText" text="SKIP">
      <formula>NOT(ISERROR(SEARCH("SKIP",B71)))</formula>
    </cfRule>
  </conditionalFormatting>
  <conditionalFormatting sqref="B71">
    <cfRule type="cellIs" dxfId="3718" priority="5421" operator="equal">
      <formula>"SKIP"</formula>
    </cfRule>
  </conditionalFormatting>
  <conditionalFormatting sqref="H71">
    <cfRule type="containsText" dxfId="3717" priority="5418" stopIfTrue="1" operator="containsText" text="skip">
      <formula>NOT(ISERROR(SEARCH("skip",H71)))</formula>
    </cfRule>
  </conditionalFormatting>
  <conditionalFormatting sqref="B261">
    <cfRule type="cellIs" dxfId="3716" priority="5414" operator="equal">
      <formula>"SKIP"</formula>
    </cfRule>
  </conditionalFormatting>
  <conditionalFormatting sqref="B261">
    <cfRule type="containsText" dxfId="3715" priority="5412" stopIfTrue="1" operator="containsText" text="TBN">
      <formula>NOT(ISERROR(SEARCH("TBN",B261)))</formula>
    </cfRule>
    <cfRule type="containsText" dxfId="3714" priority="5413" stopIfTrue="1" operator="containsText" text="SKIP">
      <formula>NOT(ISERROR(SEARCH("SKIP",B261)))</formula>
    </cfRule>
  </conditionalFormatting>
  <conditionalFormatting sqref="C493">
    <cfRule type="containsText" dxfId="3713" priority="5397" stopIfTrue="1" operator="containsText" text="TBN">
      <formula>NOT(ISERROR(SEARCH("TBN",C493)))</formula>
    </cfRule>
    <cfRule type="containsText" dxfId="3712" priority="5398" stopIfTrue="1" operator="containsText" text="SKIP">
      <formula>NOT(ISERROR(SEARCH("SKIP",C493)))</formula>
    </cfRule>
  </conditionalFormatting>
  <conditionalFormatting sqref="C493">
    <cfRule type="cellIs" dxfId="3711" priority="5399" operator="equal">
      <formula>"SKIP"</formula>
    </cfRule>
  </conditionalFormatting>
  <conditionalFormatting sqref="H261">
    <cfRule type="containsText" dxfId="3710" priority="5411" stopIfTrue="1" operator="containsText" text="skip">
      <formula>NOT(ISERROR(SEARCH("skip",H261)))</formula>
    </cfRule>
  </conditionalFormatting>
  <conditionalFormatting sqref="B370">
    <cfRule type="containsText" dxfId="3709" priority="5402" stopIfTrue="1" operator="containsText" text="TBN">
      <formula>NOT(ISERROR(SEARCH("TBN",B370)))</formula>
    </cfRule>
    <cfRule type="containsText" dxfId="3708" priority="5403" stopIfTrue="1" operator="containsText" text="SKIP">
      <formula>NOT(ISERROR(SEARCH("SKIP",B370)))</formula>
    </cfRule>
  </conditionalFormatting>
  <conditionalFormatting sqref="B370">
    <cfRule type="cellIs" dxfId="3707" priority="5404" operator="equal">
      <formula>"SKIP"</formula>
    </cfRule>
  </conditionalFormatting>
  <conditionalFormatting sqref="C370">
    <cfRule type="containsText" dxfId="3706" priority="5405" stopIfTrue="1" operator="containsText" text="TBN">
      <formula>NOT(ISERROR(SEARCH("TBN",C370)))</formula>
    </cfRule>
    <cfRule type="containsText" dxfId="3705" priority="5406" stopIfTrue="1" operator="containsText" text="SKIP">
      <formula>NOT(ISERROR(SEARCH("SKIP",C370)))</formula>
    </cfRule>
  </conditionalFormatting>
  <conditionalFormatting sqref="C370">
    <cfRule type="cellIs" dxfId="3704" priority="5407" operator="equal">
      <formula>"SKIP"</formula>
    </cfRule>
  </conditionalFormatting>
  <conditionalFormatting sqref="B493">
    <cfRule type="containsText" dxfId="3703" priority="5394" stopIfTrue="1" operator="containsText" text="TBN">
      <formula>NOT(ISERROR(SEARCH("TBN",B493)))</formula>
    </cfRule>
    <cfRule type="containsText" dxfId="3702" priority="5395" stopIfTrue="1" operator="containsText" text="SKIP">
      <formula>NOT(ISERROR(SEARCH("SKIP",B493)))</formula>
    </cfRule>
  </conditionalFormatting>
  <conditionalFormatting sqref="B493">
    <cfRule type="cellIs" dxfId="3701" priority="5396" operator="equal">
      <formula>"SKIP"</formula>
    </cfRule>
  </conditionalFormatting>
  <conditionalFormatting sqref="C607">
    <cfRule type="cellIs" dxfId="3700" priority="5392" operator="equal">
      <formula>"SKIP"</formula>
    </cfRule>
  </conditionalFormatting>
  <conditionalFormatting sqref="C607">
    <cfRule type="containsText" dxfId="3699" priority="5390" stopIfTrue="1" operator="containsText" text="TBN">
      <formula>NOT(ISERROR(SEARCH("TBN",C607)))</formula>
    </cfRule>
    <cfRule type="containsText" dxfId="3698" priority="5391" stopIfTrue="1" operator="containsText" text="SKIP">
      <formula>NOT(ISERROR(SEARCH("SKIP",C607)))</formula>
    </cfRule>
  </conditionalFormatting>
  <conditionalFormatting sqref="B607">
    <cfRule type="containsText" dxfId="3697" priority="5387" stopIfTrue="1" operator="containsText" text="TBN">
      <formula>NOT(ISERROR(SEARCH("TBN",B607)))</formula>
    </cfRule>
    <cfRule type="containsText" dxfId="3696" priority="5388" stopIfTrue="1" operator="containsText" text="SKIP">
      <formula>NOT(ISERROR(SEARCH("SKIP",B607)))</formula>
    </cfRule>
  </conditionalFormatting>
  <conditionalFormatting sqref="B607">
    <cfRule type="cellIs" dxfId="3695" priority="5389" operator="equal">
      <formula>"SKIP"</formula>
    </cfRule>
  </conditionalFormatting>
  <conditionalFormatting sqref="D719">
    <cfRule type="containsText" dxfId="3694" priority="5385" stopIfTrue="1" operator="containsText" text="skip">
      <formula>NOT(ISERROR(SEARCH("skip",D719)))</formula>
    </cfRule>
  </conditionalFormatting>
  <conditionalFormatting sqref="C719">
    <cfRule type="containsText" dxfId="3693" priority="5384" stopIfTrue="1" operator="containsText" text="skip">
      <formula>NOT(ISERROR(SEARCH("skip",C719)))</formula>
    </cfRule>
  </conditionalFormatting>
  <conditionalFormatting sqref="A719">
    <cfRule type="containsText" dxfId="3692" priority="5379" stopIfTrue="1" operator="containsText" text="skip">
      <formula>NOT(ISERROR(SEARCH("skip",A719)))</formula>
    </cfRule>
  </conditionalFormatting>
  <conditionalFormatting sqref="B719">
    <cfRule type="containsText" dxfId="3691" priority="5376" stopIfTrue="1" operator="containsText" text="TBN">
      <formula>NOT(ISERROR(SEARCH("TBN",B719)))</formula>
    </cfRule>
    <cfRule type="containsText" dxfId="3690" priority="5377" stopIfTrue="1" operator="containsText" text="SKIP">
      <formula>NOT(ISERROR(SEARCH("SKIP",B719)))</formula>
    </cfRule>
  </conditionalFormatting>
  <conditionalFormatting sqref="B719">
    <cfRule type="cellIs" dxfId="3689" priority="5378" operator="equal">
      <formula>"SKIP"</formula>
    </cfRule>
  </conditionalFormatting>
  <conditionalFormatting sqref="H719">
    <cfRule type="containsText" dxfId="3688" priority="5375" stopIfTrue="1" operator="containsText" text="skip">
      <formula>NOT(ISERROR(SEARCH("skip",H719)))</formula>
    </cfRule>
  </conditionalFormatting>
  <conditionalFormatting sqref="B832">
    <cfRule type="containsText" dxfId="3687" priority="5370" stopIfTrue="1" operator="containsText" text="skip">
      <formula>NOT(ISERROR(SEARCH("skip",B832)))</formula>
    </cfRule>
  </conditionalFormatting>
  <conditionalFormatting sqref="A832">
    <cfRule type="containsText" dxfId="3686" priority="5371" stopIfTrue="1" operator="containsText" text="skip">
      <formula>NOT(ISERROR(SEARCH("skip",A832)))</formula>
    </cfRule>
  </conditionalFormatting>
  <conditionalFormatting sqref="H832">
    <cfRule type="containsText" dxfId="3685" priority="5369" stopIfTrue="1" operator="containsText" text="skip">
      <formula>NOT(ISERROR(SEARCH("skip",H832)))</formula>
    </cfRule>
  </conditionalFormatting>
  <conditionalFormatting sqref="C832">
    <cfRule type="cellIs" dxfId="3684" priority="5374" operator="equal">
      <formula>"SKIP"</formula>
    </cfRule>
  </conditionalFormatting>
  <conditionalFormatting sqref="C832">
    <cfRule type="containsText" dxfId="3683" priority="5372" stopIfTrue="1" operator="containsText" text="TBN">
      <formula>NOT(ISERROR(SEARCH("TBN",C832)))</formula>
    </cfRule>
    <cfRule type="containsText" dxfId="3682" priority="5373" stopIfTrue="1" operator="containsText" text="SKIP">
      <formula>NOT(ISERROR(SEARCH("SKIP",C832)))</formula>
    </cfRule>
  </conditionalFormatting>
  <conditionalFormatting sqref="H942">
    <cfRule type="containsText" dxfId="3681" priority="5364" stopIfTrue="1" operator="containsText" text="skip">
      <formula>NOT(ISERROR(SEARCH("skip",H942)))</formula>
    </cfRule>
  </conditionalFormatting>
  <conditionalFormatting sqref="C942">
    <cfRule type="containsText" dxfId="3680" priority="5365" stopIfTrue="1" operator="containsText" text="TBN">
      <formula>NOT(ISERROR(SEARCH("TBN",C942)))</formula>
    </cfRule>
    <cfRule type="containsText" dxfId="3679" priority="5366" stopIfTrue="1" operator="containsText" text="SKIP">
      <formula>NOT(ISERROR(SEARCH("SKIP",C942)))</formula>
    </cfRule>
  </conditionalFormatting>
  <conditionalFormatting sqref="C942">
    <cfRule type="cellIs" dxfId="3678" priority="5367" operator="equal">
      <formula>"SKIP"</formula>
    </cfRule>
  </conditionalFormatting>
  <conditionalFormatting sqref="Q942">
    <cfRule type="containsText" dxfId="3677" priority="5368" stopIfTrue="1" operator="containsText" text="skip">
      <formula>NOT(ISERROR(SEARCH("skip",Q942)))</formula>
    </cfRule>
  </conditionalFormatting>
  <conditionalFormatting sqref="B1055">
    <cfRule type="containsText" dxfId="3676" priority="5363" stopIfTrue="1" operator="containsText" text="skip">
      <formula>NOT(ISERROR(SEARCH("skip",B1055)))</formula>
    </cfRule>
  </conditionalFormatting>
  <conditionalFormatting sqref="B1197">
    <cfRule type="containsText" dxfId="3675" priority="5359" stopIfTrue="1" operator="containsText" text="TBN">
      <formula>NOT(ISERROR(SEARCH("TBN",B1197)))</formula>
    </cfRule>
    <cfRule type="containsText" dxfId="3674" priority="5360" stopIfTrue="1" operator="containsText" text="SKIP">
      <formula>NOT(ISERROR(SEARCH("SKIP",B1197)))</formula>
    </cfRule>
  </conditionalFormatting>
  <conditionalFormatting sqref="B1197">
    <cfRule type="cellIs" dxfId="3673" priority="5361" operator="equal">
      <formula>"SKIP"</formula>
    </cfRule>
  </conditionalFormatting>
  <conditionalFormatting sqref="H1055">
    <cfRule type="containsText" dxfId="3672" priority="5357" stopIfTrue="1" operator="containsText" text="skip">
      <formula>NOT(ISERROR(SEARCH("skip",H1055)))</formula>
    </cfRule>
  </conditionalFormatting>
  <conditionalFormatting sqref="H493">
    <cfRule type="containsText" dxfId="3671" priority="5355" stopIfTrue="1" operator="containsText" text="skip">
      <formula>NOT(ISERROR(SEARCH("skip",H493)))</formula>
    </cfRule>
  </conditionalFormatting>
  <conditionalFormatting sqref="B1252">
    <cfRule type="containsText" dxfId="3670" priority="5354" stopIfTrue="1" operator="containsText" text="skip">
      <formula>NOT(ISERROR(SEARCH("skip",B1252)))</formula>
    </cfRule>
  </conditionalFormatting>
  <conditionalFormatting sqref="A1253:I1253">
    <cfRule type="containsText" dxfId="3669" priority="5353" stopIfTrue="1" operator="containsText" text="skip">
      <formula>NOT(ISERROR(SEARCH("skip",A1253)))</formula>
    </cfRule>
  </conditionalFormatting>
  <conditionalFormatting sqref="B1254">
    <cfRule type="containsText" dxfId="3668" priority="5350" stopIfTrue="1" operator="containsText" text="TBN">
      <formula>NOT(ISERROR(SEARCH("TBN",B1254)))</formula>
    </cfRule>
    <cfRule type="containsText" dxfId="3667" priority="5351" stopIfTrue="1" operator="containsText" text="SKIP">
      <formula>NOT(ISERROR(SEARCH("SKIP",B1254)))</formula>
    </cfRule>
  </conditionalFormatting>
  <conditionalFormatting sqref="B1254">
    <cfRule type="cellIs" dxfId="3666" priority="5352" operator="equal">
      <formula>"SKIP"</formula>
    </cfRule>
  </conditionalFormatting>
  <conditionalFormatting sqref="H370">
    <cfRule type="containsText" dxfId="3665" priority="5348" stopIfTrue="1" operator="containsText" text="skip">
      <formula>NOT(ISERROR(SEARCH("skip",H370)))</formula>
    </cfRule>
  </conditionalFormatting>
  <conditionalFormatting sqref="C72">
    <cfRule type="cellIs" dxfId="3664" priority="5347" operator="equal">
      <formula>"SKIP"</formula>
    </cfRule>
  </conditionalFormatting>
  <conditionalFormatting sqref="C72">
    <cfRule type="containsText" dxfId="3663" priority="5345" stopIfTrue="1" operator="containsText" text="TBN">
      <formula>NOT(ISERROR(SEARCH("TBN",C72)))</formula>
    </cfRule>
    <cfRule type="containsText" dxfId="3662" priority="5346" stopIfTrue="1" operator="containsText" text="SKIP">
      <formula>NOT(ISERROR(SEARCH("SKIP",C72)))</formula>
    </cfRule>
  </conditionalFormatting>
  <conditionalFormatting sqref="B72">
    <cfRule type="containsText" dxfId="3661" priority="5342" stopIfTrue="1" operator="containsText" text="TBN">
      <formula>NOT(ISERROR(SEARCH("TBN",B72)))</formula>
    </cfRule>
    <cfRule type="containsText" dxfId="3660" priority="5343" stopIfTrue="1" operator="containsText" text="SKIP">
      <formula>NOT(ISERROR(SEARCH("SKIP",B72)))</formula>
    </cfRule>
  </conditionalFormatting>
  <conditionalFormatting sqref="B72">
    <cfRule type="cellIs" dxfId="3659" priority="5344" operator="equal">
      <formula>"SKIP"</formula>
    </cfRule>
  </conditionalFormatting>
  <conditionalFormatting sqref="C73">
    <cfRule type="cellIs" dxfId="3658" priority="5340" operator="equal">
      <formula>"SKIP"</formula>
    </cfRule>
  </conditionalFormatting>
  <conditionalFormatting sqref="C73">
    <cfRule type="containsText" dxfId="3657" priority="5338" stopIfTrue="1" operator="containsText" text="TBN">
      <formula>NOT(ISERROR(SEARCH("TBN",C73)))</formula>
    </cfRule>
    <cfRule type="containsText" dxfId="3656" priority="5339" stopIfTrue="1" operator="containsText" text="SKIP">
      <formula>NOT(ISERROR(SEARCH("SKIP",C73)))</formula>
    </cfRule>
  </conditionalFormatting>
  <conditionalFormatting sqref="C262">
    <cfRule type="containsText" dxfId="3655" priority="5327" stopIfTrue="1" operator="containsText" text="TBN">
      <formula>NOT(ISERROR(SEARCH("TBN",C262)))</formula>
    </cfRule>
    <cfRule type="containsText" dxfId="3654" priority="5328" stopIfTrue="1" operator="containsText" text="SKIP">
      <formula>NOT(ISERROR(SEARCH("SKIP",C262)))</formula>
    </cfRule>
  </conditionalFormatting>
  <conditionalFormatting sqref="C262">
    <cfRule type="cellIs" dxfId="3653" priority="5329" operator="equal">
      <formula>"SKIP"</formula>
    </cfRule>
  </conditionalFormatting>
  <conditionalFormatting sqref="B262">
    <cfRule type="cellIs" dxfId="3652" priority="5333" operator="equal">
      <formula>"SKIP"</formula>
    </cfRule>
  </conditionalFormatting>
  <conditionalFormatting sqref="B262">
    <cfRule type="containsText" dxfId="3651" priority="5331" stopIfTrue="1" operator="containsText" text="TBN">
      <formula>NOT(ISERROR(SEARCH("TBN",B262)))</formula>
    </cfRule>
    <cfRule type="containsText" dxfId="3650" priority="5332" stopIfTrue="1" operator="containsText" text="SKIP">
      <formula>NOT(ISERROR(SEARCH("SKIP",B262)))</formula>
    </cfRule>
  </conditionalFormatting>
  <conditionalFormatting sqref="H262">
    <cfRule type="containsText" dxfId="3649" priority="5330" stopIfTrue="1" operator="containsText" text="skip">
      <formula>NOT(ISERROR(SEARCH("skip",H262)))</formula>
    </cfRule>
  </conditionalFormatting>
  <conditionalFormatting sqref="B371">
    <cfRule type="containsText" dxfId="3648" priority="5321" stopIfTrue="1" operator="containsText" text="TBN">
      <formula>NOT(ISERROR(SEARCH("TBN",B371)))</formula>
    </cfRule>
    <cfRule type="containsText" dxfId="3647" priority="5322" stopIfTrue="1" operator="containsText" text="SKIP">
      <formula>NOT(ISERROR(SEARCH("SKIP",B371)))</formula>
    </cfRule>
  </conditionalFormatting>
  <conditionalFormatting sqref="B371">
    <cfRule type="cellIs" dxfId="3646" priority="5323" operator="equal">
      <formula>"SKIP"</formula>
    </cfRule>
  </conditionalFormatting>
  <conditionalFormatting sqref="C371">
    <cfRule type="containsText" dxfId="3645" priority="5324" stopIfTrue="1" operator="containsText" text="TBN">
      <formula>NOT(ISERROR(SEARCH("TBN",C371)))</formula>
    </cfRule>
    <cfRule type="containsText" dxfId="3644" priority="5325" stopIfTrue="1" operator="containsText" text="SKIP">
      <formula>NOT(ISERROR(SEARCH("SKIP",C371)))</formula>
    </cfRule>
  </conditionalFormatting>
  <conditionalFormatting sqref="C371">
    <cfRule type="cellIs" dxfId="3643" priority="5326" operator="equal">
      <formula>"SKIP"</formula>
    </cfRule>
  </conditionalFormatting>
  <conditionalFormatting sqref="H371">
    <cfRule type="containsText" dxfId="3642" priority="5319" stopIfTrue="1" operator="containsText" text="skip">
      <formula>NOT(ISERROR(SEARCH("skip",H371)))</formula>
    </cfRule>
  </conditionalFormatting>
  <conditionalFormatting sqref="C494">
    <cfRule type="containsText" dxfId="3641" priority="5316" stopIfTrue="1" operator="containsText" text="TBN">
      <formula>NOT(ISERROR(SEARCH("TBN",C494)))</formula>
    </cfRule>
    <cfRule type="containsText" dxfId="3640" priority="5317" stopIfTrue="1" operator="containsText" text="SKIP">
      <formula>NOT(ISERROR(SEARCH("SKIP",C494)))</formula>
    </cfRule>
  </conditionalFormatting>
  <conditionalFormatting sqref="C494">
    <cfRule type="cellIs" dxfId="3639" priority="5318" operator="equal">
      <formula>"SKIP"</formula>
    </cfRule>
  </conditionalFormatting>
  <conditionalFormatting sqref="B494">
    <cfRule type="containsText" dxfId="3638" priority="5313" stopIfTrue="1" operator="containsText" text="TBN">
      <formula>NOT(ISERROR(SEARCH("TBN",B494)))</formula>
    </cfRule>
    <cfRule type="containsText" dxfId="3637" priority="5314" stopIfTrue="1" operator="containsText" text="SKIP">
      <formula>NOT(ISERROR(SEARCH("SKIP",B494)))</formula>
    </cfRule>
  </conditionalFormatting>
  <conditionalFormatting sqref="B494">
    <cfRule type="cellIs" dxfId="3636" priority="5315" operator="equal">
      <formula>"SKIP"</formula>
    </cfRule>
  </conditionalFormatting>
  <conditionalFormatting sqref="H608">
    <cfRule type="containsText" dxfId="3635" priority="5304" stopIfTrue="1" operator="containsText" text="skip">
      <formula>NOT(ISERROR(SEARCH("skip",H608)))</formula>
    </cfRule>
  </conditionalFormatting>
  <conditionalFormatting sqref="C608">
    <cfRule type="cellIs" dxfId="3634" priority="5310" operator="equal">
      <formula>"SKIP"</formula>
    </cfRule>
  </conditionalFormatting>
  <conditionalFormatting sqref="C608">
    <cfRule type="containsText" dxfId="3633" priority="5308" stopIfTrue="1" operator="containsText" text="TBN">
      <formula>NOT(ISERROR(SEARCH("TBN",C608)))</formula>
    </cfRule>
    <cfRule type="containsText" dxfId="3632" priority="5309" stopIfTrue="1" operator="containsText" text="SKIP">
      <formula>NOT(ISERROR(SEARCH("SKIP",C608)))</formula>
    </cfRule>
  </conditionalFormatting>
  <conditionalFormatting sqref="H878">
    <cfRule type="containsText" dxfId="3631" priority="5291" stopIfTrue="1" operator="containsText" text="skip">
      <formula>NOT(ISERROR(SEARCH("skip",H878)))</formula>
    </cfRule>
  </conditionalFormatting>
  <conditionalFormatting sqref="B608">
    <cfRule type="containsText" dxfId="3630" priority="5305" stopIfTrue="1" operator="containsText" text="TBN">
      <formula>NOT(ISERROR(SEARCH("TBN",B608)))</formula>
    </cfRule>
    <cfRule type="containsText" dxfId="3629" priority="5306" stopIfTrue="1" operator="containsText" text="SKIP">
      <formula>NOT(ISERROR(SEARCH("SKIP",B608)))</formula>
    </cfRule>
  </conditionalFormatting>
  <conditionalFormatting sqref="B608">
    <cfRule type="cellIs" dxfId="3628" priority="5307" operator="equal">
      <formula>"SKIP"</formula>
    </cfRule>
  </conditionalFormatting>
  <conditionalFormatting sqref="D720">
    <cfRule type="containsText" dxfId="3627" priority="5303" stopIfTrue="1" operator="containsText" text="skip">
      <formula>NOT(ISERROR(SEARCH("skip",D720)))</formula>
    </cfRule>
  </conditionalFormatting>
  <conditionalFormatting sqref="C720">
    <cfRule type="containsText" dxfId="3626" priority="5302" stopIfTrue="1" operator="containsText" text="skip">
      <formula>NOT(ISERROR(SEARCH("skip",C720)))</formula>
    </cfRule>
  </conditionalFormatting>
  <conditionalFormatting sqref="A720">
    <cfRule type="containsText" dxfId="3625" priority="5301" stopIfTrue="1" operator="containsText" text="skip">
      <formula>NOT(ISERROR(SEARCH("skip",A720)))</formula>
    </cfRule>
  </conditionalFormatting>
  <conditionalFormatting sqref="B720">
    <cfRule type="containsText" dxfId="3624" priority="5298" stopIfTrue="1" operator="containsText" text="TBN">
      <formula>NOT(ISERROR(SEARCH("TBN",B720)))</formula>
    </cfRule>
    <cfRule type="containsText" dxfId="3623" priority="5299" stopIfTrue="1" operator="containsText" text="SKIP">
      <formula>NOT(ISERROR(SEARCH("SKIP",B720)))</formula>
    </cfRule>
  </conditionalFormatting>
  <conditionalFormatting sqref="B720">
    <cfRule type="cellIs" dxfId="3622" priority="5300" operator="equal">
      <formula>"SKIP"</formula>
    </cfRule>
  </conditionalFormatting>
  <conditionalFormatting sqref="B1056">
    <cfRule type="containsText" dxfId="3621" priority="5285" stopIfTrue="1" operator="containsText" text="skip">
      <formula>NOT(ISERROR(SEARCH("skip",B1056)))</formula>
    </cfRule>
  </conditionalFormatting>
  <conditionalFormatting sqref="B833 B878">
    <cfRule type="containsText" dxfId="3620" priority="5292" stopIfTrue="1" operator="containsText" text="skip">
      <formula>NOT(ISERROR(SEARCH("skip",B833)))</formula>
    </cfRule>
  </conditionalFormatting>
  <conditionalFormatting sqref="A833 A878">
    <cfRule type="containsText" dxfId="3619" priority="5293" stopIfTrue="1" operator="containsText" text="skip">
      <formula>NOT(ISERROR(SEARCH("skip",A833)))</formula>
    </cfRule>
  </conditionalFormatting>
  <conditionalFormatting sqref="H1056">
    <cfRule type="containsText" dxfId="3618" priority="5283" stopIfTrue="1" operator="containsText" text="skip">
      <formula>NOT(ISERROR(SEARCH("skip",H1056)))</formula>
    </cfRule>
  </conditionalFormatting>
  <conditionalFormatting sqref="C833 C878">
    <cfRule type="cellIs" dxfId="3617" priority="5296" operator="equal">
      <formula>"SKIP"</formula>
    </cfRule>
  </conditionalFormatting>
  <conditionalFormatting sqref="C833 C878">
    <cfRule type="containsText" dxfId="3616" priority="5294" stopIfTrue="1" operator="containsText" text="TBN">
      <formula>NOT(ISERROR(SEARCH("TBN",C833)))</formula>
    </cfRule>
    <cfRule type="containsText" dxfId="3615" priority="5295" stopIfTrue="1" operator="containsText" text="SKIP">
      <formula>NOT(ISERROR(SEARCH("SKIP",C833)))</formula>
    </cfRule>
  </conditionalFormatting>
  <conditionalFormatting sqref="C943">
    <cfRule type="containsText" dxfId="3614" priority="5287" stopIfTrue="1" operator="containsText" text="TBN">
      <formula>NOT(ISERROR(SEARCH("TBN",C943)))</formula>
    </cfRule>
    <cfRule type="containsText" dxfId="3613" priority="5288" stopIfTrue="1" operator="containsText" text="SKIP">
      <formula>NOT(ISERROR(SEARCH("SKIP",C943)))</formula>
    </cfRule>
  </conditionalFormatting>
  <conditionalFormatting sqref="C943">
    <cfRule type="cellIs" dxfId="3612" priority="5289" operator="equal">
      <formula>"SKIP"</formula>
    </cfRule>
  </conditionalFormatting>
  <conditionalFormatting sqref="Q943">
    <cfRule type="containsText" dxfId="3611" priority="5290" stopIfTrue="1" operator="containsText" text="skip">
      <formula>NOT(ISERROR(SEARCH("skip",Q943)))</formula>
    </cfRule>
  </conditionalFormatting>
  <conditionalFormatting sqref="B1198">
    <cfRule type="containsText" dxfId="3610" priority="5280" stopIfTrue="1" operator="containsText" text="TBN">
      <formula>NOT(ISERROR(SEARCH("TBN",B1198)))</formula>
    </cfRule>
    <cfRule type="containsText" dxfId="3609" priority="5281" stopIfTrue="1" operator="containsText" text="SKIP">
      <formula>NOT(ISERROR(SEARCH("SKIP",B1198)))</formula>
    </cfRule>
  </conditionalFormatting>
  <conditionalFormatting sqref="B1198">
    <cfRule type="cellIs" dxfId="3608" priority="5282" operator="equal">
      <formula>"SKIP"</formula>
    </cfRule>
  </conditionalFormatting>
  <conditionalFormatting sqref="B1256">
    <cfRule type="containsText" dxfId="3607" priority="5278" stopIfTrue="1" operator="containsText" text="skip">
      <formula>NOT(ISERROR(SEARCH("skip",B1256)))</formula>
    </cfRule>
  </conditionalFormatting>
  <conditionalFormatting sqref="A1257:I1257">
    <cfRule type="containsText" dxfId="3606" priority="5277" stopIfTrue="1" operator="containsText" text="skip">
      <formula>NOT(ISERROR(SEARCH("skip",A1257)))</formula>
    </cfRule>
  </conditionalFormatting>
  <conditionalFormatting sqref="B1258">
    <cfRule type="containsText" dxfId="3605" priority="5274" stopIfTrue="1" operator="containsText" text="TBN">
      <formula>NOT(ISERROR(SEARCH("TBN",B1258)))</formula>
    </cfRule>
    <cfRule type="containsText" dxfId="3604" priority="5275" stopIfTrue="1" operator="containsText" text="SKIP">
      <formula>NOT(ISERROR(SEARCH("SKIP",B1258)))</formula>
    </cfRule>
  </conditionalFormatting>
  <conditionalFormatting sqref="B1258">
    <cfRule type="cellIs" dxfId="3603" priority="5276" operator="equal">
      <formula>"SKIP"</formula>
    </cfRule>
  </conditionalFormatting>
  <conditionalFormatting sqref="H1258">
    <cfRule type="containsText" dxfId="3602" priority="5273" stopIfTrue="1" operator="containsText" text="skip">
      <formula>NOT(ISERROR(SEARCH("skip",H1258)))</formula>
    </cfRule>
  </conditionalFormatting>
  <conditionalFormatting sqref="H494">
    <cfRule type="containsText" dxfId="3601" priority="5271" stopIfTrue="1" operator="containsText" text="skip">
      <formula>NOT(ISERROR(SEARCH("skip",H494)))</formula>
    </cfRule>
  </conditionalFormatting>
  <conditionalFormatting sqref="H607">
    <cfRule type="containsText" dxfId="3600" priority="5270" stopIfTrue="1" operator="containsText" text="skip">
      <formula>NOT(ISERROR(SEARCH("skip",H607)))</formula>
    </cfRule>
  </conditionalFormatting>
  <conditionalFormatting sqref="H1198">
    <cfRule type="containsText" dxfId="3599" priority="5268" stopIfTrue="1" operator="containsText" text="skip">
      <formula>NOT(ISERROR(SEARCH("skip",H1198)))</formula>
    </cfRule>
  </conditionalFormatting>
  <conditionalFormatting sqref="H1254">
    <cfRule type="containsText" dxfId="3598" priority="5267" stopIfTrue="1" operator="containsText" text="skip">
      <formula>NOT(ISERROR(SEARCH("skip",H1254)))</formula>
    </cfRule>
  </conditionalFormatting>
  <conditionalFormatting sqref="H1197">
    <cfRule type="containsText" dxfId="3597" priority="5263" stopIfTrue="1" operator="containsText" text="skip">
      <formula>NOT(ISERROR(SEARCH("skip",H1197)))</formula>
    </cfRule>
  </conditionalFormatting>
  <conditionalFormatting sqref="H720">
    <cfRule type="containsText" dxfId="3596" priority="5262" stopIfTrue="1" operator="containsText" text="skip">
      <formula>NOT(ISERROR(SEARCH("skip",H720)))</formula>
    </cfRule>
  </conditionalFormatting>
  <conditionalFormatting sqref="H263">
    <cfRule type="containsText" dxfId="3595" priority="5246" stopIfTrue="1" operator="containsText" text="skip">
      <formula>NOT(ISERROR(SEARCH("skip",H263)))</formula>
    </cfRule>
  </conditionalFormatting>
  <conditionalFormatting sqref="B372">
    <cfRule type="containsText" dxfId="3594" priority="5237" stopIfTrue="1" operator="containsText" text="TBN">
      <formula>NOT(ISERROR(SEARCH("TBN",B372)))</formula>
    </cfRule>
    <cfRule type="containsText" dxfId="3593" priority="5238" stopIfTrue="1" operator="containsText" text="SKIP">
      <formula>NOT(ISERROR(SEARCH("SKIP",B372)))</formula>
    </cfRule>
  </conditionalFormatting>
  <conditionalFormatting sqref="B372">
    <cfRule type="cellIs" dxfId="3592" priority="5239" operator="equal">
      <formula>"SKIP"</formula>
    </cfRule>
  </conditionalFormatting>
  <conditionalFormatting sqref="C263">
    <cfRule type="containsText" dxfId="3591" priority="5243" stopIfTrue="1" operator="containsText" text="TBN">
      <formula>NOT(ISERROR(SEARCH("TBN",C263)))</formula>
    </cfRule>
    <cfRule type="containsText" dxfId="3590" priority="5244" stopIfTrue="1" operator="containsText" text="SKIP">
      <formula>NOT(ISERROR(SEARCH("SKIP",C263)))</formula>
    </cfRule>
  </conditionalFormatting>
  <conditionalFormatting sqref="C263">
    <cfRule type="cellIs" dxfId="3589" priority="5245" operator="equal">
      <formula>"SKIP"</formula>
    </cfRule>
  </conditionalFormatting>
  <conditionalFormatting sqref="B263">
    <cfRule type="cellIs" dxfId="3588" priority="5249" operator="equal">
      <formula>"SKIP"</formula>
    </cfRule>
  </conditionalFormatting>
  <conditionalFormatting sqref="B263">
    <cfRule type="containsText" dxfId="3587" priority="5247" stopIfTrue="1" operator="containsText" text="TBN">
      <formula>NOT(ISERROR(SEARCH("TBN",B263)))</formula>
    </cfRule>
    <cfRule type="containsText" dxfId="3586" priority="5248" stopIfTrue="1" operator="containsText" text="SKIP">
      <formula>NOT(ISERROR(SEARCH("SKIP",B263)))</formula>
    </cfRule>
  </conditionalFormatting>
  <conditionalFormatting sqref="C944">
    <cfRule type="containsText" dxfId="3585" priority="5200" stopIfTrue="1" operator="containsText" text="TBN">
      <formula>NOT(ISERROR(SEARCH("TBN",C944)))</formula>
    </cfRule>
    <cfRule type="containsText" dxfId="3584" priority="5201" stopIfTrue="1" operator="containsText" text="SKIP">
      <formula>NOT(ISERROR(SEARCH("SKIP",C944)))</formula>
    </cfRule>
  </conditionalFormatting>
  <conditionalFormatting sqref="C944">
    <cfRule type="cellIs" dxfId="3583" priority="5202" operator="equal">
      <formula>"SKIP"</formula>
    </cfRule>
  </conditionalFormatting>
  <conditionalFormatting sqref="C372">
    <cfRule type="containsText" dxfId="3582" priority="5240" stopIfTrue="1" operator="containsText" text="TBN">
      <formula>NOT(ISERROR(SEARCH("TBN",C372)))</formula>
    </cfRule>
    <cfRule type="containsText" dxfId="3581" priority="5241" stopIfTrue="1" operator="containsText" text="SKIP">
      <formula>NOT(ISERROR(SEARCH("SKIP",C372)))</formula>
    </cfRule>
  </conditionalFormatting>
  <conditionalFormatting sqref="C372">
    <cfRule type="cellIs" dxfId="3580" priority="5242" operator="equal">
      <formula>"SKIP"</formula>
    </cfRule>
  </conditionalFormatting>
  <conditionalFormatting sqref="H372">
    <cfRule type="containsText" dxfId="3579" priority="5236" stopIfTrue="1" operator="containsText" text="skip">
      <formula>NOT(ISERROR(SEARCH("skip",H372)))</formula>
    </cfRule>
  </conditionalFormatting>
  <conditionalFormatting sqref="C495">
    <cfRule type="containsText" dxfId="3578" priority="5233" stopIfTrue="1" operator="containsText" text="TBN">
      <formula>NOT(ISERROR(SEARCH("TBN",C495)))</formula>
    </cfRule>
    <cfRule type="containsText" dxfId="3577" priority="5234" stopIfTrue="1" operator="containsText" text="SKIP">
      <formula>NOT(ISERROR(SEARCH("SKIP",C495)))</formula>
    </cfRule>
  </conditionalFormatting>
  <conditionalFormatting sqref="C495">
    <cfRule type="cellIs" dxfId="3576" priority="5235" operator="equal">
      <formula>"SKIP"</formula>
    </cfRule>
  </conditionalFormatting>
  <conditionalFormatting sqref="B495">
    <cfRule type="containsText" dxfId="3575" priority="5230" stopIfTrue="1" operator="containsText" text="TBN">
      <formula>NOT(ISERROR(SEARCH("TBN",B495)))</formula>
    </cfRule>
    <cfRule type="containsText" dxfId="3574" priority="5231" stopIfTrue="1" operator="containsText" text="SKIP">
      <formula>NOT(ISERROR(SEARCH("SKIP",B495)))</formula>
    </cfRule>
  </conditionalFormatting>
  <conditionalFormatting sqref="B495">
    <cfRule type="cellIs" dxfId="3573" priority="5232" operator="equal">
      <formula>"SKIP"</formula>
    </cfRule>
  </conditionalFormatting>
  <conditionalFormatting sqref="H721">
    <cfRule type="containsText" dxfId="3572" priority="5210" stopIfTrue="1" operator="containsText" text="skip">
      <formula>NOT(ISERROR(SEARCH("skip",H721)))</formula>
    </cfRule>
  </conditionalFormatting>
  <conditionalFormatting sqref="C609">
    <cfRule type="cellIs" dxfId="3571" priority="5227" operator="equal">
      <formula>"SKIP"</formula>
    </cfRule>
  </conditionalFormatting>
  <conditionalFormatting sqref="C609">
    <cfRule type="containsText" dxfId="3570" priority="5225" stopIfTrue="1" operator="containsText" text="TBN">
      <formula>NOT(ISERROR(SEARCH("TBN",C609)))</formula>
    </cfRule>
    <cfRule type="containsText" dxfId="3569" priority="5226" stopIfTrue="1" operator="containsText" text="SKIP">
      <formula>NOT(ISERROR(SEARCH("SKIP",C609)))</formula>
    </cfRule>
  </conditionalFormatting>
  <conditionalFormatting sqref="B609">
    <cfRule type="containsText" dxfId="3568" priority="5222" stopIfTrue="1" operator="containsText" text="TBN">
      <formula>NOT(ISERROR(SEARCH("TBN",B609)))</formula>
    </cfRule>
    <cfRule type="containsText" dxfId="3567" priority="5223" stopIfTrue="1" operator="containsText" text="SKIP">
      <formula>NOT(ISERROR(SEARCH("SKIP",B609)))</formula>
    </cfRule>
  </conditionalFormatting>
  <conditionalFormatting sqref="B609">
    <cfRule type="cellIs" dxfId="3566" priority="5224" operator="equal">
      <formula>"SKIP"</formula>
    </cfRule>
  </conditionalFormatting>
  <conditionalFormatting sqref="A653">
    <cfRule type="containsText" dxfId="3565" priority="5218" stopIfTrue="1" operator="containsText" text="TBN">
      <formula>NOT(ISERROR(SEARCH("TBN",A653)))</formula>
    </cfRule>
    <cfRule type="containsText" dxfId="3564" priority="5219" stopIfTrue="1" operator="containsText" text="SKIP">
      <formula>NOT(ISERROR(SEARCH("SKIP",A653)))</formula>
    </cfRule>
  </conditionalFormatting>
  <conditionalFormatting sqref="A653">
    <cfRule type="cellIs" dxfId="3563" priority="5220" operator="equal">
      <formula>"SKIP"</formula>
    </cfRule>
  </conditionalFormatting>
  <conditionalFormatting sqref="D721">
    <cfRule type="containsText" dxfId="3562" priority="5217" stopIfTrue="1" operator="containsText" text="skip">
      <formula>NOT(ISERROR(SEARCH("skip",D721)))</formula>
    </cfRule>
  </conditionalFormatting>
  <conditionalFormatting sqref="C721">
    <cfRule type="containsText" dxfId="3561" priority="5216" stopIfTrue="1" operator="containsText" text="skip">
      <formula>NOT(ISERROR(SEARCH("skip",C721)))</formula>
    </cfRule>
  </conditionalFormatting>
  <conditionalFormatting sqref="A721">
    <cfRule type="containsText" dxfId="3560" priority="5215" stopIfTrue="1" operator="containsText" text="skip">
      <formula>NOT(ISERROR(SEARCH("skip",A721)))</formula>
    </cfRule>
  </conditionalFormatting>
  <conditionalFormatting sqref="B721">
    <cfRule type="containsText" dxfId="3559" priority="5212" stopIfTrue="1" operator="containsText" text="TBN">
      <formula>NOT(ISERROR(SEARCH("TBN",B721)))</formula>
    </cfRule>
    <cfRule type="containsText" dxfId="3558" priority="5213" stopIfTrue="1" operator="containsText" text="SKIP">
      <formula>NOT(ISERROR(SEARCH("SKIP",B721)))</formula>
    </cfRule>
  </conditionalFormatting>
  <conditionalFormatting sqref="B721">
    <cfRule type="cellIs" dxfId="3557" priority="5214" operator="equal">
      <formula>"SKIP"</formula>
    </cfRule>
  </conditionalFormatting>
  <conditionalFormatting sqref="H834">
    <cfRule type="containsText" dxfId="3556" priority="5204" stopIfTrue="1" operator="containsText" text="skip">
      <formula>NOT(ISERROR(SEARCH("skip",H834)))</formula>
    </cfRule>
  </conditionalFormatting>
  <conditionalFormatting sqref="B834">
    <cfRule type="containsText" dxfId="3555" priority="5205" stopIfTrue="1" operator="containsText" text="skip">
      <formula>NOT(ISERROR(SEARCH("skip",B834)))</formula>
    </cfRule>
  </conditionalFormatting>
  <conditionalFormatting sqref="A834">
    <cfRule type="containsText" dxfId="3554" priority="5206" stopIfTrue="1" operator="containsText" text="skip">
      <formula>NOT(ISERROR(SEARCH("skip",A834)))</formula>
    </cfRule>
  </conditionalFormatting>
  <conditionalFormatting sqref="C834">
    <cfRule type="cellIs" dxfId="3553" priority="5209" operator="equal">
      <formula>"SKIP"</formula>
    </cfRule>
  </conditionalFormatting>
  <conditionalFormatting sqref="C834">
    <cfRule type="containsText" dxfId="3552" priority="5207" stopIfTrue="1" operator="containsText" text="TBN">
      <formula>NOT(ISERROR(SEARCH("TBN",C834)))</formula>
    </cfRule>
    <cfRule type="containsText" dxfId="3551" priority="5208" stopIfTrue="1" operator="containsText" text="SKIP">
      <formula>NOT(ISERROR(SEARCH("SKIP",C834)))</formula>
    </cfRule>
  </conditionalFormatting>
  <conditionalFormatting sqref="H1057">
    <cfRule type="containsText" dxfId="3550" priority="5197" stopIfTrue="1" operator="containsText" text="skip">
      <formula>NOT(ISERROR(SEARCH("skip",H1057)))</formula>
    </cfRule>
  </conditionalFormatting>
  <conditionalFormatting sqref="B1259">
    <cfRule type="containsText" dxfId="3549" priority="5189" stopIfTrue="1" operator="containsText" text="TBN">
      <formula>NOT(ISERROR(SEARCH("TBN",B1259)))</formula>
    </cfRule>
    <cfRule type="containsText" dxfId="3548" priority="5190" stopIfTrue="1" operator="containsText" text="SKIP">
      <formula>NOT(ISERROR(SEARCH("SKIP",B1259)))</formula>
    </cfRule>
  </conditionalFormatting>
  <conditionalFormatting sqref="B1259">
    <cfRule type="cellIs" dxfId="3547" priority="5191" operator="equal">
      <formula>"SKIP"</formula>
    </cfRule>
  </conditionalFormatting>
  <conditionalFormatting sqref="Q944">
    <cfRule type="containsText" dxfId="3546" priority="5203" stopIfTrue="1" operator="containsText" text="skip">
      <formula>NOT(ISERROR(SEARCH("skip",Q944)))</formula>
    </cfRule>
  </conditionalFormatting>
  <conditionalFormatting sqref="H1259">
    <cfRule type="containsText" dxfId="3545" priority="5188" stopIfTrue="1" operator="containsText" text="skip">
      <formula>NOT(ISERROR(SEARCH("skip",H1259)))</formula>
    </cfRule>
  </conditionalFormatting>
  <conditionalFormatting sqref="B1057">
    <cfRule type="containsText" dxfId="3544" priority="5198" stopIfTrue="1" operator="containsText" text="skip">
      <formula>NOT(ISERROR(SEARCH("skip",B1057)))</formula>
    </cfRule>
  </conditionalFormatting>
  <conditionalFormatting sqref="B1199">
    <cfRule type="containsText" dxfId="3543" priority="5194" stopIfTrue="1" operator="containsText" text="TBN">
      <formula>NOT(ISERROR(SEARCH("TBN",B1199)))</formula>
    </cfRule>
    <cfRule type="containsText" dxfId="3542" priority="5195" stopIfTrue="1" operator="containsText" text="SKIP">
      <formula>NOT(ISERROR(SEARCH("SKIP",B1199)))</formula>
    </cfRule>
  </conditionalFormatting>
  <conditionalFormatting sqref="B1199">
    <cfRule type="cellIs" dxfId="3541" priority="5196" operator="equal">
      <formula>"SKIP"</formula>
    </cfRule>
  </conditionalFormatting>
  <conditionalFormatting sqref="H944">
    <cfRule type="containsText" dxfId="3540" priority="5186" stopIfTrue="1" operator="containsText" text="skip">
      <formula>NOT(ISERROR(SEARCH("skip",H944)))</formula>
    </cfRule>
  </conditionalFormatting>
  <conditionalFormatting sqref="H72">
    <cfRule type="containsText" dxfId="3539" priority="5184" stopIfTrue="1" operator="containsText" text="skip">
      <formula>NOT(ISERROR(SEARCH("skip",H72)))</formula>
    </cfRule>
  </conditionalFormatting>
  <conditionalFormatting sqref="B73">
    <cfRule type="containsText" dxfId="3538" priority="5178" stopIfTrue="1" operator="containsText" text="TBN">
      <formula>NOT(ISERROR(SEARCH("TBN",B73)))</formula>
    </cfRule>
    <cfRule type="containsText" dxfId="3537" priority="5179" stopIfTrue="1" operator="containsText" text="SKIP">
      <formula>NOT(ISERROR(SEARCH("SKIP",B73)))</formula>
    </cfRule>
  </conditionalFormatting>
  <conditionalFormatting sqref="B73">
    <cfRule type="cellIs" dxfId="3536" priority="5180" operator="equal">
      <formula>"SKIP"</formula>
    </cfRule>
  </conditionalFormatting>
  <conditionalFormatting sqref="C74">
    <cfRule type="cellIs" dxfId="3535" priority="5177" operator="equal">
      <formula>"SKIP"</formula>
    </cfRule>
  </conditionalFormatting>
  <conditionalFormatting sqref="C74">
    <cfRule type="containsText" dxfId="3534" priority="5175" stopIfTrue="1" operator="containsText" text="TBN">
      <formula>NOT(ISERROR(SEARCH("TBN",C74)))</formula>
    </cfRule>
    <cfRule type="containsText" dxfId="3533" priority="5176" stopIfTrue="1" operator="containsText" text="SKIP">
      <formula>NOT(ISERROR(SEARCH("SKIP",C74)))</formula>
    </cfRule>
  </conditionalFormatting>
  <conditionalFormatting sqref="B74">
    <cfRule type="containsText" dxfId="3532" priority="5172" stopIfTrue="1" operator="containsText" text="TBN">
      <formula>NOT(ISERROR(SEARCH("TBN",B74)))</formula>
    </cfRule>
    <cfRule type="containsText" dxfId="3531" priority="5173" stopIfTrue="1" operator="containsText" text="SKIP">
      <formula>NOT(ISERROR(SEARCH("SKIP",B74)))</formula>
    </cfRule>
  </conditionalFormatting>
  <conditionalFormatting sqref="B74">
    <cfRule type="cellIs" dxfId="3530" priority="5174" operator="equal">
      <formula>"SKIP"</formula>
    </cfRule>
  </conditionalFormatting>
  <conditionalFormatting sqref="B264">
    <cfRule type="cellIs" dxfId="3529" priority="5157" operator="equal">
      <formula>"SKIP"</formula>
    </cfRule>
  </conditionalFormatting>
  <conditionalFormatting sqref="B264">
    <cfRule type="containsText" dxfId="3528" priority="5155" stopIfTrue="1" operator="containsText" text="TBN">
      <formula>NOT(ISERROR(SEARCH("TBN",B264)))</formula>
    </cfRule>
    <cfRule type="containsText" dxfId="3527" priority="5156" stopIfTrue="1" operator="containsText" text="SKIP">
      <formula>NOT(ISERROR(SEARCH("SKIP",B264)))</formula>
    </cfRule>
  </conditionalFormatting>
  <conditionalFormatting sqref="C75">
    <cfRule type="containsText" dxfId="3526" priority="5148" stopIfTrue="1" operator="containsText" text="TBN">
      <formula>NOT(ISERROR(SEARCH("TBN",C75)))</formula>
    </cfRule>
    <cfRule type="containsText" dxfId="3525" priority="5149" stopIfTrue="1" operator="containsText" text="SKIP">
      <formula>NOT(ISERROR(SEARCH("SKIP",C75)))</formula>
    </cfRule>
  </conditionalFormatting>
  <conditionalFormatting sqref="C75">
    <cfRule type="cellIs" dxfId="3524" priority="5150" operator="equal">
      <formula>"SKIP"</formula>
    </cfRule>
  </conditionalFormatting>
  <conditionalFormatting sqref="H495">
    <cfRule type="containsText" dxfId="3523" priority="5162" stopIfTrue="1" operator="containsText" text="skip">
      <formula>NOT(ISERROR(SEARCH("skip",H495)))</formula>
    </cfRule>
  </conditionalFormatting>
  <conditionalFormatting sqref="H73">
    <cfRule type="containsText" dxfId="3522" priority="5160" stopIfTrue="1" operator="containsText" text="skip">
      <formula>NOT(ISERROR(SEARCH("skip",H73)))</formula>
    </cfRule>
  </conditionalFormatting>
  <conditionalFormatting sqref="H833">
    <cfRule type="containsText" dxfId="3521" priority="5159" stopIfTrue="1" operator="containsText" text="skip">
      <formula>NOT(ISERROR(SEARCH("skip",H833)))</formula>
    </cfRule>
  </conditionalFormatting>
  <conditionalFormatting sqref="H943">
    <cfRule type="containsText" dxfId="3520" priority="5158" stopIfTrue="1" operator="containsText" text="skip">
      <formula>NOT(ISERROR(SEARCH("skip",H943)))</formula>
    </cfRule>
  </conditionalFormatting>
  <conditionalFormatting sqref="H264">
    <cfRule type="containsText" dxfId="3519" priority="5154" stopIfTrue="1" operator="containsText" text="skip">
      <formula>NOT(ISERROR(SEARCH("skip",H264)))</formula>
    </cfRule>
  </conditionalFormatting>
  <conditionalFormatting sqref="C264">
    <cfRule type="containsText" dxfId="3518" priority="5151" stopIfTrue="1" operator="containsText" text="TBN">
      <formula>NOT(ISERROR(SEARCH("TBN",C264)))</formula>
    </cfRule>
    <cfRule type="containsText" dxfId="3517" priority="5152" stopIfTrue="1" operator="containsText" text="SKIP">
      <formula>NOT(ISERROR(SEARCH("SKIP",C264)))</formula>
    </cfRule>
  </conditionalFormatting>
  <conditionalFormatting sqref="C264">
    <cfRule type="cellIs" dxfId="3516" priority="5153" operator="equal">
      <formula>"SKIP"</formula>
    </cfRule>
  </conditionalFormatting>
  <conditionalFormatting sqref="B76">
    <cfRule type="containsText" dxfId="3515" priority="5145" stopIfTrue="1" operator="containsText" text="TBN">
      <formula>NOT(ISERROR(SEARCH("TBN",B76)))</formula>
    </cfRule>
    <cfRule type="containsText" dxfId="3514" priority="5146" stopIfTrue="1" operator="containsText" text="SKIP">
      <formula>NOT(ISERROR(SEARCH("SKIP",B76)))</formula>
    </cfRule>
  </conditionalFormatting>
  <conditionalFormatting sqref="B76">
    <cfRule type="cellIs" dxfId="3513" priority="5147" operator="equal">
      <formula>"SKIP"</formula>
    </cfRule>
  </conditionalFormatting>
  <conditionalFormatting sqref="B496">
    <cfRule type="containsText" dxfId="3512" priority="5128" stopIfTrue="1" operator="containsText" text="TBN">
      <formula>NOT(ISERROR(SEARCH("TBN",B496)))</formula>
    </cfRule>
    <cfRule type="containsText" dxfId="3511" priority="5129" stopIfTrue="1" operator="containsText" text="SKIP">
      <formula>NOT(ISERROR(SEARCH("SKIP",B496)))</formula>
    </cfRule>
  </conditionalFormatting>
  <conditionalFormatting sqref="B496">
    <cfRule type="cellIs" dxfId="3510" priority="5130" operator="equal">
      <formula>"SKIP"</formula>
    </cfRule>
  </conditionalFormatting>
  <conditionalFormatting sqref="C496">
    <cfRule type="containsText" dxfId="3509" priority="5131" stopIfTrue="1" operator="containsText" text="TBN">
      <formula>NOT(ISERROR(SEARCH("TBN",C496)))</formula>
    </cfRule>
    <cfRule type="containsText" dxfId="3508" priority="5132" stopIfTrue="1" operator="containsText" text="SKIP">
      <formula>NOT(ISERROR(SEARCH("SKIP",C496)))</formula>
    </cfRule>
  </conditionalFormatting>
  <conditionalFormatting sqref="C496">
    <cfRule type="cellIs" dxfId="3507" priority="5133" operator="equal">
      <formula>"SKIP"</formula>
    </cfRule>
  </conditionalFormatting>
  <conditionalFormatting sqref="B373:C373">
    <cfRule type="containsText" dxfId="3506" priority="5134" stopIfTrue="1" operator="containsText" text="TBN">
      <formula>NOT(ISERROR(SEARCH("TBN",B373)))</formula>
    </cfRule>
    <cfRule type="containsText" dxfId="3505" priority="5135" stopIfTrue="1" operator="containsText" text="SKIP">
      <formula>NOT(ISERROR(SEARCH("SKIP",B373)))</formula>
    </cfRule>
  </conditionalFormatting>
  <conditionalFormatting sqref="B373:C373">
    <cfRule type="cellIs" dxfId="3504" priority="5136" operator="equal">
      <formula>"SKIP"</formula>
    </cfRule>
  </conditionalFormatting>
  <conditionalFormatting sqref="B722">
    <cfRule type="containsText" dxfId="3503" priority="5112" stopIfTrue="1" operator="containsText" text="TBN">
      <formula>NOT(ISERROR(SEARCH("TBN",B722)))</formula>
    </cfRule>
    <cfRule type="containsText" dxfId="3502" priority="5113" stopIfTrue="1" operator="containsText" text="SKIP">
      <formula>NOT(ISERROR(SEARCH("SKIP",B722)))</formula>
    </cfRule>
  </conditionalFormatting>
  <conditionalFormatting sqref="B722">
    <cfRule type="cellIs" dxfId="3501" priority="5114" operator="equal">
      <formula>"SKIP"</formula>
    </cfRule>
  </conditionalFormatting>
  <conditionalFormatting sqref="C610">
    <cfRule type="cellIs" dxfId="3500" priority="5126" operator="equal">
      <formula>"SKIP"</formula>
    </cfRule>
  </conditionalFormatting>
  <conditionalFormatting sqref="C610">
    <cfRule type="containsText" dxfId="3499" priority="5124" stopIfTrue="1" operator="containsText" text="TBN">
      <formula>NOT(ISERROR(SEARCH("TBN",C610)))</formula>
    </cfRule>
    <cfRule type="containsText" dxfId="3498" priority="5125" stopIfTrue="1" operator="containsText" text="SKIP">
      <formula>NOT(ISERROR(SEARCH("SKIP",C610)))</formula>
    </cfRule>
  </conditionalFormatting>
  <conditionalFormatting sqref="B610">
    <cfRule type="containsText" dxfId="3497" priority="5121" stopIfTrue="1" operator="containsText" text="TBN">
      <formula>NOT(ISERROR(SEARCH("TBN",B610)))</formula>
    </cfRule>
    <cfRule type="containsText" dxfId="3496" priority="5122" stopIfTrue="1" operator="containsText" text="SKIP">
      <formula>NOT(ISERROR(SEARCH("SKIP",B610)))</formula>
    </cfRule>
  </conditionalFormatting>
  <conditionalFormatting sqref="B610">
    <cfRule type="cellIs" dxfId="3495" priority="5123" operator="equal">
      <formula>"SKIP"</formula>
    </cfRule>
  </conditionalFormatting>
  <conditionalFormatting sqref="B835">
    <cfRule type="containsText" dxfId="3494" priority="5106" stopIfTrue="1" operator="containsText" text="skip">
      <formula>NOT(ISERROR(SEARCH("skip",B835)))</formula>
    </cfRule>
  </conditionalFormatting>
  <conditionalFormatting sqref="A835">
    <cfRule type="containsText" dxfId="3493" priority="5107" stopIfTrue="1" operator="containsText" text="skip">
      <formula>NOT(ISERROR(SEARCH("skip",A835)))</formula>
    </cfRule>
  </conditionalFormatting>
  <conditionalFormatting sqref="H722">
    <cfRule type="containsText" dxfId="3492" priority="5111" stopIfTrue="1" operator="containsText" text="skip">
      <formula>NOT(ISERROR(SEARCH("skip",H722)))</formula>
    </cfRule>
  </conditionalFormatting>
  <conditionalFormatting sqref="D722">
    <cfRule type="containsText" dxfId="3491" priority="5117" stopIfTrue="1" operator="containsText" text="skip">
      <formula>NOT(ISERROR(SEARCH("skip",D722)))</formula>
    </cfRule>
  </conditionalFormatting>
  <conditionalFormatting sqref="C722">
    <cfRule type="containsText" dxfId="3490" priority="5116" stopIfTrue="1" operator="containsText" text="skip">
      <formula>NOT(ISERROR(SEARCH("skip",C722)))</formula>
    </cfRule>
  </conditionalFormatting>
  <conditionalFormatting sqref="A722">
    <cfRule type="containsText" dxfId="3489" priority="5115" stopIfTrue="1" operator="containsText" text="skip">
      <formula>NOT(ISERROR(SEARCH("skip",A722)))</formula>
    </cfRule>
  </conditionalFormatting>
  <conditionalFormatting sqref="C945">
    <cfRule type="containsText" dxfId="3488" priority="5101" stopIfTrue="1" operator="containsText" text="TBN">
      <formula>NOT(ISERROR(SEARCH("TBN",C945)))</formula>
    </cfRule>
    <cfRule type="containsText" dxfId="3487" priority="5102" stopIfTrue="1" operator="containsText" text="SKIP">
      <formula>NOT(ISERROR(SEARCH("SKIP",C945)))</formula>
    </cfRule>
  </conditionalFormatting>
  <conditionalFormatting sqref="C945">
    <cfRule type="cellIs" dxfId="3486" priority="5103" operator="equal">
      <formula>"SKIP"</formula>
    </cfRule>
  </conditionalFormatting>
  <conditionalFormatting sqref="H835">
    <cfRule type="containsText" dxfId="3485" priority="5105" stopIfTrue="1" operator="containsText" text="skip">
      <formula>NOT(ISERROR(SEARCH("skip",H835)))</formula>
    </cfRule>
  </conditionalFormatting>
  <conditionalFormatting sqref="B1058">
    <cfRule type="containsText" dxfId="3484" priority="5099" stopIfTrue="1" operator="containsText" text="skip">
      <formula>NOT(ISERROR(SEARCH("skip",B1058)))</formula>
    </cfRule>
  </conditionalFormatting>
  <conditionalFormatting sqref="C835">
    <cfRule type="cellIs" dxfId="3483" priority="5110" operator="equal">
      <formula>"SKIP"</formula>
    </cfRule>
  </conditionalFormatting>
  <conditionalFormatting sqref="C835">
    <cfRule type="containsText" dxfId="3482" priority="5108" stopIfTrue="1" operator="containsText" text="TBN">
      <formula>NOT(ISERROR(SEARCH("TBN",C835)))</formula>
    </cfRule>
    <cfRule type="containsText" dxfId="3481" priority="5109" stopIfTrue="1" operator="containsText" text="SKIP">
      <formula>NOT(ISERROR(SEARCH("SKIP",C835)))</formula>
    </cfRule>
  </conditionalFormatting>
  <conditionalFormatting sqref="B1201">
    <cfRule type="containsText" dxfId="3480" priority="5095" stopIfTrue="1" operator="containsText" text="TBN">
      <formula>NOT(ISERROR(SEARCH("TBN",B1201)))</formula>
    </cfRule>
    <cfRule type="containsText" dxfId="3479" priority="5096" stopIfTrue="1" operator="containsText" text="SKIP">
      <formula>NOT(ISERROR(SEARCH("SKIP",B1201)))</formula>
    </cfRule>
  </conditionalFormatting>
  <conditionalFormatting sqref="B1201">
    <cfRule type="cellIs" dxfId="3478" priority="5097" operator="equal">
      <formula>"SKIP"</formula>
    </cfRule>
  </conditionalFormatting>
  <conditionalFormatting sqref="Q945">
    <cfRule type="containsText" dxfId="3477" priority="5104" stopIfTrue="1" operator="containsText" text="skip">
      <formula>NOT(ISERROR(SEARCH("skip",Q945)))</formula>
    </cfRule>
  </conditionalFormatting>
  <conditionalFormatting sqref="B1260">
    <cfRule type="containsText" dxfId="3476" priority="5087" stopIfTrue="1" operator="containsText" text="TBN">
      <formula>NOT(ISERROR(SEARCH("TBN",B1260)))</formula>
    </cfRule>
    <cfRule type="containsText" dxfId="3475" priority="5088" stopIfTrue="1" operator="containsText" text="SKIP">
      <formula>NOT(ISERROR(SEARCH("SKIP",B1260)))</formula>
    </cfRule>
  </conditionalFormatting>
  <conditionalFormatting sqref="B1260">
    <cfRule type="cellIs" dxfId="3474" priority="5089" operator="equal">
      <formula>"SKIP"</formula>
    </cfRule>
  </conditionalFormatting>
  <conditionalFormatting sqref="H609">
    <cfRule type="containsText" dxfId="3473" priority="5085" stopIfTrue="1" operator="containsText" text="skip">
      <formula>NOT(ISERROR(SEARCH("skip",H609)))</formula>
    </cfRule>
  </conditionalFormatting>
  <conditionalFormatting sqref="H74">
    <cfRule type="containsText" dxfId="3472" priority="5078" stopIfTrue="1" operator="containsText" text="skip">
      <formula>NOT(ISERROR(SEARCH("skip",H74)))</formula>
    </cfRule>
  </conditionalFormatting>
  <conditionalFormatting sqref="H945">
    <cfRule type="containsText" dxfId="3471" priority="5083" stopIfTrue="1" operator="containsText" text="skip">
      <formula>NOT(ISERROR(SEARCH("skip",H945)))</formula>
    </cfRule>
  </conditionalFormatting>
  <conditionalFormatting sqref="H1058">
    <cfRule type="containsText" dxfId="3470" priority="5079" stopIfTrue="1" operator="containsText" text="skip">
      <formula>NOT(ISERROR(SEARCH("skip",H1058)))</formula>
    </cfRule>
  </conditionalFormatting>
  <conditionalFormatting sqref="H496">
    <cfRule type="containsText" dxfId="3469" priority="5076" stopIfTrue="1" operator="containsText" text="skip">
      <formula>NOT(ISERROR(SEARCH("skip",H496)))</formula>
    </cfRule>
  </conditionalFormatting>
  <conditionalFormatting sqref="Q946">
    <cfRule type="containsText" dxfId="3468" priority="5018" stopIfTrue="1" operator="containsText" text="skip">
      <formula>NOT(ISERROR(SEARCH("skip",Q946)))</formula>
    </cfRule>
  </conditionalFormatting>
  <conditionalFormatting sqref="H75">
    <cfRule type="containsText" dxfId="3467" priority="5073" stopIfTrue="1" operator="containsText" text="skip">
      <formula>NOT(ISERROR(SEARCH("skip",H75)))</formula>
    </cfRule>
  </conditionalFormatting>
  <conditionalFormatting sqref="H373">
    <cfRule type="containsText" dxfId="3466" priority="5072" stopIfTrue="1" operator="containsText" text="skip">
      <formula>NOT(ISERROR(SEARCH("skip",H373)))</formula>
    </cfRule>
  </conditionalFormatting>
  <conditionalFormatting sqref="H1199">
    <cfRule type="containsText" dxfId="3465" priority="5071" stopIfTrue="1" operator="containsText" text="skip">
      <formula>NOT(ISERROR(SEARCH("skip",H1199)))</formula>
    </cfRule>
  </conditionalFormatting>
  <conditionalFormatting sqref="C76">
    <cfRule type="cellIs" dxfId="3464" priority="5070" operator="equal">
      <formula>"SKIP"</formula>
    </cfRule>
  </conditionalFormatting>
  <conditionalFormatting sqref="C76">
    <cfRule type="containsText" dxfId="3463" priority="5068" stopIfTrue="1" operator="containsText" text="TBN">
      <formula>NOT(ISERROR(SEARCH("TBN",C76)))</formula>
    </cfRule>
    <cfRule type="containsText" dxfId="3462" priority="5069" stopIfTrue="1" operator="containsText" text="SKIP">
      <formula>NOT(ISERROR(SEARCH("SKIP",C76)))</formula>
    </cfRule>
  </conditionalFormatting>
  <conditionalFormatting sqref="C497">
    <cfRule type="containsText" dxfId="3461" priority="5048" stopIfTrue="1" operator="containsText" text="TBN">
      <formula>NOT(ISERROR(SEARCH("TBN",C497)))</formula>
    </cfRule>
    <cfRule type="containsText" dxfId="3460" priority="5049" stopIfTrue="1" operator="containsText" text="SKIP">
      <formula>NOT(ISERROR(SEARCH("SKIP",C497)))</formula>
    </cfRule>
  </conditionalFormatting>
  <conditionalFormatting sqref="C497">
    <cfRule type="cellIs" dxfId="3459" priority="5050" operator="equal">
      <formula>"SKIP"</formula>
    </cfRule>
  </conditionalFormatting>
  <conditionalFormatting sqref="H76">
    <cfRule type="containsText" dxfId="3458" priority="5064" stopIfTrue="1" operator="containsText" text="skip">
      <formula>NOT(ISERROR(SEARCH("skip",H76)))</formula>
    </cfRule>
  </conditionalFormatting>
  <conditionalFormatting sqref="H265">
    <cfRule type="containsText" dxfId="3457" priority="5059" stopIfTrue="1" operator="containsText" text="skip">
      <formula>NOT(ISERROR(SEARCH("skip",H265)))</formula>
    </cfRule>
  </conditionalFormatting>
  <conditionalFormatting sqref="C265">
    <cfRule type="containsText" dxfId="3456" priority="5056" stopIfTrue="1" operator="containsText" text="TBN">
      <formula>NOT(ISERROR(SEARCH("TBN",C265)))</formula>
    </cfRule>
    <cfRule type="containsText" dxfId="3455" priority="5057" stopIfTrue="1" operator="containsText" text="SKIP">
      <formula>NOT(ISERROR(SEARCH("SKIP",C265)))</formula>
    </cfRule>
  </conditionalFormatting>
  <conditionalFormatting sqref="C265">
    <cfRule type="cellIs" dxfId="3454" priority="5058" operator="equal">
      <formula>"SKIP"</formula>
    </cfRule>
  </conditionalFormatting>
  <conditionalFormatting sqref="B265">
    <cfRule type="cellIs" dxfId="3453" priority="5062" operator="equal">
      <formula>"SKIP"</formula>
    </cfRule>
  </conditionalFormatting>
  <conditionalFormatting sqref="B265">
    <cfRule type="containsText" dxfId="3452" priority="5060" stopIfTrue="1" operator="containsText" text="TBN">
      <formula>NOT(ISERROR(SEARCH("TBN",B265)))</formula>
    </cfRule>
    <cfRule type="containsText" dxfId="3451" priority="5061" stopIfTrue="1" operator="containsText" text="SKIP">
      <formula>NOT(ISERROR(SEARCH("SKIP",B265)))</formula>
    </cfRule>
  </conditionalFormatting>
  <conditionalFormatting sqref="B374:C374">
    <cfRule type="containsText" dxfId="3450" priority="5053" stopIfTrue="1" operator="containsText" text="TBN">
      <formula>NOT(ISERROR(SEARCH("TBN",B374)))</formula>
    </cfRule>
    <cfRule type="containsText" dxfId="3449" priority="5054" stopIfTrue="1" operator="containsText" text="SKIP">
      <formula>NOT(ISERROR(SEARCH("SKIP",B374)))</formula>
    </cfRule>
  </conditionalFormatting>
  <conditionalFormatting sqref="B374:C374">
    <cfRule type="cellIs" dxfId="3448" priority="5055" operator="equal">
      <formula>"SKIP"</formula>
    </cfRule>
  </conditionalFormatting>
  <conditionalFormatting sqref="B497">
    <cfRule type="containsText" dxfId="3447" priority="5045" stopIfTrue="1" operator="containsText" text="TBN">
      <formula>NOT(ISERROR(SEARCH("TBN",B497)))</formula>
    </cfRule>
    <cfRule type="containsText" dxfId="3446" priority="5046" stopIfTrue="1" operator="containsText" text="SKIP">
      <formula>NOT(ISERROR(SEARCH("SKIP",B497)))</formula>
    </cfRule>
  </conditionalFormatting>
  <conditionalFormatting sqref="B497">
    <cfRule type="cellIs" dxfId="3445" priority="5047" operator="equal">
      <formula>"SKIP"</formula>
    </cfRule>
  </conditionalFormatting>
  <conditionalFormatting sqref="D723">
    <cfRule type="containsText" dxfId="3444" priority="5033" stopIfTrue="1" operator="containsText" text="skip">
      <formula>NOT(ISERROR(SEARCH("skip",D723)))</formula>
    </cfRule>
  </conditionalFormatting>
  <conditionalFormatting sqref="C611">
    <cfRule type="cellIs" dxfId="3443" priority="5041" operator="equal">
      <formula>"SKIP"</formula>
    </cfRule>
  </conditionalFormatting>
  <conditionalFormatting sqref="C611">
    <cfRule type="containsText" dxfId="3442" priority="5039" stopIfTrue="1" operator="containsText" text="TBN">
      <formula>NOT(ISERROR(SEARCH("TBN",C611)))</formula>
    </cfRule>
    <cfRule type="containsText" dxfId="3441" priority="5040" stopIfTrue="1" operator="containsText" text="SKIP">
      <formula>NOT(ISERROR(SEARCH("SKIP",C611)))</formula>
    </cfRule>
  </conditionalFormatting>
  <conditionalFormatting sqref="B611">
    <cfRule type="containsText" dxfId="3440" priority="5036" stopIfTrue="1" operator="containsText" text="TBN">
      <formula>NOT(ISERROR(SEARCH("TBN",B611)))</formula>
    </cfRule>
    <cfRule type="containsText" dxfId="3439" priority="5037" stopIfTrue="1" operator="containsText" text="SKIP">
      <formula>NOT(ISERROR(SEARCH("SKIP",B611)))</formula>
    </cfRule>
  </conditionalFormatting>
  <conditionalFormatting sqref="B611">
    <cfRule type="cellIs" dxfId="3438" priority="5038" operator="equal">
      <formula>"SKIP"</formula>
    </cfRule>
  </conditionalFormatting>
  <conditionalFormatting sqref="B723">
    <cfRule type="containsText" dxfId="3437" priority="5028" stopIfTrue="1" operator="containsText" text="TBN">
      <formula>NOT(ISERROR(SEARCH("TBN",B723)))</formula>
    </cfRule>
    <cfRule type="containsText" dxfId="3436" priority="5029" stopIfTrue="1" operator="containsText" text="SKIP">
      <formula>NOT(ISERROR(SEARCH("SKIP",B723)))</formula>
    </cfRule>
  </conditionalFormatting>
  <conditionalFormatting sqref="B723">
    <cfRule type="cellIs" dxfId="3435" priority="5030" operator="equal">
      <formula>"SKIP"</formula>
    </cfRule>
  </conditionalFormatting>
  <conditionalFormatting sqref="H1201">
    <cfRule type="containsText" dxfId="3434" priority="4978" stopIfTrue="1" operator="containsText" text="skip">
      <formula>NOT(ISERROR(SEARCH("skip",H1201)))</formula>
    </cfRule>
  </conditionalFormatting>
  <conditionalFormatting sqref="C723">
    <cfRule type="containsText" dxfId="3433" priority="5032" stopIfTrue="1" operator="containsText" text="skip">
      <formula>NOT(ISERROR(SEARCH("skip",C723)))</formula>
    </cfRule>
  </conditionalFormatting>
  <conditionalFormatting sqref="A723">
    <cfRule type="containsText" dxfId="3432" priority="5031" stopIfTrue="1" operator="containsText" text="skip">
      <formula>NOT(ISERROR(SEARCH("skip",A723)))</formula>
    </cfRule>
  </conditionalFormatting>
  <conditionalFormatting sqref="A836">
    <cfRule type="containsText" dxfId="3431" priority="5022" stopIfTrue="1" operator="containsText" text="skip">
      <formula>NOT(ISERROR(SEARCH("skip",A836)))</formula>
    </cfRule>
  </conditionalFormatting>
  <conditionalFormatting sqref="C836">
    <cfRule type="cellIs" dxfId="3430" priority="5025" operator="equal">
      <formula>"SKIP"</formula>
    </cfRule>
  </conditionalFormatting>
  <conditionalFormatting sqref="C836">
    <cfRule type="containsText" dxfId="3429" priority="5023" stopIfTrue="1" operator="containsText" text="TBN">
      <formula>NOT(ISERROR(SEARCH("TBN",C836)))</formula>
    </cfRule>
    <cfRule type="containsText" dxfId="3428" priority="5024" stopIfTrue="1" operator="containsText" text="SKIP">
      <formula>NOT(ISERROR(SEARCH("SKIP",C836)))</formula>
    </cfRule>
  </conditionalFormatting>
  <conditionalFormatting sqref="C946">
    <cfRule type="containsText" dxfId="3427" priority="5015" stopIfTrue="1" operator="containsText" text="TBN">
      <formula>NOT(ISERROR(SEARCH("TBN",C946)))</formula>
    </cfRule>
    <cfRule type="containsText" dxfId="3426" priority="5016" stopIfTrue="1" operator="containsText" text="SKIP">
      <formula>NOT(ISERROR(SEARCH("SKIP",C946)))</formula>
    </cfRule>
  </conditionalFormatting>
  <conditionalFormatting sqref="C946">
    <cfRule type="cellIs" dxfId="3425" priority="5017" operator="equal">
      <formula>"SKIP"</formula>
    </cfRule>
  </conditionalFormatting>
  <conditionalFormatting sqref="B1059">
    <cfRule type="containsText" dxfId="3424" priority="5013" stopIfTrue="1" operator="containsText" text="skip">
      <formula>NOT(ISERROR(SEARCH("skip",B1059)))</formula>
    </cfRule>
  </conditionalFormatting>
  <conditionalFormatting sqref="B1202">
    <cfRule type="containsText" dxfId="3423" priority="5009" stopIfTrue="1" operator="containsText" text="TBN">
      <formula>NOT(ISERROR(SEARCH("TBN",B1202)))</formula>
    </cfRule>
    <cfRule type="containsText" dxfId="3422" priority="5010" stopIfTrue="1" operator="containsText" text="SKIP">
      <formula>NOT(ISERROR(SEARCH("SKIP",B1202)))</formula>
    </cfRule>
  </conditionalFormatting>
  <conditionalFormatting sqref="B1202">
    <cfRule type="cellIs" dxfId="3421" priority="5011" operator="equal">
      <formula>"SKIP"</formula>
    </cfRule>
  </conditionalFormatting>
  <conditionalFormatting sqref="B1261">
    <cfRule type="containsText" dxfId="3420" priority="5003" stopIfTrue="1" operator="containsText" text="TBN">
      <formula>NOT(ISERROR(SEARCH("TBN",B1261)))</formula>
    </cfRule>
    <cfRule type="containsText" dxfId="3419" priority="5004" stopIfTrue="1" operator="containsText" text="SKIP">
      <formula>NOT(ISERROR(SEARCH("SKIP",B1261)))</formula>
    </cfRule>
  </conditionalFormatting>
  <conditionalFormatting sqref="B1261">
    <cfRule type="cellIs" dxfId="3418" priority="5005" operator="equal">
      <formula>"SKIP"</formula>
    </cfRule>
  </conditionalFormatting>
  <conditionalFormatting sqref="B75">
    <cfRule type="containsText" dxfId="3417" priority="5000" stopIfTrue="1" operator="containsText" text="TBN">
      <formula>NOT(ISERROR(SEARCH("TBN",B75)))</formula>
    </cfRule>
    <cfRule type="containsText" dxfId="3416" priority="5001" stopIfTrue="1" operator="containsText" text="SKIP">
      <formula>NOT(ISERROR(SEARCH("SKIP",B75)))</formula>
    </cfRule>
  </conditionalFormatting>
  <conditionalFormatting sqref="B75">
    <cfRule type="cellIs" dxfId="3415" priority="5002" operator="equal">
      <formula>"SKIP"</formula>
    </cfRule>
  </conditionalFormatting>
  <conditionalFormatting sqref="B1203">
    <cfRule type="containsText" dxfId="3414" priority="4987" stopIfTrue="1" operator="containsText" text="TBN">
      <formula>NOT(ISERROR(SEARCH("TBN",B1203)))</formula>
    </cfRule>
    <cfRule type="containsText" dxfId="3413" priority="4988" stopIfTrue="1" operator="containsText" text="SKIP">
      <formula>NOT(ISERROR(SEARCH("SKIP",B1203)))</formula>
    </cfRule>
  </conditionalFormatting>
  <conditionalFormatting sqref="B1203">
    <cfRule type="cellIs" dxfId="3412" priority="4989" operator="equal">
      <formula>"SKIP"</formula>
    </cfRule>
  </conditionalFormatting>
  <conditionalFormatting sqref="B1200">
    <cfRule type="containsText" dxfId="3411" priority="4993" stopIfTrue="1" operator="containsText" text="TBN">
      <formula>NOT(ISERROR(SEARCH("TBN",B1200)))</formula>
    </cfRule>
    <cfRule type="containsText" dxfId="3410" priority="4994" stopIfTrue="1" operator="containsText" text="SKIP">
      <formula>NOT(ISERROR(SEARCH("SKIP",B1200)))</formula>
    </cfRule>
  </conditionalFormatting>
  <conditionalFormatting sqref="B1200">
    <cfRule type="cellIs" dxfId="3409" priority="4995" operator="equal">
      <formula>"SKIP"</formula>
    </cfRule>
  </conditionalFormatting>
  <conditionalFormatting sqref="B836">
    <cfRule type="containsText" dxfId="3408" priority="4985" stopIfTrue="1" operator="containsText" text="skip">
      <formula>NOT(ISERROR(SEARCH("skip",B836)))</formula>
    </cfRule>
  </conditionalFormatting>
  <conditionalFormatting sqref="H1260">
    <cfRule type="containsText" dxfId="3407" priority="4979" stopIfTrue="1" operator="containsText" text="skip">
      <formula>NOT(ISERROR(SEARCH("skip",H1260)))</formula>
    </cfRule>
  </conditionalFormatting>
  <conditionalFormatting sqref="H497">
    <cfRule type="containsText" dxfId="3406" priority="4982" stopIfTrue="1" operator="containsText" text="skip">
      <formula>NOT(ISERROR(SEARCH("skip",H497)))</formula>
    </cfRule>
  </conditionalFormatting>
  <conditionalFormatting sqref="H610">
    <cfRule type="containsText" dxfId="3405" priority="4981" stopIfTrue="1" operator="containsText" text="skip">
      <formula>NOT(ISERROR(SEARCH("skip",H610)))</formula>
    </cfRule>
  </conditionalFormatting>
  <conditionalFormatting sqref="H374">
    <cfRule type="containsText" dxfId="3404" priority="4977" stopIfTrue="1" operator="containsText" text="skip">
      <formula>NOT(ISERROR(SEARCH("skip",H374)))</formula>
    </cfRule>
  </conditionalFormatting>
  <conditionalFormatting sqref="H723">
    <cfRule type="containsText" dxfId="3403" priority="4976" stopIfTrue="1" operator="containsText" text="skip">
      <formula>NOT(ISERROR(SEARCH("skip",H723)))</formula>
    </cfRule>
  </conditionalFormatting>
  <conditionalFormatting sqref="H1200">
    <cfRule type="containsText" dxfId="3402" priority="4974" stopIfTrue="1" operator="containsText" text="skip">
      <formula>NOT(ISERROR(SEARCH("skip",H1200)))</formula>
    </cfRule>
  </conditionalFormatting>
  <conditionalFormatting sqref="B266">
    <cfRule type="containsText" dxfId="3401" priority="4960" stopIfTrue="1" operator="containsText" text="TBN">
      <formula>NOT(ISERROR(SEARCH("TBN",B266)))</formula>
    </cfRule>
    <cfRule type="containsText" dxfId="3400" priority="4961" stopIfTrue="1" operator="containsText" text="SKIP">
      <formula>NOT(ISERROR(SEARCH("SKIP",B266)))</formula>
    </cfRule>
  </conditionalFormatting>
  <conditionalFormatting sqref="B266">
    <cfRule type="cellIs" dxfId="3399" priority="4962" operator="equal">
      <formula>"SKIP"</formula>
    </cfRule>
  </conditionalFormatting>
  <conditionalFormatting sqref="C77">
    <cfRule type="cellIs" dxfId="3398" priority="4970" operator="equal">
      <formula>"SKIP"</formula>
    </cfRule>
  </conditionalFormatting>
  <conditionalFormatting sqref="C77">
    <cfRule type="containsText" dxfId="3397" priority="4968" stopIfTrue="1" operator="containsText" text="TBN">
      <formula>NOT(ISERROR(SEARCH("TBN",C77)))</formula>
    </cfRule>
    <cfRule type="containsText" dxfId="3396" priority="4969" stopIfTrue="1" operator="containsText" text="SKIP">
      <formula>NOT(ISERROR(SEARCH("SKIP",C77)))</formula>
    </cfRule>
  </conditionalFormatting>
  <conditionalFormatting sqref="B77">
    <cfRule type="cellIs" dxfId="3395" priority="4966" operator="equal">
      <formula>"SKIP"</formula>
    </cfRule>
  </conditionalFormatting>
  <conditionalFormatting sqref="B77">
    <cfRule type="containsText" dxfId="3394" priority="4964" stopIfTrue="1" operator="containsText" text="TBN">
      <formula>NOT(ISERROR(SEARCH("TBN",B77)))</formula>
    </cfRule>
    <cfRule type="containsText" dxfId="3393" priority="4965" stopIfTrue="1" operator="containsText" text="SKIP">
      <formula>NOT(ISERROR(SEARCH("SKIP",B77)))</formula>
    </cfRule>
  </conditionalFormatting>
  <conditionalFormatting sqref="C266">
    <cfRule type="containsText" dxfId="3392" priority="4956" stopIfTrue="1" operator="containsText" text="TBN">
      <formula>NOT(ISERROR(SEARCH("TBN",C266)))</formula>
    </cfRule>
    <cfRule type="containsText" dxfId="3391" priority="4957" stopIfTrue="1" operator="containsText" text="SKIP">
      <formula>NOT(ISERROR(SEARCH("SKIP",C266)))</formula>
    </cfRule>
  </conditionalFormatting>
  <conditionalFormatting sqref="C266">
    <cfRule type="cellIs" dxfId="3390" priority="4958" operator="equal">
      <formula>"SKIP"</formula>
    </cfRule>
  </conditionalFormatting>
  <conditionalFormatting sqref="C498">
    <cfRule type="cellIs" dxfId="3389" priority="4951" operator="equal">
      <formula>"SKIP"</formula>
    </cfRule>
  </conditionalFormatting>
  <conditionalFormatting sqref="C498">
    <cfRule type="containsText" dxfId="3388" priority="4949" stopIfTrue="1" operator="containsText" text="TBN">
      <formula>NOT(ISERROR(SEARCH("TBN",C498)))</formula>
    </cfRule>
    <cfRule type="containsText" dxfId="3387" priority="4950" stopIfTrue="1" operator="containsText" text="SKIP">
      <formula>NOT(ISERROR(SEARCH("SKIP",C498)))</formula>
    </cfRule>
  </conditionalFormatting>
  <conditionalFormatting sqref="B375:C375">
    <cfRule type="containsText" dxfId="3386" priority="4953" stopIfTrue="1" operator="containsText" text="TBN">
      <formula>NOT(ISERROR(SEARCH("TBN",B375)))</formula>
    </cfRule>
    <cfRule type="containsText" dxfId="3385" priority="4954" stopIfTrue="1" operator="containsText" text="SKIP">
      <formula>NOT(ISERROR(SEARCH("SKIP",B375)))</formula>
    </cfRule>
  </conditionalFormatting>
  <conditionalFormatting sqref="B375:C375">
    <cfRule type="cellIs" dxfId="3384" priority="4955" operator="equal">
      <formula>"SKIP"</formula>
    </cfRule>
  </conditionalFormatting>
  <conditionalFormatting sqref="C499">
    <cfRule type="containsText" dxfId="3383" priority="4942" stopIfTrue="1" operator="containsText" text="TBN">
      <formula>NOT(ISERROR(SEARCH("TBN",C499)))</formula>
    </cfRule>
    <cfRule type="containsText" dxfId="3382" priority="4943" stopIfTrue="1" operator="containsText" text="SKIP">
      <formula>NOT(ISERROR(SEARCH("SKIP",C499)))</formula>
    </cfRule>
  </conditionalFormatting>
  <conditionalFormatting sqref="C499">
    <cfRule type="cellIs" dxfId="3381" priority="4944" operator="equal">
      <formula>"SKIP"</formula>
    </cfRule>
  </conditionalFormatting>
  <conditionalFormatting sqref="B498">
    <cfRule type="containsText" dxfId="3380" priority="4946" stopIfTrue="1" operator="containsText" text="TBN">
      <formula>NOT(ISERROR(SEARCH("TBN",B498)))</formula>
    </cfRule>
    <cfRule type="containsText" dxfId="3379" priority="4947" stopIfTrue="1" operator="containsText" text="SKIP">
      <formula>NOT(ISERROR(SEARCH("SKIP",B498)))</formula>
    </cfRule>
  </conditionalFormatting>
  <conditionalFormatting sqref="B498">
    <cfRule type="cellIs" dxfId="3378" priority="4948" operator="equal">
      <formula>"SKIP"</formula>
    </cfRule>
  </conditionalFormatting>
  <conditionalFormatting sqref="C612">
    <cfRule type="cellIs" dxfId="3377" priority="4937" operator="equal">
      <formula>"SKIP"</formula>
    </cfRule>
  </conditionalFormatting>
  <conditionalFormatting sqref="C612">
    <cfRule type="containsText" dxfId="3376" priority="4935" stopIfTrue="1" operator="containsText" text="TBN">
      <formula>NOT(ISERROR(SEARCH("TBN",C612)))</formula>
    </cfRule>
    <cfRule type="containsText" dxfId="3375" priority="4936" stopIfTrue="1" operator="containsText" text="SKIP">
      <formula>NOT(ISERROR(SEARCH("SKIP",C612)))</formula>
    </cfRule>
  </conditionalFormatting>
  <conditionalFormatting sqref="B499">
    <cfRule type="containsText" dxfId="3374" priority="4939" stopIfTrue="1" operator="containsText" text="TBN">
      <formula>NOT(ISERROR(SEARCH("TBN",B499)))</formula>
    </cfRule>
    <cfRule type="containsText" dxfId="3373" priority="4940" stopIfTrue="1" operator="containsText" text="SKIP">
      <formula>NOT(ISERROR(SEARCH("SKIP",B499)))</formula>
    </cfRule>
  </conditionalFormatting>
  <conditionalFormatting sqref="B499">
    <cfRule type="cellIs" dxfId="3372" priority="4941" operator="equal">
      <formula>"SKIP"</formula>
    </cfRule>
  </conditionalFormatting>
  <conditionalFormatting sqref="H612">
    <cfRule type="containsText" dxfId="3371" priority="4931" stopIfTrue="1" operator="containsText" text="skip">
      <formula>NOT(ISERROR(SEARCH("skip",H612)))</formula>
    </cfRule>
  </conditionalFormatting>
  <conditionalFormatting sqref="B612">
    <cfRule type="containsText" dxfId="3370" priority="4932" stopIfTrue="1" operator="containsText" text="TBN">
      <formula>NOT(ISERROR(SEARCH("TBN",B612)))</formula>
    </cfRule>
    <cfRule type="containsText" dxfId="3369" priority="4933" stopIfTrue="1" operator="containsText" text="SKIP">
      <formula>NOT(ISERROR(SEARCH("SKIP",B612)))</formula>
    </cfRule>
  </conditionalFormatting>
  <conditionalFormatting sqref="B612">
    <cfRule type="cellIs" dxfId="3368" priority="4934" operator="equal">
      <formula>"SKIP"</formula>
    </cfRule>
  </conditionalFormatting>
  <conditionalFormatting sqref="B724">
    <cfRule type="containsText" dxfId="3367" priority="4925" stopIfTrue="1" operator="containsText" text="TBN">
      <formula>NOT(ISERROR(SEARCH("TBN",B724)))</formula>
    </cfRule>
    <cfRule type="containsText" dxfId="3366" priority="4926" stopIfTrue="1" operator="containsText" text="SKIP">
      <formula>NOT(ISERROR(SEARCH("SKIP",B724)))</formula>
    </cfRule>
  </conditionalFormatting>
  <conditionalFormatting sqref="B724">
    <cfRule type="cellIs" dxfId="3365" priority="4927" operator="equal">
      <formula>"SKIP"</formula>
    </cfRule>
  </conditionalFormatting>
  <conditionalFormatting sqref="D724">
    <cfRule type="containsText" dxfId="3364" priority="4930" stopIfTrue="1" operator="containsText" text="skip">
      <formula>NOT(ISERROR(SEARCH("skip",D724)))</formula>
    </cfRule>
  </conditionalFormatting>
  <conditionalFormatting sqref="C724">
    <cfRule type="containsText" dxfId="3363" priority="4929" stopIfTrue="1" operator="containsText" text="skip">
      <formula>NOT(ISERROR(SEARCH("skip",C724)))</formula>
    </cfRule>
  </conditionalFormatting>
  <conditionalFormatting sqref="A724">
    <cfRule type="containsText" dxfId="3362" priority="4928" stopIfTrue="1" operator="containsText" text="skip">
      <formula>NOT(ISERROR(SEARCH("skip",A724)))</formula>
    </cfRule>
  </conditionalFormatting>
  <conditionalFormatting sqref="A837">
    <cfRule type="containsText" dxfId="3361" priority="4920" stopIfTrue="1" operator="containsText" text="skip">
      <formula>NOT(ISERROR(SEARCH("skip",A837)))</formula>
    </cfRule>
  </conditionalFormatting>
  <conditionalFormatting sqref="C837">
    <cfRule type="cellIs" dxfId="3360" priority="4923" operator="equal">
      <formula>"SKIP"</formula>
    </cfRule>
  </conditionalFormatting>
  <conditionalFormatting sqref="C837">
    <cfRule type="containsText" dxfId="3359" priority="4921" stopIfTrue="1" operator="containsText" text="TBN">
      <formula>NOT(ISERROR(SEARCH("TBN",C837)))</formula>
    </cfRule>
    <cfRule type="containsText" dxfId="3358" priority="4922" stopIfTrue="1" operator="containsText" text="SKIP">
      <formula>NOT(ISERROR(SEARCH("SKIP",C837)))</formula>
    </cfRule>
  </conditionalFormatting>
  <conditionalFormatting sqref="B837">
    <cfRule type="containsText" dxfId="3357" priority="4919" stopIfTrue="1" operator="containsText" text="skip">
      <formula>NOT(ISERROR(SEARCH("skip",B837)))</formula>
    </cfRule>
  </conditionalFormatting>
  <conditionalFormatting sqref="Q947">
    <cfRule type="containsText" dxfId="3356" priority="4917" stopIfTrue="1" operator="containsText" text="skip">
      <formula>NOT(ISERROR(SEARCH("skip",Q947)))</formula>
    </cfRule>
  </conditionalFormatting>
  <conditionalFormatting sqref="C947">
    <cfRule type="containsText" dxfId="3355" priority="4914" stopIfTrue="1" operator="containsText" text="TBN">
      <formula>NOT(ISERROR(SEARCH("TBN",C947)))</formula>
    </cfRule>
    <cfRule type="containsText" dxfId="3354" priority="4915" stopIfTrue="1" operator="containsText" text="SKIP">
      <formula>NOT(ISERROR(SEARCH("SKIP",C947)))</formula>
    </cfRule>
  </conditionalFormatting>
  <conditionalFormatting sqref="C947">
    <cfRule type="cellIs" dxfId="3353" priority="4916" operator="equal">
      <formula>"SKIP"</formula>
    </cfRule>
  </conditionalFormatting>
  <conditionalFormatting sqref="B1060">
    <cfRule type="containsText" dxfId="3352" priority="4912" stopIfTrue="1" operator="containsText" text="skip">
      <formula>NOT(ISERROR(SEARCH("skip",B1060)))</formula>
    </cfRule>
  </conditionalFormatting>
  <conditionalFormatting sqref="B1204">
    <cfRule type="containsText" dxfId="3351" priority="4904" stopIfTrue="1" operator="containsText" text="TBN">
      <formula>NOT(ISERROR(SEARCH("TBN",B1204)))</formula>
    </cfRule>
    <cfRule type="containsText" dxfId="3350" priority="4905" stopIfTrue="1" operator="containsText" text="SKIP">
      <formula>NOT(ISERROR(SEARCH("SKIP",B1204)))</formula>
    </cfRule>
  </conditionalFormatting>
  <conditionalFormatting sqref="B1204">
    <cfRule type="cellIs" dxfId="3349" priority="4906" operator="equal">
      <formula>"SKIP"</formula>
    </cfRule>
  </conditionalFormatting>
  <conditionalFormatting sqref="H1204">
    <cfRule type="containsText" dxfId="3348" priority="4903" stopIfTrue="1" operator="containsText" text="skip">
      <formula>NOT(ISERROR(SEARCH("skip",H1204)))</formula>
    </cfRule>
  </conditionalFormatting>
  <conditionalFormatting sqref="B1262">
    <cfRule type="containsText" dxfId="3347" priority="4900" stopIfTrue="1" operator="containsText" text="TBN">
      <formula>NOT(ISERROR(SEARCH("TBN",B1262)))</formula>
    </cfRule>
    <cfRule type="containsText" dxfId="3346" priority="4901" stopIfTrue="1" operator="containsText" text="SKIP">
      <formula>NOT(ISERROR(SEARCH("SKIP",B1262)))</formula>
    </cfRule>
  </conditionalFormatting>
  <conditionalFormatting sqref="B1262">
    <cfRule type="cellIs" dxfId="3345" priority="4902" operator="equal">
      <formula>"SKIP"</formula>
    </cfRule>
  </conditionalFormatting>
  <conditionalFormatting sqref="H1202">
    <cfRule type="containsText" dxfId="3344" priority="4895" stopIfTrue="1" operator="containsText" text="skip">
      <formula>NOT(ISERROR(SEARCH("skip",H1202)))</formula>
    </cfRule>
  </conditionalFormatting>
  <conditionalFormatting sqref="H375">
    <cfRule type="containsText" dxfId="3343" priority="4894" stopIfTrue="1" operator="containsText" text="skip">
      <formula>NOT(ISERROR(SEARCH("skip",H375)))</formula>
    </cfRule>
  </conditionalFormatting>
  <conditionalFormatting sqref="H836">
    <cfRule type="containsText" dxfId="3342" priority="4891" stopIfTrue="1" operator="containsText" text="skip">
      <formula>NOT(ISERROR(SEARCH("skip",H836)))</formula>
    </cfRule>
  </conditionalFormatting>
  <conditionalFormatting sqref="H946">
    <cfRule type="containsText" dxfId="3341" priority="4890" stopIfTrue="1" operator="containsText" text="skip">
      <formula>NOT(ISERROR(SEARCH("skip",H946)))</formula>
    </cfRule>
  </conditionalFormatting>
  <conditionalFormatting sqref="H1060">
    <cfRule type="containsText" dxfId="3340" priority="4889" stopIfTrue="1" operator="containsText" text="skip">
      <formula>NOT(ISERROR(SEARCH("skip",H1060)))</formula>
    </cfRule>
  </conditionalFormatting>
  <conditionalFormatting sqref="H724">
    <cfRule type="containsText" dxfId="3339" priority="4868" stopIfTrue="1" operator="containsText" text="skip">
      <formula>NOT(ISERROR(SEARCH("skip",H724)))</formula>
    </cfRule>
  </conditionalFormatting>
  <conditionalFormatting sqref="A1279:I1279">
    <cfRule type="containsText" dxfId="3338" priority="4882" stopIfTrue="1" operator="containsText" text="skip">
      <formula>NOT(ISERROR(SEARCH("skip",A1279)))</formula>
    </cfRule>
  </conditionalFormatting>
  <conditionalFormatting sqref="B1280">
    <cfRule type="containsText" dxfId="3337" priority="4871" stopIfTrue="1" operator="containsText" text="TBN">
      <formula>NOT(ISERROR(SEARCH("TBN",B1280)))</formula>
    </cfRule>
    <cfRule type="containsText" dxfId="3336" priority="4872" stopIfTrue="1" operator="containsText" text="SKIP">
      <formula>NOT(ISERROR(SEARCH("SKIP",B1280)))</formula>
    </cfRule>
  </conditionalFormatting>
  <conditionalFormatting sqref="B1280">
    <cfRule type="cellIs" dxfId="3335" priority="4873" operator="equal">
      <formula>"SKIP"</formula>
    </cfRule>
  </conditionalFormatting>
  <conditionalFormatting sqref="B1278">
    <cfRule type="containsText" dxfId="3334" priority="4869" stopIfTrue="1" operator="containsText" text="skip">
      <formula>NOT(ISERROR(SEARCH("skip",B1278)))</formula>
    </cfRule>
  </conditionalFormatting>
  <conditionalFormatting sqref="H77">
    <cfRule type="containsText" dxfId="3333" priority="4865" stopIfTrue="1" operator="containsText" text="skip">
      <formula>NOT(ISERROR(SEARCH("skip",H77)))</formula>
    </cfRule>
  </conditionalFormatting>
  <conditionalFormatting sqref="C78">
    <cfRule type="cellIs" dxfId="3332" priority="4864" operator="equal">
      <formula>"SKIP"</formula>
    </cfRule>
  </conditionalFormatting>
  <conditionalFormatting sqref="C78">
    <cfRule type="containsText" dxfId="3331" priority="4862" stopIfTrue="1" operator="containsText" text="TBN">
      <formula>NOT(ISERROR(SEARCH("TBN",C78)))</formula>
    </cfRule>
    <cfRule type="containsText" dxfId="3330" priority="4863" stopIfTrue="1" operator="containsText" text="SKIP">
      <formula>NOT(ISERROR(SEARCH("SKIP",C78)))</formula>
    </cfRule>
  </conditionalFormatting>
  <conditionalFormatting sqref="B78">
    <cfRule type="cellIs" dxfId="3329" priority="4861" operator="equal">
      <formula>"SKIP"</formula>
    </cfRule>
  </conditionalFormatting>
  <conditionalFormatting sqref="B78">
    <cfRule type="containsText" dxfId="3328" priority="4859" stopIfTrue="1" operator="containsText" text="TBN">
      <formula>NOT(ISERROR(SEARCH("TBN",B78)))</formula>
    </cfRule>
    <cfRule type="containsText" dxfId="3327" priority="4860" stopIfTrue="1" operator="containsText" text="SKIP">
      <formula>NOT(ISERROR(SEARCH("SKIP",B78)))</formula>
    </cfRule>
  </conditionalFormatting>
  <conditionalFormatting sqref="H78">
    <cfRule type="containsText" dxfId="3326" priority="4858" stopIfTrue="1" operator="containsText" text="skip">
      <formula>NOT(ISERROR(SEARCH("skip",H78)))</formula>
    </cfRule>
  </conditionalFormatting>
  <conditionalFormatting sqref="B267">
    <cfRule type="containsText" dxfId="3325" priority="4855" stopIfTrue="1" operator="containsText" text="TBN">
      <formula>NOT(ISERROR(SEARCH("TBN",B267)))</formula>
    </cfRule>
    <cfRule type="containsText" dxfId="3324" priority="4856" stopIfTrue="1" operator="containsText" text="SKIP">
      <formula>NOT(ISERROR(SEARCH("SKIP",B267)))</formula>
    </cfRule>
  </conditionalFormatting>
  <conditionalFormatting sqref="B267">
    <cfRule type="cellIs" dxfId="3323" priority="4857" operator="equal">
      <formula>"SKIP"</formula>
    </cfRule>
  </conditionalFormatting>
  <conditionalFormatting sqref="C267">
    <cfRule type="containsText" dxfId="3322" priority="4852" stopIfTrue="1" operator="containsText" text="TBN">
      <formula>NOT(ISERROR(SEARCH("TBN",C267)))</formula>
    </cfRule>
    <cfRule type="containsText" dxfId="3321" priority="4853" stopIfTrue="1" operator="containsText" text="SKIP">
      <formula>NOT(ISERROR(SEARCH("SKIP",C267)))</formula>
    </cfRule>
  </conditionalFormatting>
  <conditionalFormatting sqref="C267">
    <cfRule type="cellIs" dxfId="3320" priority="4854" operator="equal">
      <formula>"SKIP"</formula>
    </cfRule>
  </conditionalFormatting>
  <conditionalFormatting sqref="H267">
    <cfRule type="containsText" dxfId="3319" priority="4851" stopIfTrue="1" operator="containsText" text="skip">
      <formula>NOT(ISERROR(SEARCH("skip",H267)))</formula>
    </cfRule>
  </conditionalFormatting>
  <conditionalFormatting sqref="B376:C376">
    <cfRule type="containsText" dxfId="3318" priority="4848" stopIfTrue="1" operator="containsText" text="TBN">
      <formula>NOT(ISERROR(SEARCH("TBN",B376)))</formula>
    </cfRule>
    <cfRule type="containsText" dxfId="3317" priority="4849" stopIfTrue="1" operator="containsText" text="SKIP">
      <formula>NOT(ISERROR(SEARCH("SKIP",B376)))</formula>
    </cfRule>
  </conditionalFormatting>
  <conditionalFormatting sqref="B376:C376">
    <cfRule type="cellIs" dxfId="3316" priority="4850" operator="equal">
      <formula>"SKIP"</formula>
    </cfRule>
  </conditionalFormatting>
  <conditionalFormatting sqref="H611">
    <cfRule type="containsText" dxfId="3315" priority="4844" stopIfTrue="1" operator="containsText" text="skip">
      <formula>NOT(ISERROR(SEARCH("skip",H611)))</formula>
    </cfRule>
  </conditionalFormatting>
  <conditionalFormatting sqref="H1203">
    <cfRule type="containsText" dxfId="3314" priority="4845" stopIfTrue="1" operator="containsText" text="skip">
      <formula>NOT(ISERROR(SEARCH("skip",H1203)))</formula>
    </cfRule>
  </conditionalFormatting>
  <conditionalFormatting sqref="H500">
    <cfRule type="containsText" dxfId="3313" priority="4826" stopIfTrue="1" operator="containsText" text="skip">
      <formula>NOT(ISERROR(SEARCH("skip",H500)))</formula>
    </cfRule>
  </conditionalFormatting>
  <conditionalFormatting sqref="C613">
    <cfRule type="cellIs" dxfId="3312" priority="4843" operator="equal">
      <formula>"SKIP"</formula>
    </cfRule>
  </conditionalFormatting>
  <conditionalFormatting sqref="C613">
    <cfRule type="containsText" dxfId="3311" priority="4841" stopIfTrue="1" operator="containsText" text="TBN">
      <formula>NOT(ISERROR(SEARCH("TBN",C613)))</formula>
    </cfRule>
    <cfRule type="containsText" dxfId="3310" priority="4842" stopIfTrue="1" operator="containsText" text="SKIP">
      <formula>NOT(ISERROR(SEARCH("SKIP",C613)))</formula>
    </cfRule>
  </conditionalFormatting>
  <conditionalFormatting sqref="B613">
    <cfRule type="containsText" dxfId="3309" priority="4834" stopIfTrue="1" operator="containsText" text="TBN">
      <formula>NOT(ISERROR(SEARCH("TBN",B613)))</formula>
    </cfRule>
    <cfRule type="containsText" dxfId="3308" priority="4835" stopIfTrue="1" operator="containsText" text="SKIP">
      <formula>NOT(ISERROR(SEARCH("SKIP",B613)))</formula>
    </cfRule>
  </conditionalFormatting>
  <conditionalFormatting sqref="B613">
    <cfRule type="cellIs" dxfId="3307" priority="4836" operator="equal">
      <formula>"SKIP"</formula>
    </cfRule>
  </conditionalFormatting>
  <conditionalFormatting sqref="C500">
    <cfRule type="containsText" dxfId="3306" priority="4831" stopIfTrue="1" operator="containsText" text="TBN">
      <formula>NOT(ISERROR(SEARCH("TBN",C500)))</formula>
    </cfRule>
    <cfRule type="containsText" dxfId="3305" priority="4832" stopIfTrue="1" operator="containsText" text="SKIP">
      <formula>NOT(ISERROR(SEARCH("SKIP",C500)))</formula>
    </cfRule>
  </conditionalFormatting>
  <conditionalFormatting sqref="C500">
    <cfRule type="cellIs" dxfId="3304" priority="4833" operator="equal">
      <formula>"SKIP"</formula>
    </cfRule>
  </conditionalFormatting>
  <conditionalFormatting sqref="B500">
    <cfRule type="containsText" dxfId="3303" priority="4828" stopIfTrue="1" operator="containsText" text="TBN">
      <formula>NOT(ISERROR(SEARCH("TBN",B500)))</formula>
    </cfRule>
    <cfRule type="containsText" dxfId="3302" priority="4829" stopIfTrue="1" operator="containsText" text="SKIP">
      <formula>NOT(ISERROR(SEARCH("SKIP",B500)))</formula>
    </cfRule>
  </conditionalFormatting>
  <conditionalFormatting sqref="B500">
    <cfRule type="cellIs" dxfId="3301" priority="4830" operator="equal">
      <formula>"SKIP"</formula>
    </cfRule>
  </conditionalFormatting>
  <conditionalFormatting sqref="B725">
    <cfRule type="containsText" dxfId="3300" priority="4820" stopIfTrue="1" operator="containsText" text="TBN">
      <formula>NOT(ISERROR(SEARCH("TBN",B725)))</formula>
    </cfRule>
    <cfRule type="containsText" dxfId="3299" priority="4821" stopIfTrue="1" operator="containsText" text="SKIP">
      <formula>NOT(ISERROR(SEARCH("SKIP",B725)))</formula>
    </cfRule>
  </conditionalFormatting>
  <conditionalFormatting sqref="B725">
    <cfRule type="cellIs" dxfId="3298" priority="4822" operator="equal">
      <formula>"SKIP"</formula>
    </cfRule>
  </conditionalFormatting>
  <conditionalFormatting sqref="D725">
    <cfRule type="containsText" dxfId="3297" priority="4825" stopIfTrue="1" operator="containsText" text="skip">
      <formula>NOT(ISERROR(SEARCH("skip",D725)))</formula>
    </cfRule>
  </conditionalFormatting>
  <conditionalFormatting sqref="C725">
    <cfRule type="containsText" dxfId="3296" priority="4824" stopIfTrue="1" operator="containsText" text="skip">
      <formula>NOT(ISERROR(SEARCH("skip",C725)))</formula>
    </cfRule>
  </conditionalFormatting>
  <conditionalFormatting sqref="A725">
    <cfRule type="containsText" dxfId="3295" priority="4823" stopIfTrue="1" operator="containsText" text="skip">
      <formula>NOT(ISERROR(SEARCH("skip",A725)))</formula>
    </cfRule>
  </conditionalFormatting>
  <conditionalFormatting sqref="A838">
    <cfRule type="containsText" dxfId="3294" priority="4814" stopIfTrue="1" operator="containsText" text="skip">
      <formula>NOT(ISERROR(SEARCH("skip",A838)))</formula>
    </cfRule>
  </conditionalFormatting>
  <conditionalFormatting sqref="C838">
    <cfRule type="cellIs" dxfId="3293" priority="4817" operator="equal">
      <formula>"SKIP"</formula>
    </cfRule>
  </conditionalFormatting>
  <conditionalFormatting sqref="C838">
    <cfRule type="containsText" dxfId="3292" priority="4815" stopIfTrue="1" operator="containsText" text="TBN">
      <formula>NOT(ISERROR(SEARCH("TBN",C838)))</formula>
    </cfRule>
    <cfRule type="containsText" dxfId="3291" priority="4816" stopIfTrue="1" operator="containsText" text="SKIP">
      <formula>NOT(ISERROR(SEARCH("SKIP",C838)))</formula>
    </cfRule>
  </conditionalFormatting>
  <conditionalFormatting sqref="B838">
    <cfRule type="containsText" dxfId="3290" priority="4813" stopIfTrue="1" operator="containsText" text="skip">
      <formula>NOT(ISERROR(SEARCH("skip",B838)))</formula>
    </cfRule>
  </conditionalFormatting>
  <conditionalFormatting sqref="Q949">
    <cfRule type="containsText" dxfId="3289" priority="4811" stopIfTrue="1" operator="containsText" text="skip">
      <formula>NOT(ISERROR(SEARCH("skip",Q949)))</formula>
    </cfRule>
  </conditionalFormatting>
  <conditionalFormatting sqref="C949">
    <cfRule type="containsText" dxfId="3288" priority="4808" stopIfTrue="1" operator="containsText" text="TBN">
      <formula>NOT(ISERROR(SEARCH("TBN",C949)))</formula>
    </cfRule>
    <cfRule type="containsText" dxfId="3287" priority="4809" stopIfTrue="1" operator="containsText" text="SKIP">
      <formula>NOT(ISERROR(SEARCH("SKIP",C949)))</formula>
    </cfRule>
  </conditionalFormatting>
  <conditionalFormatting sqref="C949">
    <cfRule type="cellIs" dxfId="3286" priority="4810" operator="equal">
      <formula>"SKIP"</formula>
    </cfRule>
  </conditionalFormatting>
  <conditionalFormatting sqref="B1061">
    <cfRule type="containsText" dxfId="3285" priority="4805" stopIfTrue="1" operator="containsText" text="skip">
      <formula>NOT(ISERROR(SEARCH("skip",B1061)))</formula>
    </cfRule>
  </conditionalFormatting>
  <conditionalFormatting sqref="B1206">
    <cfRule type="containsText" dxfId="3284" priority="4797" stopIfTrue="1" operator="containsText" text="TBN">
      <formula>NOT(ISERROR(SEARCH("TBN",B1206)))</formula>
    </cfRule>
    <cfRule type="containsText" dxfId="3283" priority="4798" stopIfTrue="1" operator="containsText" text="SKIP">
      <formula>NOT(ISERROR(SEARCH("SKIP",B1206)))</formula>
    </cfRule>
  </conditionalFormatting>
  <conditionalFormatting sqref="B1206">
    <cfRule type="cellIs" dxfId="3282" priority="4799" operator="equal">
      <formula>"SKIP"</formula>
    </cfRule>
  </conditionalFormatting>
  <conditionalFormatting sqref="B1263">
    <cfRule type="containsText" dxfId="3281" priority="4792" stopIfTrue="1" operator="containsText" text="TBN">
      <formula>NOT(ISERROR(SEARCH("TBN",B1263)))</formula>
    </cfRule>
    <cfRule type="containsText" dxfId="3280" priority="4793" stopIfTrue="1" operator="containsText" text="SKIP">
      <formula>NOT(ISERROR(SEARCH("SKIP",B1263)))</formula>
    </cfRule>
  </conditionalFormatting>
  <conditionalFormatting sqref="B1263">
    <cfRule type="cellIs" dxfId="3279" priority="4794" operator="equal">
      <formula>"SKIP"</formula>
    </cfRule>
  </conditionalFormatting>
  <conditionalFormatting sqref="B1205">
    <cfRule type="containsText" dxfId="3278" priority="4785" stopIfTrue="1" operator="containsText" text="TBN">
      <formula>NOT(ISERROR(SEARCH("TBN",B1205)))</formula>
    </cfRule>
    <cfRule type="containsText" dxfId="3277" priority="4786" stopIfTrue="1" operator="containsText" text="SKIP">
      <formula>NOT(ISERROR(SEARCH("SKIP",B1205)))</formula>
    </cfRule>
  </conditionalFormatting>
  <conditionalFormatting sqref="B1205">
    <cfRule type="cellIs" dxfId="3276" priority="4787" operator="equal">
      <formula>"SKIP"</formula>
    </cfRule>
  </conditionalFormatting>
  <conditionalFormatting sqref="H266">
    <cfRule type="containsText" dxfId="3275" priority="4783" stopIfTrue="1" operator="containsText" text="skip">
      <formula>NOT(ISERROR(SEARCH("skip",H266)))</formula>
    </cfRule>
  </conditionalFormatting>
  <conditionalFormatting sqref="H498">
    <cfRule type="containsText" dxfId="3274" priority="4772" stopIfTrue="1" operator="containsText" text="skip">
      <formula>NOT(ISERROR(SEARCH("skip",H498)))</formula>
    </cfRule>
  </conditionalFormatting>
  <conditionalFormatting sqref="H949">
    <cfRule type="containsText" dxfId="3273" priority="4779" stopIfTrue="1" operator="containsText" text="skip">
      <formula>NOT(ISERROR(SEARCH("skip",H949)))</formula>
    </cfRule>
  </conditionalFormatting>
  <conditionalFormatting sqref="H1059">
    <cfRule type="containsText" dxfId="3272" priority="4778" stopIfTrue="1" operator="containsText" text="skip">
      <formula>NOT(ISERROR(SEARCH("skip",H1059)))</formula>
    </cfRule>
  </conditionalFormatting>
  <conditionalFormatting sqref="H1205">
    <cfRule type="containsText" dxfId="3271" priority="4777" stopIfTrue="1" operator="containsText" text="skip">
      <formula>NOT(ISERROR(SEARCH("skip",H1205)))</formula>
    </cfRule>
  </conditionalFormatting>
  <conditionalFormatting sqref="H1261">
    <cfRule type="containsText" dxfId="3270" priority="4775" stopIfTrue="1" operator="containsText" text="skip">
      <formula>NOT(ISERROR(SEARCH("skip",H1261)))</formula>
    </cfRule>
  </conditionalFormatting>
  <conditionalFormatting sqref="H837">
    <cfRule type="containsText" dxfId="3269" priority="4773" stopIfTrue="1" operator="containsText" text="skip">
      <formula>NOT(ISERROR(SEARCH("skip",H837)))</formula>
    </cfRule>
  </conditionalFormatting>
  <conditionalFormatting sqref="H947">
    <cfRule type="containsText" dxfId="3268" priority="4771" stopIfTrue="1" operator="containsText" text="skip">
      <formula>NOT(ISERROR(SEARCH("skip",H947)))</formula>
    </cfRule>
  </conditionalFormatting>
  <conditionalFormatting sqref="H1206">
    <cfRule type="containsText" dxfId="3267" priority="4769" stopIfTrue="1" operator="containsText" text="skip">
      <formula>NOT(ISERROR(SEARCH("skip",H1206)))</formula>
    </cfRule>
  </conditionalFormatting>
  <conditionalFormatting sqref="H499">
    <cfRule type="containsText" dxfId="3266" priority="4767" stopIfTrue="1" operator="containsText" text="skip">
      <formula>NOT(ISERROR(SEARCH("skip",H499)))</formula>
    </cfRule>
  </conditionalFormatting>
  <conditionalFormatting sqref="C80">
    <cfRule type="cellIs" dxfId="3265" priority="4765" operator="equal">
      <formula>"SKIP"</formula>
    </cfRule>
  </conditionalFormatting>
  <conditionalFormatting sqref="C80">
    <cfRule type="containsText" dxfId="3264" priority="4763" stopIfTrue="1" operator="containsText" text="TBN">
      <formula>NOT(ISERROR(SEARCH("TBN",C80)))</formula>
    </cfRule>
    <cfRule type="containsText" dxfId="3263" priority="4764" stopIfTrue="1" operator="containsText" text="SKIP">
      <formula>NOT(ISERROR(SEARCH("SKIP",C80)))</formula>
    </cfRule>
  </conditionalFormatting>
  <conditionalFormatting sqref="B80">
    <cfRule type="cellIs" dxfId="3262" priority="4762" operator="equal">
      <formula>"SKIP"</formula>
    </cfRule>
  </conditionalFormatting>
  <conditionalFormatting sqref="B80">
    <cfRule type="containsText" dxfId="3261" priority="4760" stopIfTrue="1" operator="containsText" text="TBN">
      <formula>NOT(ISERROR(SEARCH("TBN",B80)))</formula>
    </cfRule>
    <cfRule type="containsText" dxfId="3260" priority="4761" stopIfTrue="1" operator="containsText" text="SKIP">
      <formula>NOT(ISERROR(SEARCH("SKIP",B80)))</formula>
    </cfRule>
  </conditionalFormatting>
  <conditionalFormatting sqref="B268">
    <cfRule type="containsText" dxfId="3259" priority="4756" stopIfTrue="1" operator="containsText" text="TBN">
      <formula>NOT(ISERROR(SEARCH("TBN",B268)))</formula>
    </cfRule>
    <cfRule type="containsText" dxfId="3258" priority="4757" stopIfTrue="1" operator="containsText" text="SKIP">
      <formula>NOT(ISERROR(SEARCH("SKIP",B268)))</formula>
    </cfRule>
  </conditionalFormatting>
  <conditionalFormatting sqref="B268">
    <cfRule type="cellIs" dxfId="3257" priority="4758" operator="equal">
      <formula>"SKIP"</formula>
    </cfRule>
  </conditionalFormatting>
  <conditionalFormatting sqref="C268">
    <cfRule type="containsText" dxfId="3256" priority="4753" stopIfTrue="1" operator="containsText" text="TBN">
      <formula>NOT(ISERROR(SEARCH("TBN",C268)))</formula>
    </cfRule>
    <cfRule type="containsText" dxfId="3255" priority="4754" stopIfTrue="1" operator="containsText" text="SKIP">
      <formula>NOT(ISERROR(SEARCH("SKIP",C268)))</formula>
    </cfRule>
  </conditionalFormatting>
  <conditionalFormatting sqref="C268">
    <cfRule type="cellIs" dxfId="3254" priority="4755" operator="equal">
      <formula>"SKIP"</formula>
    </cfRule>
  </conditionalFormatting>
  <conditionalFormatting sqref="B377:C377">
    <cfRule type="containsText" dxfId="3253" priority="4748" stopIfTrue="1" operator="containsText" text="TBN">
      <formula>NOT(ISERROR(SEARCH("TBN",B377)))</formula>
    </cfRule>
    <cfRule type="containsText" dxfId="3252" priority="4749" stopIfTrue="1" operator="containsText" text="SKIP">
      <formula>NOT(ISERROR(SEARCH("SKIP",B377)))</formula>
    </cfRule>
  </conditionalFormatting>
  <conditionalFormatting sqref="B377:C377">
    <cfRule type="cellIs" dxfId="3251" priority="4750" operator="equal">
      <formula>"SKIP"</formula>
    </cfRule>
  </conditionalFormatting>
  <conditionalFormatting sqref="H376">
    <cfRule type="containsText" dxfId="3250" priority="4746" stopIfTrue="1" operator="containsText" text="skip">
      <formula>NOT(ISERROR(SEARCH("skip",H376)))</formula>
    </cfRule>
  </conditionalFormatting>
  <conditionalFormatting sqref="B839">
    <cfRule type="containsText" dxfId="3249" priority="4715" stopIfTrue="1" operator="containsText" text="skip">
      <formula>NOT(ISERROR(SEARCH("skip",B839)))</formula>
    </cfRule>
  </conditionalFormatting>
  <conditionalFormatting sqref="H614">
    <cfRule type="containsText" dxfId="3248" priority="4728" stopIfTrue="1" operator="containsText" text="skip">
      <formula>NOT(ISERROR(SEARCH("skip",H614)))</formula>
    </cfRule>
  </conditionalFormatting>
  <conditionalFormatting sqref="C501">
    <cfRule type="containsText" dxfId="3247" priority="4742" stopIfTrue="1" operator="containsText" text="TBN">
      <formula>NOT(ISERROR(SEARCH("TBN",C501)))</formula>
    </cfRule>
    <cfRule type="containsText" dxfId="3246" priority="4743" stopIfTrue="1" operator="containsText" text="SKIP">
      <formula>NOT(ISERROR(SEARCH("SKIP",C501)))</formula>
    </cfRule>
  </conditionalFormatting>
  <conditionalFormatting sqref="C501">
    <cfRule type="cellIs" dxfId="3245" priority="4744" operator="equal">
      <formula>"SKIP"</formula>
    </cfRule>
  </conditionalFormatting>
  <conditionalFormatting sqref="B501">
    <cfRule type="containsText" dxfId="3244" priority="4739" stopIfTrue="1" operator="containsText" text="TBN">
      <formula>NOT(ISERROR(SEARCH("TBN",B501)))</formula>
    </cfRule>
    <cfRule type="containsText" dxfId="3243" priority="4740" stopIfTrue="1" operator="containsText" text="SKIP">
      <formula>NOT(ISERROR(SEARCH("SKIP",B501)))</formula>
    </cfRule>
  </conditionalFormatting>
  <conditionalFormatting sqref="B501">
    <cfRule type="cellIs" dxfId="3242" priority="4741" operator="equal">
      <formula>"SKIP"</formula>
    </cfRule>
  </conditionalFormatting>
  <conditionalFormatting sqref="C614">
    <cfRule type="cellIs" dxfId="3241" priority="4736" operator="equal">
      <formula>"SKIP"</formula>
    </cfRule>
  </conditionalFormatting>
  <conditionalFormatting sqref="C614">
    <cfRule type="containsText" dxfId="3240" priority="4734" stopIfTrue="1" operator="containsText" text="TBN">
      <formula>NOT(ISERROR(SEARCH("TBN",C614)))</formula>
    </cfRule>
    <cfRule type="containsText" dxfId="3239" priority="4735" stopIfTrue="1" operator="containsText" text="SKIP">
      <formula>NOT(ISERROR(SEARCH("SKIP",C614)))</formula>
    </cfRule>
  </conditionalFormatting>
  <conditionalFormatting sqref="B614">
    <cfRule type="containsText" dxfId="3238" priority="4730" stopIfTrue="1" operator="containsText" text="TBN">
      <formula>NOT(ISERROR(SEARCH("TBN",B614)))</formula>
    </cfRule>
    <cfRule type="containsText" dxfId="3237" priority="4731" stopIfTrue="1" operator="containsText" text="SKIP">
      <formula>NOT(ISERROR(SEARCH("SKIP",B614)))</formula>
    </cfRule>
  </conditionalFormatting>
  <conditionalFormatting sqref="B614">
    <cfRule type="cellIs" dxfId="3236" priority="4732" operator="equal">
      <formula>"SKIP"</formula>
    </cfRule>
  </conditionalFormatting>
  <conditionalFormatting sqref="H950">
    <cfRule type="containsText" dxfId="3235" priority="4708" stopIfTrue="1" operator="containsText" text="skip">
      <formula>NOT(ISERROR(SEARCH("skip",H950)))</formula>
    </cfRule>
  </conditionalFormatting>
  <conditionalFormatting sqref="B726">
    <cfRule type="containsText" dxfId="3234" priority="4722" stopIfTrue="1" operator="containsText" text="TBN">
      <formula>NOT(ISERROR(SEARCH("TBN",B726)))</formula>
    </cfRule>
    <cfRule type="containsText" dxfId="3233" priority="4723" stopIfTrue="1" operator="containsText" text="SKIP">
      <formula>NOT(ISERROR(SEARCH("SKIP",B726)))</formula>
    </cfRule>
  </conditionalFormatting>
  <conditionalFormatting sqref="B726">
    <cfRule type="cellIs" dxfId="3232" priority="4724" operator="equal">
      <formula>"SKIP"</formula>
    </cfRule>
  </conditionalFormatting>
  <conditionalFormatting sqref="D726">
    <cfRule type="containsText" dxfId="3231" priority="4727" stopIfTrue="1" operator="containsText" text="skip">
      <formula>NOT(ISERROR(SEARCH("skip",D726)))</formula>
    </cfRule>
  </conditionalFormatting>
  <conditionalFormatting sqref="C726">
    <cfRule type="containsText" dxfId="3230" priority="4726" stopIfTrue="1" operator="containsText" text="skip">
      <formula>NOT(ISERROR(SEARCH("skip",C726)))</formula>
    </cfRule>
  </conditionalFormatting>
  <conditionalFormatting sqref="A726">
    <cfRule type="containsText" dxfId="3229" priority="4725" stopIfTrue="1" operator="containsText" text="skip">
      <formula>NOT(ISERROR(SEARCH("skip",A726)))</formula>
    </cfRule>
  </conditionalFormatting>
  <conditionalFormatting sqref="H1207">
    <cfRule type="containsText" dxfId="3228" priority="4702" stopIfTrue="1" operator="containsText" text="skip">
      <formula>NOT(ISERROR(SEARCH("skip",H1207)))</formula>
    </cfRule>
  </conditionalFormatting>
  <conditionalFormatting sqref="A839">
    <cfRule type="containsText" dxfId="3227" priority="4716" stopIfTrue="1" operator="containsText" text="skip">
      <formula>NOT(ISERROR(SEARCH("skip",A839)))</formula>
    </cfRule>
  </conditionalFormatting>
  <conditionalFormatting sqref="C839">
    <cfRule type="cellIs" dxfId="3226" priority="4719" operator="equal">
      <formula>"SKIP"</formula>
    </cfRule>
  </conditionalFormatting>
  <conditionalFormatting sqref="C839">
    <cfRule type="containsText" dxfId="3225" priority="4717" stopIfTrue="1" operator="containsText" text="TBN">
      <formula>NOT(ISERROR(SEARCH("TBN",C839)))</formula>
    </cfRule>
    <cfRule type="containsText" dxfId="3224" priority="4718" stopIfTrue="1" operator="containsText" text="SKIP">
      <formula>NOT(ISERROR(SEARCH("SKIP",C839)))</formula>
    </cfRule>
  </conditionalFormatting>
  <conditionalFormatting sqref="B1062">
    <cfRule type="containsText" dxfId="3223" priority="4707" stopIfTrue="1" operator="containsText" text="skip">
      <formula>NOT(ISERROR(SEARCH("skip",B1062)))</formula>
    </cfRule>
  </conditionalFormatting>
  <conditionalFormatting sqref="Q950">
    <cfRule type="containsText" dxfId="3222" priority="4713" stopIfTrue="1" operator="containsText" text="skip">
      <formula>NOT(ISERROR(SEARCH("skip",Q950)))</formula>
    </cfRule>
  </conditionalFormatting>
  <conditionalFormatting sqref="C950">
    <cfRule type="containsText" dxfId="3221" priority="4710" stopIfTrue="1" operator="containsText" text="TBN">
      <formula>NOT(ISERROR(SEARCH("TBN",C950)))</formula>
    </cfRule>
    <cfRule type="containsText" dxfId="3220" priority="4711" stopIfTrue="1" operator="containsText" text="SKIP">
      <formula>NOT(ISERROR(SEARCH("SKIP",C950)))</formula>
    </cfRule>
  </conditionalFormatting>
  <conditionalFormatting sqref="C950">
    <cfRule type="cellIs" dxfId="3219" priority="4712" operator="equal">
      <formula>"SKIP"</formula>
    </cfRule>
  </conditionalFormatting>
  <conditionalFormatting sqref="B1207">
    <cfRule type="containsText" dxfId="3218" priority="4703" stopIfTrue="1" operator="containsText" text="TBN">
      <formula>NOT(ISERROR(SEARCH("TBN",B1207)))</formula>
    </cfRule>
    <cfRule type="containsText" dxfId="3217" priority="4704" stopIfTrue="1" operator="containsText" text="SKIP">
      <formula>NOT(ISERROR(SEARCH("SKIP",B1207)))</formula>
    </cfRule>
  </conditionalFormatting>
  <conditionalFormatting sqref="B1207">
    <cfRule type="cellIs" dxfId="3216" priority="4705" operator="equal">
      <formula>"SKIP"</formula>
    </cfRule>
  </conditionalFormatting>
  <conditionalFormatting sqref="B1264">
    <cfRule type="containsText" dxfId="3215" priority="4699" stopIfTrue="1" operator="containsText" text="TBN">
      <formula>NOT(ISERROR(SEARCH("TBN",B1264)))</formula>
    </cfRule>
    <cfRule type="containsText" dxfId="3214" priority="4700" stopIfTrue="1" operator="containsText" text="SKIP">
      <formula>NOT(ISERROR(SEARCH("SKIP",B1264)))</formula>
    </cfRule>
  </conditionalFormatting>
  <conditionalFormatting sqref="B1264">
    <cfRule type="cellIs" dxfId="3213" priority="4701" operator="equal">
      <formula>"SKIP"</formula>
    </cfRule>
  </conditionalFormatting>
  <conditionalFormatting sqref="H725">
    <cfRule type="containsText" dxfId="3212" priority="4695" stopIfTrue="1" operator="containsText" text="skip">
      <formula>NOT(ISERROR(SEARCH("skip",H725)))</formula>
    </cfRule>
  </conditionalFormatting>
  <conditionalFormatting sqref="C79">
    <cfRule type="cellIs" dxfId="3211" priority="4694" operator="equal">
      <formula>"SKIP"</formula>
    </cfRule>
  </conditionalFormatting>
  <conditionalFormatting sqref="C79">
    <cfRule type="containsText" dxfId="3210" priority="4692" stopIfTrue="1" operator="containsText" text="TBN">
      <formula>NOT(ISERROR(SEARCH("TBN",C79)))</formula>
    </cfRule>
    <cfRule type="containsText" dxfId="3209" priority="4693" stopIfTrue="1" operator="containsText" text="SKIP">
      <formula>NOT(ISERROR(SEARCH("SKIP",C79)))</formula>
    </cfRule>
  </conditionalFormatting>
  <conditionalFormatting sqref="B79">
    <cfRule type="cellIs" dxfId="3208" priority="4691" operator="equal">
      <formula>"SKIP"</formula>
    </cfRule>
  </conditionalFormatting>
  <conditionalFormatting sqref="B79">
    <cfRule type="containsText" dxfId="3207" priority="4689" stopIfTrue="1" operator="containsText" text="TBN">
      <formula>NOT(ISERROR(SEARCH("TBN",B79)))</formula>
    </cfRule>
    <cfRule type="containsText" dxfId="3206" priority="4690" stopIfTrue="1" operator="containsText" text="SKIP">
      <formula>NOT(ISERROR(SEARCH("SKIP",B79)))</formula>
    </cfRule>
  </conditionalFormatting>
  <conditionalFormatting sqref="B949:B950">
    <cfRule type="containsText" dxfId="3205" priority="4684" stopIfTrue="1" operator="containsText" text="TBN">
      <formula>NOT(ISERROR(SEARCH("TBN",B949)))</formula>
    </cfRule>
    <cfRule type="containsText" dxfId="3204" priority="4685" stopIfTrue="1" operator="containsText" text="SKIP">
      <formula>NOT(ISERROR(SEARCH("SKIP",B949)))</formula>
    </cfRule>
  </conditionalFormatting>
  <conditionalFormatting sqref="B949:B950">
    <cfRule type="cellIs" dxfId="3203" priority="4686" operator="equal">
      <formula>"SKIP"</formula>
    </cfRule>
  </conditionalFormatting>
  <conditionalFormatting sqref="H79">
    <cfRule type="containsText" dxfId="3202" priority="4682" stopIfTrue="1" operator="containsText" text="skip">
      <formula>NOT(ISERROR(SEARCH("skip",H79)))</formula>
    </cfRule>
  </conditionalFormatting>
  <conditionalFormatting sqref="H268">
    <cfRule type="containsText" dxfId="3201" priority="4681" stopIfTrue="1" operator="containsText" text="skip">
      <formula>NOT(ISERROR(SEARCH("skip",H268)))</formula>
    </cfRule>
  </conditionalFormatting>
  <conditionalFormatting sqref="H838">
    <cfRule type="containsText" dxfId="3200" priority="4680" stopIfTrue="1" operator="containsText" text="skip">
      <formula>NOT(ISERROR(SEARCH("skip",H838)))</formula>
    </cfRule>
  </conditionalFormatting>
  <conditionalFormatting sqref="H1262">
    <cfRule type="containsText" dxfId="3199" priority="4678" stopIfTrue="1" operator="containsText" text="skip">
      <formula>NOT(ISERROR(SEARCH("skip",H1262)))</formula>
    </cfRule>
  </conditionalFormatting>
  <conditionalFormatting sqref="H1280">
    <cfRule type="containsText" dxfId="3198" priority="4676" stopIfTrue="1" operator="containsText" text="skip">
      <formula>NOT(ISERROR(SEARCH("skip",H1280)))</formula>
    </cfRule>
  </conditionalFormatting>
  <conditionalFormatting sqref="H501">
    <cfRule type="containsText" dxfId="3197" priority="4675" stopIfTrue="1" operator="containsText" text="skip">
      <formula>NOT(ISERROR(SEARCH("skip",H501)))</formula>
    </cfRule>
  </conditionalFormatting>
  <conditionalFormatting sqref="H613">
    <cfRule type="containsText" dxfId="3196" priority="4674" stopIfTrue="1" operator="containsText" text="skip">
      <formula>NOT(ISERROR(SEARCH("skip",H613)))</formula>
    </cfRule>
  </conditionalFormatting>
  <conditionalFormatting sqref="A1283:I1283">
    <cfRule type="containsText" dxfId="3195" priority="4672" stopIfTrue="1" operator="containsText" text="skip">
      <formula>NOT(ISERROR(SEARCH("skip",A1283)))</formula>
    </cfRule>
  </conditionalFormatting>
  <conditionalFormatting sqref="B1284">
    <cfRule type="containsText" dxfId="3194" priority="4669" stopIfTrue="1" operator="containsText" text="TBN">
      <formula>NOT(ISERROR(SEARCH("TBN",B1284)))</formula>
    </cfRule>
    <cfRule type="containsText" dxfId="3193" priority="4670" stopIfTrue="1" operator="containsText" text="SKIP">
      <formula>NOT(ISERROR(SEARCH("SKIP",B1284)))</formula>
    </cfRule>
  </conditionalFormatting>
  <conditionalFormatting sqref="B1284">
    <cfRule type="cellIs" dxfId="3192" priority="4671" operator="equal">
      <formula>"SKIP"</formula>
    </cfRule>
  </conditionalFormatting>
  <conditionalFormatting sqref="B1282">
    <cfRule type="containsText" dxfId="3191" priority="4667" stopIfTrue="1" operator="containsText" text="skip">
      <formula>NOT(ISERROR(SEARCH("skip",B1282)))</formula>
    </cfRule>
  </conditionalFormatting>
  <conditionalFormatting sqref="H1061">
    <cfRule type="containsText" dxfId="3190" priority="4663" stopIfTrue="1" operator="containsText" text="skip">
      <formula>NOT(ISERROR(SEARCH("skip",H1061)))</formula>
    </cfRule>
  </conditionalFormatting>
  <conditionalFormatting sqref="H1062">
    <cfRule type="containsText" dxfId="3189" priority="4662" stopIfTrue="1" operator="containsText" text="skip">
      <formula>NOT(ISERROR(SEARCH("skip",H1062)))</formula>
    </cfRule>
  </conditionalFormatting>
  <conditionalFormatting sqref="C502">
    <cfRule type="containsText" dxfId="3188" priority="4659" stopIfTrue="1" operator="containsText" text="TBN">
      <formula>NOT(ISERROR(SEARCH("TBN",C502)))</formula>
    </cfRule>
    <cfRule type="containsText" dxfId="3187" priority="4660" stopIfTrue="1" operator="containsText" text="SKIP">
      <formula>NOT(ISERROR(SEARCH("SKIP",C502)))</formula>
    </cfRule>
  </conditionalFormatting>
  <conditionalFormatting sqref="C502">
    <cfRule type="cellIs" dxfId="3186" priority="4661" operator="equal">
      <formula>"SKIP"</formula>
    </cfRule>
  </conditionalFormatting>
  <conditionalFormatting sqref="C503">
    <cfRule type="containsText" dxfId="3185" priority="4624" stopIfTrue="1" operator="containsText" text="TBN">
      <formula>NOT(ISERROR(SEARCH("TBN",C503)))</formula>
    </cfRule>
    <cfRule type="containsText" dxfId="3184" priority="4625" stopIfTrue="1" operator="containsText" text="SKIP">
      <formula>NOT(ISERROR(SEARCH("SKIP",C503)))</formula>
    </cfRule>
  </conditionalFormatting>
  <conditionalFormatting sqref="C503">
    <cfRule type="cellIs" dxfId="3183" priority="4626" operator="equal">
      <formula>"SKIP"</formula>
    </cfRule>
  </conditionalFormatting>
  <conditionalFormatting sqref="H502">
    <cfRule type="containsText" dxfId="3182" priority="4655" stopIfTrue="1" operator="containsText" text="skip">
      <formula>NOT(ISERROR(SEARCH("skip",H502)))</formula>
    </cfRule>
  </conditionalFormatting>
  <conditionalFormatting sqref="Q948">
    <cfRule type="containsText" dxfId="3181" priority="4654" stopIfTrue="1" operator="containsText" text="skip">
      <formula>NOT(ISERROR(SEARCH("skip",Q948)))</formula>
    </cfRule>
  </conditionalFormatting>
  <conditionalFormatting sqref="C948">
    <cfRule type="containsText" dxfId="3180" priority="4651" stopIfTrue="1" operator="containsText" text="TBN">
      <formula>NOT(ISERROR(SEARCH("TBN",C948)))</formula>
    </cfRule>
    <cfRule type="containsText" dxfId="3179" priority="4652" stopIfTrue="1" operator="containsText" text="SKIP">
      <formula>NOT(ISERROR(SEARCH("SKIP",C948)))</formula>
    </cfRule>
  </conditionalFormatting>
  <conditionalFormatting sqref="C948">
    <cfRule type="cellIs" dxfId="3178" priority="4653" operator="equal">
      <formula>"SKIP"</formula>
    </cfRule>
  </conditionalFormatting>
  <conditionalFormatting sqref="H948">
    <cfRule type="containsText" dxfId="3177" priority="4650" stopIfTrue="1" operator="containsText" text="skip">
      <formula>NOT(ISERROR(SEARCH("skip",H948)))</formula>
    </cfRule>
  </conditionalFormatting>
  <conditionalFormatting sqref="C81">
    <cfRule type="cellIs" dxfId="3176" priority="4649" operator="equal">
      <formula>"SKIP"</formula>
    </cfRule>
  </conditionalFormatting>
  <conditionalFormatting sqref="C81">
    <cfRule type="containsText" dxfId="3175" priority="4647" stopIfTrue="1" operator="containsText" text="TBN">
      <formula>NOT(ISERROR(SEARCH("TBN",C81)))</formula>
    </cfRule>
    <cfRule type="containsText" dxfId="3174" priority="4648" stopIfTrue="1" operator="containsText" text="SKIP">
      <formula>NOT(ISERROR(SEARCH("SKIP",C81)))</formula>
    </cfRule>
  </conditionalFormatting>
  <conditionalFormatting sqref="B81">
    <cfRule type="cellIs" dxfId="3173" priority="4646" operator="equal">
      <formula>"SKIP"</formula>
    </cfRule>
  </conditionalFormatting>
  <conditionalFormatting sqref="B81">
    <cfRule type="containsText" dxfId="3172" priority="4644" stopIfTrue="1" operator="containsText" text="TBN">
      <formula>NOT(ISERROR(SEARCH("TBN",B81)))</formula>
    </cfRule>
    <cfRule type="containsText" dxfId="3171" priority="4645" stopIfTrue="1" operator="containsText" text="SKIP">
      <formula>NOT(ISERROR(SEARCH("SKIP",B81)))</formula>
    </cfRule>
  </conditionalFormatting>
  <conditionalFormatting sqref="B269">
    <cfRule type="containsText" dxfId="3170" priority="4640" stopIfTrue="1" operator="containsText" text="TBN">
      <formula>NOT(ISERROR(SEARCH("TBN",B269)))</formula>
    </cfRule>
    <cfRule type="containsText" dxfId="3169" priority="4641" stopIfTrue="1" operator="containsText" text="SKIP">
      <formula>NOT(ISERROR(SEARCH("SKIP",B269)))</formula>
    </cfRule>
  </conditionalFormatting>
  <conditionalFormatting sqref="B269">
    <cfRule type="cellIs" dxfId="3168" priority="4642" operator="equal">
      <formula>"SKIP"</formula>
    </cfRule>
  </conditionalFormatting>
  <conditionalFormatting sqref="C269">
    <cfRule type="containsText" dxfId="3167" priority="4637" stopIfTrue="1" operator="containsText" text="TBN">
      <formula>NOT(ISERROR(SEARCH("TBN",C269)))</formula>
    </cfRule>
    <cfRule type="containsText" dxfId="3166" priority="4638" stopIfTrue="1" operator="containsText" text="SKIP">
      <formula>NOT(ISERROR(SEARCH("SKIP",C269)))</formula>
    </cfRule>
  </conditionalFormatting>
  <conditionalFormatting sqref="C269">
    <cfRule type="cellIs" dxfId="3165" priority="4639" operator="equal">
      <formula>"SKIP"</formula>
    </cfRule>
  </conditionalFormatting>
  <conditionalFormatting sqref="H269">
    <cfRule type="containsText" dxfId="3164" priority="4635" stopIfTrue="1" operator="containsText" text="skip">
      <formula>NOT(ISERROR(SEARCH("skip",H269)))</formula>
    </cfRule>
  </conditionalFormatting>
  <conditionalFormatting sqref="B378:C378">
    <cfRule type="containsText" dxfId="3163" priority="4632" stopIfTrue="1" operator="containsText" text="TBN">
      <formula>NOT(ISERROR(SEARCH("TBN",B378)))</formula>
    </cfRule>
    <cfRule type="containsText" dxfId="3162" priority="4633" stopIfTrue="1" operator="containsText" text="SKIP">
      <formula>NOT(ISERROR(SEARCH("SKIP",B378)))</formula>
    </cfRule>
  </conditionalFormatting>
  <conditionalFormatting sqref="B378:C378">
    <cfRule type="cellIs" dxfId="3161" priority="4634" operator="equal">
      <formula>"SKIP"</formula>
    </cfRule>
  </conditionalFormatting>
  <conditionalFormatting sqref="B502">
    <cfRule type="containsText" dxfId="3160" priority="4627" stopIfTrue="1" operator="containsText" text="TBN">
      <formula>NOT(ISERROR(SEARCH("TBN",B502)))</formula>
    </cfRule>
    <cfRule type="containsText" dxfId="3159" priority="4628" stopIfTrue="1" operator="containsText" text="SKIP">
      <formula>NOT(ISERROR(SEARCH("SKIP",B502)))</formula>
    </cfRule>
  </conditionalFormatting>
  <conditionalFormatting sqref="B502">
    <cfRule type="cellIs" dxfId="3158" priority="4629" operator="equal">
      <formula>"SKIP"</formula>
    </cfRule>
  </conditionalFormatting>
  <conditionalFormatting sqref="H503">
    <cfRule type="containsText" dxfId="3157" priority="4623" stopIfTrue="1" operator="containsText" text="skip">
      <formula>NOT(ISERROR(SEARCH("skip",H503)))</formula>
    </cfRule>
  </conditionalFormatting>
  <conditionalFormatting sqref="B503">
    <cfRule type="containsText" dxfId="3156" priority="4620" stopIfTrue="1" operator="containsText" text="TBN">
      <formula>NOT(ISERROR(SEARCH("TBN",B503)))</formula>
    </cfRule>
    <cfRule type="containsText" dxfId="3155" priority="4621" stopIfTrue="1" operator="containsText" text="SKIP">
      <formula>NOT(ISERROR(SEARCH("SKIP",B503)))</formula>
    </cfRule>
  </conditionalFormatting>
  <conditionalFormatting sqref="B503">
    <cfRule type="cellIs" dxfId="3154" priority="4622" operator="equal">
      <formula>"SKIP"</formula>
    </cfRule>
  </conditionalFormatting>
  <conditionalFormatting sqref="H615">
    <cfRule type="containsText" dxfId="3153" priority="4612" stopIfTrue="1" operator="containsText" text="skip">
      <formula>NOT(ISERROR(SEARCH("skip",H615)))</formula>
    </cfRule>
  </conditionalFormatting>
  <conditionalFormatting sqref="C615">
    <cfRule type="cellIs" dxfId="3152" priority="4619" operator="equal">
      <formula>"SKIP"</formula>
    </cfRule>
  </conditionalFormatting>
  <conditionalFormatting sqref="C615">
    <cfRule type="containsText" dxfId="3151" priority="4617" stopIfTrue="1" operator="containsText" text="TBN">
      <formula>NOT(ISERROR(SEARCH("TBN",C615)))</formula>
    </cfRule>
    <cfRule type="containsText" dxfId="3150" priority="4618" stopIfTrue="1" operator="containsText" text="SKIP">
      <formula>NOT(ISERROR(SEARCH("SKIP",C615)))</formula>
    </cfRule>
  </conditionalFormatting>
  <conditionalFormatting sqref="B615">
    <cfRule type="containsText" dxfId="3149" priority="4614" stopIfTrue="1" operator="containsText" text="TBN">
      <formula>NOT(ISERROR(SEARCH("TBN",B615)))</formula>
    </cfRule>
    <cfRule type="containsText" dxfId="3148" priority="4615" stopIfTrue="1" operator="containsText" text="SKIP">
      <formula>NOT(ISERROR(SEARCH("SKIP",B615)))</formula>
    </cfRule>
  </conditionalFormatting>
  <conditionalFormatting sqref="B615">
    <cfRule type="cellIs" dxfId="3147" priority="4616" operator="equal">
      <formula>"SKIP"</formula>
    </cfRule>
  </conditionalFormatting>
  <conditionalFormatting sqref="B727">
    <cfRule type="containsText" dxfId="3146" priority="4606" stopIfTrue="1" operator="containsText" text="TBN">
      <formula>NOT(ISERROR(SEARCH("TBN",B727)))</formula>
    </cfRule>
    <cfRule type="containsText" dxfId="3145" priority="4607" stopIfTrue="1" operator="containsText" text="SKIP">
      <formula>NOT(ISERROR(SEARCH("SKIP",B727)))</formula>
    </cfRule>
  </conditionalFormatting>
  <conditionalFormatting sqref="B727">
    <cfRule type="cellIs" dxfId="3144" priority="4608" operator="equal">
      <formula>"SKIP"</formula>
    </cfRule>
  </conditionalFormatting>
  <conditionalFormatting sqref="D727">
    <cfRule type="containsText" dxfId="3143" priority="4611" stopIfTrue="1" operator="containsText" text="skip">
      <formula>NOT(ISERROR(SEARCH("skip",D727)))</formula>
    </cfRule>
  </conditionalFormatting>
  <conditionalFormatting sqref="C727">
    <cfRule type="containsText" dxfId="3142" priority="4610" stopIfTrue="1" operator="containsText" text="skip">
      <formula>NOT(ISERROR(SEARCH("skip",C727)))</formula>
    </cfRule>
  </conditionalFormatting>
  <conditionalFormatting sqref="A727">
    <cfRule type="containsText" dxfId="3141" priority="4609" stopIfTrue="1" operator="containsText" text="skip">
      <formula>NOT(ISERROR(SEARCH("skip",A727)))</formula>
    </cfRule>
  </conditionalFormatting>
  <conditionalFormatting sqref="H951">
    <cfRule type="containsText" dxfId="3140" priority="4589" stopIfTrue="1" operator="containsText" text="skip">
      <formula>NOT(ISERROR(SEARCH("skip",H951)))</formula>
    </cfRule>
  </conditionalFormatting>
  <conditionalFormatting sqref="B840">
    <cfRule type="containsText" dxfId="3139" priority="4599" stopIfTrue="1" operator="containsText" text="skip">
      <formula>NOT(ISERROR(SEARCH("skip",B840)))</formula>
    </cfRule>
  </conditionalFormatting>
  <conditionalFormatting sqref="A840">
    <cfRule type="containsText" dxfId="3138" priority="4600" stopIfTrue="1" operator="containsText" text="skip">
      <formula>NOT(ISERROR(SEARCH("skip",A840)))</formula>
    </cfRule>
  </conditionalFormatting>
  <conditionalFormatting sqref="C840">
    <cfRule type="cellIs" dxfId="3137" priority="4603" operator="equal">
      <formula>"SKIP"</formula>
    </cfRule>
  </conditionalFormatting>
  <conditionalFormatting sqref="C840">
    <cfRule type="containsText" dxfId="3136" priority="4601" stopIfTrue="1" operator="containsText" text="TBN">
      <formula>NOT(ISERROR(SEARCH("TBN",C840)))</formula>
    </cfRule>
    <cfRule type="containsText" dxfId="3135" priority="4602" stopIfTrue="1" operator="containsText" text="SKIP">
      <formula>NOT(ISERROR(SEARCH("SKIP",C840)))</formula>
    </cfRule>
  </conditionalFormatting>
  <conditionalFormatting sqref="Q951">
    <cfRule type="containsText" dxfId="3134" priority="4597" stopIfTrue="1" operator="containsText" text="skip">
      <formula>NOT(ISERROR(SEARCH("skip",Q951)))</formula>
    </cfRule>
  </conditionalFormatting>
  <conditionalFormatting sqref="C951">
    <cfRule type="containsText" dxfId="3133" priority="4594" stopIfTrue="1" operator="containsText" text="TBN">
      <formula>NOT(ISERROR(SEARCH("TBN",C951)))</formula>
    </cfRule>
    <cfRule type="containsText" dxfId="3132" priority="4595" stopIfTrue="1" operator="containsText" text="SKIP">
      <formula>NOT(ISERROR(SEARCH("SKIP",C951)))</formula>
    </cfRule>
  </conditionalFormatting>
  <conditionalFormatting sqref="C951">
    <cfRule type="cellIs" dxfId="3131" priority="4596" operator="equal">
      <formula>"SKIP"</formula>
    </cfRule>
  </conditionalFormatting>
  <conditionalFormatting sqref="B1063">
    <cfRule type="containsText" dxfId="3130" priority="4588" stopIfTrue="1" operator="containsText" text="skip">
      <formula>NOT(ISERROR(SEARCH("skip",B1063)))</formula>
    </cfRule>
  </conditionalFormatting>
  <conditionalFormatting sqref="H1284">
    <cfRule type="containsText" dxfId="3129" priority="4572" stopIfTrue="1" operator="containsText" text="skip">
      <formula>NOT(ISERROR(SEARCH("skip",H1284)))</formula>
    </cfRule>
  </conditionalFormatting>
  <conditionalFormatting sqref="B1208">
    <cfRule type="containsText" dxfId="3128" priority="4583" stopIfTrue="1" operator="containsText" text="TBN">
      <formula>NOT(ISERROR(SEARCH("TBN",B1208)))</formula>
    </cfRule>
    <cfRule type="containsText" dxfId="3127" priority="4584" stopIfTrue="1" operator="containsText" text="SKIP">
      <formula>NOT(ISERROR(SEARCH("SKIP",B1208)))</formula>
    </cfRule>
  </conditionalFormatting>
  <conditionalFormatting sqref="B1208">
    <cfRule type="cellIs" dxfId="3126" priority="4585" operator="equal">
      <formula>"SKIP"</formula>
    </cfRule>
  </conditionalFormatting>
  <conditionalFormatting sqref="B1209">
    <cfRule type="containsText" dxfId="3125" priority="4579" stopIfTrue="1" operator="containsText" text="TBN">
      <formula>NOT(ISERROR(SEARCH("TBN",B1209)))</formula>
    </cfRule>
    <cfRule type="containsText" dxfId="3124" priority="4580" stopIfTrue="1" operator="containsText" text="SKIP">
      <formula>NOT(ISERROR(SEARCH("SKIP",B1209)))</formula>
    </cfRule>
  </conditionalFormatting>
  <conditionalFormatting sqref="B1209">
    <cfRule type="cellIs" dxfId="3123" priority="4581" operator="equal">
      <formula>"SKIP"</formula>
    </cfRule>
  </conditionalFormatting>
  <conditionalFormatting sqref="B1265">
    <cfRule type="containsText" dxfId="3122" priority="4574" stopIfTrue="1" operator="containsText" text="TBN">
      <formula>NOT(ISERROR(SEARCH("TBN",B1265)))</formula>
    </cfRule>
    <cfRule type="containsText" dxfId="3121" priority="4575" stopIfTrue="1" operator="containsText" text="SKIP">
      <formula>NOT(ISERROR(SEARCH("SKIP",B1265)))</formula>
    </cfRule>
  </conditionalFormatting>
  <conditionalFormatting sqref="B1265">
    <cfRule type="cellIs" dxfId="3120" priority="4576" operator="equal">
      <formula>"SKIP"</formula>
    </cfRule>
  </conditionalFormatting>
  <conditionalFormatting sqref="H80">
    <cfRule type="containsText" dxfId="3119" priority="4571" stopIfTrue="1" operator="containsText" text="skip">
      <formula>NOT(ISERROR(SEARCH("skip",H80)))</formula>
    </cfRule>
  </conditionalFormatting>
  <conditionalFormatting sqref="H81">
    <cfRule type="containsText" dxfId="3118" priority="4569" stopIfTrue="1" operator="containsText" text="skip">
      <formula>NOT(ISERROR(SEARCH("skip",H81)))</formula>
    </cfRule>
  </conditionalFormatting>
  <conditionalFormatting sqref="H377">
    <cfRule type="containsText" dxfId="3117" priority="4568" stopIfTrue="1" operator="containsText" text="skip">
      <formula>NOT(ISERROR(SEARCH("skip",H377)))</formula>
    </cfRule>
  </conditionalFormatting>
  <conditionalFormatting sqref="H378">
    <cfRule type="containsText" dxfId="3116" priority="4567" stopIfTrue="1" operator="containsText" text="skip">
      <formula>NOT(ISERROR(SEARCH("skip",H378)))</formula>
    </cfRule>
  </conditionalFormatting>
  <conditionalFormatting sqref="H726">
    <cfRule type="containsText" dxfId="3115" priority="4566" stopIfTrue="1" operator="containsText" text="skip">
      <formula>NOT(ISERROR(SEARCH("skip",H726)))</formula>
    </cfRule>
  </conditionalFormatting>
  <conditionalFormatting sqref="H839">
    <cfRule type="containsText" dxfId="3114" priority="4565" stopIfTrue="1" operator="containsText" text="skip">
      <formula>NOT(ISERROR(SEARCH("skip",H839)))</formula>
    </cfRule>
  </conditionalFormatting>
  <conditionalFormatting sqref="H727">
    <cfRule type="containsText" dxfId="3113" priority="4553" stopIfTrue="1" operator="containsText" text="skip">
      <formula>NOT(ISERROR(SEARCH("skip",H727)))</formula>
    </cfRule>
  </conditionalFormatting>
  <conditionalFormatting sqref="H1263">
    <cfRule type="containsText" dxfId="3112" priority="4563" stopIfTrue="1" operator="containsText" text="skip">
      <formula>NOT(ISERROR(SEARCH("skip",H1263)))</formula>
    </cfRule>
  </conditionalFormatting>
  <conditionalFormatting sqref="C82">
    <cfRule type="cellIs" dxfId="3111" priority="4560" operator="equal">
      <formula>"SKIP"</formula>
    </cfRule>
  </conditionalFormatting>
  <conditionalFormatting sqref="C82">
    <cfRule type="containsText" dxfId="3110" priority="4558" stopIfTrue="1" operator="containsText" text="TBN">
      <formula>NOT(ISERROR(SEARCH("TBN",C82)))</formula>
    </cfRule>
    <cfRule type="containsText" dxfId="3109" priority="4559" stopIfTrue="1" operator="containsText" text="SKIP">
      <formula>NOT(ISERROR(SEARCH("SKIP",C82)))</formula>
    </cfRule>
  </conditionalFormatting>
  <conditionalFormatting sqref="B82">
    <cfRule type="cellIs" dxfId="3108" priority="4557" operator="equal">
      <formula>"SKIP"</formula>
    </cfRule>
  </conditionalFormatting>
  <conditionalFormatting sqref="B82">
    <cfRule type="containsText" dxfId="3107" priority="4555" stopIfTrue="1" operator="containsText" text="TBN">
      <formula>NOT(ISERROR(SEARCH("TBN",B82)))</formula>
    </cfRule>
    <cfRule type="containsText" dxfId="3106" priority="4556" stopIfTrue="1" operator="containsText" text="SKIP">
      <formula>NOT(ISERROR(SEARCH("SKIP",B82)))</formula>
    </cfRule>
  </conditionalFormatting>
  <conditionalFormatting sqref="H82">
    <cfRule type="containsText" dxfId="3105" priority="4554" stopIfTrue="1" operator="containsText" text="skip">
      <formula>NOT(ISERROR(SEARCH("skip",H82)))</formula>
    </cfRule>
  </conditionalFormatting>
  <conditionalFormatting sqref="B83">
    <cfRule type="cellIs" dxfId="3104" priority="4547" operator="equal">
      <formula>"SKIP"</formula>
    </cfRule>
  </conditionalFormatting>
  <conditionalFormatting sqref="B83">
    <cfRule type="containsText" dxfId="3103" priority="4545" stopIfTrue="1" operator="containsText" text="TBN">
      <formula>NOT(ISERROR(SEARCH("TBN",B83)))</formula>
    </cfRule>
    <cfRule type="containsText" dxfId="3102" priority="4546" stopIfTrue="1" operator="containsText" text="SKIP">
      <formula>NOT(ISERROR(SEARCH("SKIP",B83)))</formula>
    </cfRule>
  </conditionalFormatting>
  <conditionalFormatting sqref="B270">
    <cfRule type="cellIs" dxfId="3101" priority="4540" operator="equal">
      <formula>"SKIP"</formula>
    </cfRule>
  </conditionalFormatting>
  <conditionalFormatting sqref="B270">
    <cfRule type="containsText" dxfId="3100" priority="4538" stopIfTrue="1" operator="containsText" text="TBN">
      <formula>NOT(ISERROR(SEARCH("TBN",B270)))</formula>
    </cfRule>
    <cfRule type="containsText" dxfId="3099" priority="4539" stopIfTrue="1" operator="containsText" text="SKIP">
      <formula>NOT(ISERROR(SEARCH("SKIP",B270)))</formula>
    </cfRule>
  </conditionalFormatting>
  <conditionalFormatting sqref="H83">
    <cfRule type="containsText" dxfId="3098" priority="4544" stopIfTrue="1" operator="containsText" text="skip">
      <formula>NOT(ISERROR(SEARCH("skip",H83)))</formula>
    </cfRule>
  </conditionalFormatting>
  <conditionalFormatting sqref="C83">
    <cfRule type="cellIs" dxfId="3097" priority="4543" operator="equal">
      <formula>"SKIP"</formula>
    </cfRule>
  </conditionalFormatting>
  <conditionalFormatting sqref="C83">
    <cfRule type="containsText" dxfId="3096" priority="4541" stopIfTrue="1" operator="containsText" text="TBN">
      <formula>NOT(ISERROR(SEARCH("TBN",C83)))</formula>
    </cfRule>
    <cfRule type="containsText" dxfId="3095" priority="4542" stopIfTrue="1" operator="containsText" text="SKIP">
      <formula>NOT(ISERROR(SEARCH("SKIP",C83)))</formula>
    </cfRule>
  </conditionalFormatting>
  <conditionalFormatting sqref="B379:C379">
    <cfRule type="containsText" dxfId="3094" priority="4531" stopIfTrue="1" operator="containsText" text="TBN">
      <formula>NOT(ISERROR(SEARCH("TBN",B379)))</formula>
    </cfRule>
    <cfRule type="containsText" dxfId="3093" priority="4532" stopIfTrue="1" operator="containsText" text="SKIP">
      <formula>NOT(ISERROR(SEARCH("SKIP",B379)))</formula>
    </cfRule>
  </conditionalFormatting>
  <conditionalFormatting sqref="B379:C379">
    <cfRule type="cellIs" dxfId="3092" priority="4533" operator="equal">
      <formula>"SKIP"</formula>
    </cfRule>
  </conditionalFormatting>
  <conditionalFormatting sqref="C270">
    <cfRule type="containsText" dxfId="3091" priority="4535" stopIfTrue="1" operator="containsText" text="TBN">
      <formula>NOT(ISERROR(SEARCH("TBN",C270)))</formula>
    </cfRule>
    <cfRule type="containsText" dxfId="3090" priority="4536" stopIfTrue="1" operator="containsText" text="SKIP">
      <formula>NOT(ISERROR(SEARCH("SKIP",C270)))</formula>
    </cfRule>
  </conditionalFormatting>
  <conditionalFormatting sqref="C270">
    <cfRule type="cellIs" dxfId="3089" priority="4537" operator="equal">
      <formula>"SKIP"</formula>
    </cfRule>
  </conditionalFormatting>
  <conditionalFormatting sqref="A841">
    <cfRule type="containsText" dxfId="3088" priority="4497" stopIfTrue="1" operator="containsText" text="skip">
      <formula>NOT(ISERROR(SEARCH("skip",A841)))</formula>
    </cfRule>
  </conditionalFormatting>
  <conditionalFormatting sqref="C616">
    <cfRule type="containsText" dxfId="3087" priority="4513" stopIfTrue="1" operator="containsText" text="TBN">
      <formula>NOT(ISERROR(SEARCH("TBN",C616)))</formula>
    </cfRule>
    <cfRule type="containsText" dxfId="3086" priority="4514" stopIfTrue="1" operator="containsText" text="SKIP">
      <formula>NOT(ISERROR(SEARCH("SKIP",C616)))</formula>
    </cfRule>
  </conditionalFormatting>
  <conditionalFormatting sqref="C616">
    <cfRule type="cellIs" dxfId="3085" priority="4515" operator="equal">
      <formula>"SKIP"</formula>
    </cfRule>
  </conditionalFormatting>
  <conditionalFormatting sqref="D728">
    <cfRule type="containsText" dxfId="3084" priority="4508" stopIfTrue="1" operator="containsText" text="skip">
      <formula>NOT(ISERROR(SEARCH("skip",D728)))</formula>
    </cfRule>
  </conditionalFormatting>
  <conditionalFormatting sqref="B1064">
    <cfRule type="containsText" dxfId="3083" priority="4487" stopIfTrue="1" operator="containsText" text="skip">
      <formula>NOT(ISERROR(SEARCH("skip",B1064)))</formula>
    </cfRule>
  </conditionalFormatting>
  <conditionalFormatting sqref="C504">
    <cfRule type="containsText" dxfId="3082" priority="4524" stopIfTrue="1" operator="containsText" text="TBN">
      <formula>NOT(ISERROR(SEARCH("TBN",C504)))</formula>
    </cfRule>
    <cfRule type="containsText" dxfId="3081" priority="4525" stopIfTrue="1" operator="containsText" text="SKIP">
      <formula>NOT(ISERROR(SEARCH("SKIP",C504)))</formula>
    </cfRule>
  </conditionalFormatting>
  <conditionalFormatting sqref="C504">
    <cfRule type="cellIs" dxfId="3080" priority="4526" operator="equal">
      <formula>"SKIP"</formula>
    </cfRule>
  </conditionalFormatting>
  <conditionalFormatting sqref="C728">
    <cfRule type="containsText" dxfId="3079" priority="4507" stopIfTrue="1" operator="containsText" text="skip">
      <formula>NOT(ISERROR(SEARCH("skip",C728)))</formula>
    </cfRule>
  </conditionalFormatting>
  <conditionalFormatting sqref="B504">
    <cfRule type="containsText" dxfId="3078" priority="4517" stopIfTrue="1" operator="containsText" text="TBN">
      <formula>NOT(ISERROR(SEARCH("TBN",B504)))</formula>
    </cfRule>
    <cfRule type="containsText" dxfId="3077" priority="4518" stopIfTrue="1" operator="containsText" text="SKIP">
      <formula>NOT(ISERROR(SEARCH("SKIP",B504)))</formula>
    </cfRule>
  </conditionalFormatting>
  <conditionalFormatting sqref="B504">
    <cfRule type="cellIs" dxfId="3076" priority="4519" operator="equal">
      <formula>"SKIP"</formula>
    </cfRule>
  </conditionalFormatting>
  <conditionalFormatting sqref="H616">
    <cfRule type="containsText" dxfId="3075" priority="4509" stopIfTrue="1" operator="containsText" text="skip">
      <formula>NOT(ISERROR(SEARCH("skip",H616)))</formula>
    </cfRule>
  </conditionalFormatting>
  <conditionalFormatting sqref="B616">
    <cfRule type="containsText" dxfId="3074" priority="4510" stopIfTrue="1" operator="containsText" text="TBN">
      <formula>NOT(ISERROR(SEARCH("TBN",B616)))</formula>
    </cfRule>
    <cfRule type="containsText" dxfId="3073" priority="4511" stopIfTrue="1" operator="containsText" text="SKIP">
      <formula>NOT(ISERROR(SEARCH("SKIP",B616)))</formula>
    </cfRule>
  </conditionalFormatting>
  <conditionalFormatting sqref="B616">
    <cfRule type="cellIs" dxfId="3072" priority="4512" operator="equal">
      <formula>"SKIP"</formula>
    </cfRule>
  </conditionalFormatting>
  <conditionalFormatting sqref="B728">
    <cfRule type="containsText" dxfId="3071" priority="4503" stopIfTrue="1" operator="containsText" text="TBN">
      <formula>NOT(ISERROR(SEARCH("TBN",B728)))</formula>
    </cfRule>
    <cfRule type="containsText" dxfId="3070" priority="4504" stopIfTrue="1" operator="containsText" text="SKIP">
      <formula>NOT(ISERROR(SEARCH("SKIP",B728)))</formula>
    </cfRule>
  </conditionalFormatting>
  <conditionalFormatting sqref="B728">
    <cfRule type="cellIs" dxfId="3069" priority="4505" operator="equal">
      <formula>"SKIP"</formula>
    </cfRule>
  </conditionalFormatting>
  <conditionalFormatting sqref="A728">
    <cfRule type="containsText" dxfId="3068" priority="4506" stopIfTrue="1" operator="containsText" text="skip">
      <formula>NOT(ISERROR(SEARCH("skip",A728)))</formula>
    </cfRule>
  </conditionalFormatting>
  <conditionalFormatting sqref="H728">
    <cfRule type="containsText" dxfId="3067" priority="4501" stopIfTrue="1" operator="containsText" text="skip">
      <formula>NOT(ISERROR(SEARCH("skip",H728)))</formula>
    </cfRule>
  </conditionalFormatting>
  <conditionalFormatting sqref="B841">
    <cfRule type="containsText" dxfId="3066" priority="4496" stopIfTrue="1" operator="containsText" text="skip">
      <formula>NOT(ISERROR(SEARCH("skip",B841)))</formula>
    </cfRule>
  </conditionalFormatting>
  <conditionalFormatting sqref="Q952">
    <cfRule type="containsText" dxfId="3065" priority="4492" stopIfTrue="1" operator="containsText" text="skip">
      <formula>NOT(ISERROR(SEARCH("skip",Q952)))</formula>
    </cfRule>
  </conditionalFormatting>
  <conditionalFormatting sqref="C841">
    <cfRule type="cellIs" dxfId="3064" priority="4500" operator="equal">
      <formula>"SKIP"</formula>
    </cfRule>
  </conditionalFormatting>
  <conditionalFormatting sqref="C841">
    <cfRule type="containsText" dxfId="3063" priority="4498" stopIfTrue="1" operator="containsText" text="TBN">
      <formula>NOT(ISERROR(SEARCH("TBN",C841)))</formula>
    </cfRule>
    <cfRule type="containsText" dxfId="3062" priority="4499" stopIfTrue="1" operator="containsText" text="SKIP">
      <formula>NOT(ISERROR(SEARCH("SKIP",C841)))</formula>
    </cfRule>
  </conditionalFormatting>
  <conditionalFormatting sqref="C952">
    <cfRule type="containsText" dxfId="3061" priority="4489" stopIfTrue="1" operator="containsText" text="TBN">
      <formula>NOT(ISERROR(SEARCH("TBN",C952)))</formula>
    </cfRule>
    <cfRule type="containsText" dxfId="3060" priority="4490" stopIfTrue="1" operator="containsText" text="SKIP">
      <formula>NOT(ISERROR(SEARCH("SKIP",C952)))</formula>
    </cfRule>
  </conditionalFormatting>
  <conditionalFormatting sqref="C952">
    <cfRule type="cellIs" dxfId="3059" priority="4491" operator="equal">
      <formula>"SKIP"</formula>
    </cfRule>
  </conditionalFormatting>
  <conditionalFormatting sqref="B1210">
    <cfRule type="containsText" dxfId="3058" priority="4481" stopIfTrue="1" operator="containsText" text="TBN">
      <formula>NOT(ISERROR(SEARCH("TBN",B1210)))</formula>
    </cfRule>
    <cfRule type="containsText" dxfId="3057" priority="4482" stopIfTrue="1" operator="containsText" text="SKIP">
      <formula>NOT(ISERROR(SEARCH("SKIP",B1210)))</formula>
    </cfRule>
  </conditionalFormatting>
  <conditionalFormatting sqref="B1210">
    <cfRule type="cellIs" dxfId="3056" priority="4483" operator="equal">
      <formula>"SKIP"</formula>
    </cfRule>
  </conditionalFormatting>
  <conditionalFormatting sqref="H1266">
    <cfRule type="containsText" dxfId="3055" priority="4475" stopIfTrue="1" operator="containsText" text="skip">
      <formula>NOT(ISERROR(SEARCH("skip",H1266)))</formula>
    </cfRule>
  </conditionalFormatting>
  <conditionalFormatting sqref="B1266">
    <cfRule type="containsText" dxfId="3054" priority="4476" stopIfTrue="1" operator="containsText" text="TBN">
      <formula>NOT(ISERROR(SEARCH("TBN",B1266)))</formula>
    </cfRule>
    <cfRule type="containsText" dxfId="3053" priority="4477" stopIfTrue="1" operator="containsText" text="SKIP">
      <formula>NOT(ISERROR(SEARCH("SKIP",B1266)))</formula>
    </cfRule>
  </conditionalFormatting>
  <conditionalFormatting sqref="B1266">
    <cfRule type="cellIs" dxfId="3052" priority="4478" operator="equal">
      <formula>"SKIP"</formula>
    </cfRule>
  </conditionalFormatting>
  <conditionalFormatting sqref="H841">
    <cfRule type="containsText" dxfId="3051" priority="4473" stopIfTrue="1" operator="containsText" text="skip">
      <formula>NOT(ISERROR(SEARCH("skip",H841)))</formula>
    </cfRule>
  </conditionalFormatting>
  <conditionalFormatting sqref="H1208">
    <cfRule type="containsText" dxfId="3050" priority="4470" stopIfTrue="1" operator="containsText" text="skip">
      <formula>NOT(ISERROR(SEARCH("skip",H1208)))</formula>
    </cfRule>
  </conditionalFormatting>
  <conditionalFormatting sqref="H1264">
    <cfRule type="containsText" dxfId="3049" priority="4469" stopIfTrue="1" operator="containsText" text="skip">
      <formula>NOT(ISERROR(SEARCH("skip",H1264)))</formula>
    </cfRule>
  </conditionalFormatting>
  <conditionalFormatting sqref="H1210">
    <cfRule type="containsText" dxfId="3048" priority="4467" stopIfTrue="1" operator="containsText" text="skip">
      <formula>NOT(ISERROR(SEARCH("skip",H1210)))</formula>
    </cfRule>
  </conditionalFormatting>
  <conditionalFormatting sqref="B84">
    <cfRule type="cellIs" dxfId="3047" priority="4465" operator="equal">
      <formula>"SKIP"</formula>
    </cfRule>
  </conditionalFormatting>
  <conditionalFormatting sqref="B84">
    <cfRule type="containsText" dxfId="3046" priority="4463" stopIfTrue="1" operator="containsText" text="TBN">
      <formula>NOT(ISERROR(SEARCH("TBN",B84)))</formula>
    </cfRule>
    <cfRule type="containsText" dxfId="3045" priority="4464" stopIfTrue="1" operator="containsText" text="SKIP">
      <formula>NOT(ISERROR(SEARCH("SKIP",B84)))</formula>
    </cfRule>
  </conditionalFormatting>
  <conditionalFormatting sqref="C84">
    <cfRule type="cellIs" dxfId="3044" priority="4461" operator="equal">
      <formula>"SKIP"</formula>
    </cfRule>
  </conditionalFormatting>
  <conditionalFormatting sqref="C84">
    <cfRule type="containsText" dxfId="3043" priority="4459" stopIfTrue="1" operator="containsText" text="TBN">
      <formula>NOT(ISERROR(SEARCH("TBN",C84)))</formula>
    </cfRule>
    <cfRule type="containsText" dxfId="3042" priority="4460" stopIfTrue="1" operator="containsText" text="SKIP">
      <formula>NOT(ISERROR(SEARCH("SKIP",C84)))</formula>
    </cfRule>
  </conditionalFormatting>
  <conditionalFormatting sqref="H504">
    <cfRule type="containsText" dxfId="3041" priority="4458" stopIfTrue="1" operator="containsText" text="skip">
      <formula>NOT(ISERROR(SEARCH("skip",H504)))</formula>
    </cfRule>
  </conditionalFormatting>
  <conditionalFormatting sqref="H840">
    <cfRule type="containsText" dxfId="3040" priority="4457" stopIfTrue="1" operator="containsText" text="skip">
      <formula>NOT(ISERROR(SEARCH("skip",H840)))</formula>
    </cfRule>
  </conditionalFormatting>
  <conditionalFormatting sqref="H1209">
    <cfRule type="containsText" dxfId="3039" priority="4452" stopIfTrue="1" operator="containsText" text="skip">
      <formula>NOT(ISERROR(SEARCH("skip",H1209)))</formula>
    </cfRule>
  </conditionalFormatting>
  <conditionalFormatting sqref="H1063">
    <cfRule type="containsText" dxfId="3038" priority="4453" stopIfTrue="1" operator="containsText" text="skip">
      <formula>NOT(ISERROR(SEARCH("skip",H1063)))</formula>
    </cfRule>
  </conditionalFormatting>
  <conditionalFormatting sqref="H270">
    <cfRule type="containsText" dxfId="3037" priority="4437" stopIfTrue="1" operator="containsText" text="skip">
      <formula>NOT(ISERROR(SEARCH("skip",H270)))</formula>
    </cfRule>
  </conditionalFormatting>
  <conditionalFormatting sqref="B85">
    <cfRule type="cellIs" dxfId="3036" priority="4451" operator="equal">
      <formula>"SKIP"</formula>
    </cfRule>
  </conditionalFormatting>
  <conditionalFormatting sqref="B85">
    <cfRule type="containsText" dxfId="3035" priority="4449" stopIfTrue="1" operator="containsText" text="TBN">
      <formula>NOT(ISERROR(SEARCH("TBN",B85)))</formula>
    </cfRule>
    <cfRule type="containsText" dxfId="3034" priority="4450" stopIfTrue="1" operator="containsText" text="SKIP">
      <formula>NOT(ISERROR(SEARCH("SKIP",B85)))</formula>
    </cfRule>
  </conditionalFormatting>
  <conditionalFormatting sqref="H85">
    <cfRule type="containsText" dxfId="3033" priority="4448" stopIfTrue="1" operator="containsText" text="skip">
      <formula>NOT(ISERROR(SEARCH("skip",H85)))</formula>
    </cfRule>
  </conditionalFormatting>
  <conditionalFormatting sqref="C85">
    <cfRule type="cellIs" dxfId="3032" priority="4447" operator="equal">
      <formula>"SKIP"</formula>
    </cfRule>
  </conditionalFormatting>
  <conditionalFormatting sqref="C85">
    <cfRule type="containsText" dxfId="3031" priority="4445" stopIfTrue="1" operator="containsText" text="TBN">
      <formula>NOT(ISERROR(SEARCH("TBN",C85)))</formula>
    </cfRule>
    <cfRule type="containsText" dxfId="3030" priority="4446" stopIfTrue="1" operator="containsText" text="SKIP">
      <formula>NOT(ISERROR(SEARCH("SKIP",C85)))</formula>
    </cfRule>
  </conditionalFormatting>
  <conditionalFormatting sqref="B271">
    <cfRule type="cellIs" dxfId="3029" priority="4444" operator="equal">
      <formula>"SKIP"</formula>
    </cfRule>
  </conditionalFormatting>
  <conditionalFormatting sqref="B271">
    <cfRule type="containsText" dxfId="3028" priority="4442" stopIfTrue="1" operator="containsText" text="TBN">
      <formula>NOT(ISERROR(SEARCH("TBN",B271)))</formula>
    </cfRule>
    <cfRule type="containsText" dxfId="3027" priority="4443" stopIfTrue="1" operator="containsText" text="SKIP">
      <formula>NOT(ISERROR(SEARCH("SKIP",B271)))</formula>
    </cfRule>
  </conditionalFormatting>
  <conditionalFormatting sqref="C271">
    <cfRule type="containsText" dxfId="3026" priority="4439" stopIfTrue="1" operator="containsText" text="TBN">
      <formula>NOT(ISERROR(SEARCH("TBN",C271)))</formula>
    </cfRule>
    <cfRule type="containsText" dxfId="3025" priority="4440" stopIfTrue="1" operator="containsText" text="SKIP">
      <formula>NOT(ISERROR(SEARCH("SKIP",C271)))</formula>
    </cfRule>
  </conditionalFormatting>
  <conditionalFormatting sqref="C271">
    <cfRule type="cellIs" dxfId="3024" priority="4441" operator="equal">
      <formula>"SKIP"</formula>
    </cfRule>
  </conditionalFormatting>
  <conditionalFormatting sqref="B380:C380">
    <cfRule type="containsText" dxfId="3023" priority="4434" stopIfTrue="1" operator="containsText" text="TBN">
      <formula>NOT(ISERROR(SEARCH("TBN",B380)))</formula>
    </cfRule>
    <cfRule type="containsText" dxfId="3022" priority="4435" stopIfTrue="1" operator="containsText" text="SKIP">
      <formula>NOT(ISERROR(SEARCH("SKIP",B380)))</formula>
    </cfRule>
  </conditionalFormatting>
  <conditionalFormatting sqref="B380:C380">
    <cfRule type="cellIs" dxfId="3021" priority="4436" operator="equal">
      <formula>"SKIP"</formula>
    </cfRule>
  </conditionalFormatting>
  <conditionalFormatting sqref="H379">
    <cfRule type="containsText" dxfId="3020" priority="4432" stopIfTrue="1" operator="containsText" text="skip">
      <formula>NOT(ISERROR(SEARCH("skip",H379)))</formula>
    </cfRule>
  </conditionalFormatting>
  <conditionalFormatting sqref="H952">
    <cfRule type="containsText" dxfId="3019" priority="4392" stopIfTrue="1" operator="containsText" text="skip">
      <formula>NOT(ISERROR(SEARCH("skip",H952)))</formula>
    </cfRule>
  </conditionalFormatting>
  <conditionalFormatting sqref="C505">
    <cfRule type="containsText" dxfId="3018" priority="4428" stopIfTrue="1" operator="containsText" text="TBN">
      <formula>NOT(ISERROR(SEARCH("TBN",C505)))</formula>
    </cfRule>
    <cfRule type="containsText" dxfId="3017" priority="4429" stopIfTrue="1" operator="containsText" text="SKIP">
      <formula>NOT(ISERROR(SEARCH("SKIP",C505)))</formula>
    </cfRule>
  </conditionalFormatting>
  <conditionalFormatting sqref="C505">
    <cfRule type="cellIs" dxfId="3016" priority="4430" operator="equal">
      <formula>"SKIP"</formula>
    </cfRule>
  </conditionalFormatting>
  <conditionalFormatting sqref="B505">
    <cfRule type="containsText" dxfId="3015" priority="4425" stopIfTrue="1" operator="containsText" text="TBN">
      <formula>NOT(ISERROR(SEARCH("TBN",B505)))</formula>
    </cfRule>
    <cfRule type="containsText" dxfId="3014" priority="4426" stopIfTrue="1" operator="containsText" text="SKIP">
      <formula>NOT(ISERROR(SEARCH("SKIP",B505)))</formula>
    </cfRule>
  </conditionalFormatting>
  <conditionalFormatting sqref="B505">
    <cfRule type="cellIs" dxfId="3013" priority="4427" operator="equal">
      <formula>"SKIP"</formula>
    </cfRule>
  </conditionalFormatting>
  <conditionalFormatting sqref="C617">
    <cfRule type="containsText" dxfId="3012" priority="4421" stopIfTrue="1" operator="containsText" text="TBN">
      <formula>NOT(ISERROR(SEARCH("TBN",C617)))</formula>
    </cfRule>
    <cfRule type="containsText" dxfId="3011" priority="4422" stopIfTrue="1" operator="containsText" text="SKIP">
      <formula>NOT(ISERROR(SEARCH("SKIP",C617)))</formula>
    </cfRule>
  </conditionalFormatting>
  <conditionalFormatting sqref="C617">
    <cfRule type="cellIs" dxfId="3010" priority="4423" operator="equal">
      <formula>"SKIP"</formula>
    </cfRule>
  </conditionalFormatting>
  <conditionalFormatting sqref="A842">
    <cfRule type="containsText" dxfId="3009" priority="4401" stopIfTrue="1" operator="containsText" text="skip">
      <formula>NOT(ISERROR(SEARCH("skip",A842)))</formula>
    </cfRule>
  </conditionalFormatting>
  <conditionalFormatting sqref="B617">
    <cfRule type="containsText" dxfId="3008" priority="4414" stopIfTrue="1" operator="containsText" text="TBN">
      <formula>NOT(ISERROR(SEARCH("TBN",B617)))</formula>
    </cfRule>
    <cfRule type="containsText" dxfId="3007" priority="4415" stopIfTrue="1" operator="containsText" text="SKIP">
      <formula>NOT(ISERROR(SEARCH("SKIP",B617)))</formula>
    </cfRule>
  </conditionalFormatting>
  <conditionalFormatting sqref="B617">
    <cfRule type="cellIs" dxfId="3006" priority="4416" operator="equal">
      <formula>"SKIP"</formula>
    </cfRule>
  </conditionalFormatting>
  <conditionalFormatting sqref="H617">
    <cfRule type="containsText" dxfId="3005" priority="4413" stopIfTrue="1" operator="containsText" text="skip">
      <formula>NOT(ISERROR(SEARCH("skip",H617)))</formula>
    </cfRule>
  </conditionalFormatting>
  <conditionalFormatting sqref="D729">
    <cfRule type="containsText" dxfId="3004" priority="4412" stopIfTrue="1" operator="containsText" text="skip">
      <formula>NOT(ISERROR(SEARCH("skip",D729)))</formula>
    </cfRule>
  </conditionalFormatting>
  <conditionalFormatting sqref="C729">
    <cfRule type="containsText" dxfId="3003" priority="4411" stopIfTrue="1" operator="containsText" text="skip">
      <formula>NOT(ISERROR(SEARCH("skip",C729)))</formula>
    </cfRule>
  </conditionalFormatting>
  <conditionalFormatting sqref="B729">
    <cfRule type="containsText" dxfId="3002" priority="4407" stopIfTrue="1" operator="containsText" text="TBN">
      <formula>NOT(ISERROR(SEARCH("TBN",B729)))</formula>
    </cfRule>
    <cfRule type="containsText" dxfId="3001" priority="4408" stopIfTrue="1" operator="containsText" text="SKIP">
      <formula>NOT(ISERROR(SEARCH("SKIP",B729)))</formula>
    </cfRule>
  </conditionalFormatting>
  <conditionalFormatting sqref="B729">
    <cfRule type="cellIs" dxfId="3000" priority="4409" operator="equal">
      <formula>"SKIP"</formula>
    </cfRule>
  </conditionalFormatting>
  <conditionalFormatting sqref="A729">
    <cfRule type="containsText" dxfId="2999" priority="4410" stopIfTrue="1" operator="containsText" text="skip">
      <formula>NOT(ISERROR(SEARCH("skip",A729)))</formula>
    </cfRule>
  </conditionalFormatting>
  <conditionalFormatting sqref="H842">
    <cfRule type="containsText" dxfId="2998" priority="4398" stopIfTrue="1" operator="containsText" text="skip">
      <formula>NOT(ISERROR(SEARCH("skip",H842)))</formula>
    </cfRule>
  </conditionalFormatting>
  <conditionalFormatting sqref="H953">
    <cfRule type="containsText" dxfId="2997" priority="4391" stopIfTrue="1" operator="containsText" text="skip">
      <formula>NOT(ISERROR(SEARCH("skip",H953)))</formula>
    </cfRule>
  </conditionalFormatting>
  <conditionalFormatting sqref="B842">
    <cfRule type="containsText" dxfId="2996" priority="4400" stopIfTrue="1" operator="containsText" text="skip">
      <formula>NOT(ISERROR(SEARCH("skip",B842)))</formula>
    </cfRule>
  </conditionalFormatting>
  <conditionalFormatting sqref="C842">
    <cfRule type="cellIs" dxfId="2995" priority="4404" operator="equal">
      <formula>"SKIP"</formula>
    </cfRule>
  </conditionalFormatting>
  <conditionalFormatting sqref="C842">
    <cfRule type="containsText" dxfId="2994" priority="4402" stopIfTrue="1" operator="containsText" text="TBN">
      <formula>NOT(ISERROR(SEARCH("TBN",C842)))</formula>
    </cfRule>
    <cfRule type="containsText" dxfId="2993" priority="4403" stopIfTrue="1" operator="containsText" text="SKIP">
      <formula>NOT(ISERROR(SEARCH("SKIP",C842)))</formula>
    </cfRule>
  </conditionalFormatting>
  <conditionalFormatting sqref="Q953">
    <cfRule type="containsText" dxfId="2992" priority="4397" stopIfTrue="1" operator="containsText" text="skip">
      <formula>NOT(ISERROR(SEARCH("skip",Q953)))</formula>
    </cfRule>
  </conditionalFormatting>
  <conditionalFormatting sqref="C953">
    <cfRule type="containsText" dxfId="2991" priority="4394" stopIfTrue="1" operator="containsText" text="TBN">
      <formula>NOT(ISERROR(SEARCH("TBN",C953)))</formula>
    </cfRule>
    <cfRule type="containsText" dxfId="2990" priority="4395" stopIfTrue="1" operator="containsText" text="SKIP">
      <formula>NOT(ISERROR(SEARCH("SKIP",C953)))</formula>
    </cfRule>
  </conditionalFormatting>
  <conditionalFormatting sqref="C953">
    <cfRule type="cellIs" dxfId="2989" priority="4396" operator="equal">
      <formula>"SKIP"</formula>
    </cfRule>
  </conditionalFormatting>
  <conditionalFormatting sqref="B1065">
    <cfRule type="containsText" dxfId="2988" priority="4390" stopIfTrue="1" operator="containsText" text="skip">
      <formula>NOT(ISERROR(SEARCH("skip",B1065)))</formula>
    </cfRule>
  </conditionalFormatting>
  <conditionalFormatting sqref="B1211">
    <cfRule type="containsText" dxfId="2987" priority="4385" stopIfTrue="1" operator="containsText" text="TBN">
      <formula>NOT(ISERROR(SEARCH("TBN",B1211)))</formula>
    </cfRule>
    <cfRule type="containsText" dxfId="2986" priority="4386" stopIfTrue="1" operator="containsText" text="SKIP">
      <formula>NOT(ISERROR(SEARCH("SKIP",B1211)))</formula>
    </cfRule>
  </conditionalFormatting>
  <conditionalFormatting sqref="B1211">
    <cfRule type="cellIs" dxfId="2985" priority="4387" operator="equal">
      <formula>"SKIP"</formula>
    </cfRule>
  </conditionalFormatting>
  <conditionalFormatting sqref="B1267">
    <cfRule type="containsText" dxfId="2984" priority="4376" stopIfTrue="1" operator="containsText" text="TBN">
      <formula>NOT(ISERROR(SEARCH("TBN",B1267)))</formula>
    </cfRule>
    <cfRule type="containsText" dxfId="2983" priority="4377" stopIfTrue="1" operator="containsText" text="SKIP">
      <formula>NOT(ISERROR(SEARCH("SKIP",B1267)))</formula>
    </cfRule>
  </conditionalFormatting>
  <conditionalFormatting sqref="B1267">
    <cfRule type="cellIs" dxfId="2982" priority="4378" operator="equal">
      <formula>"SKIP"</formula>
    </cfRule>
  </conditionalFormatting>
  <conditionalFormatting sqref="H380">
    <cfRule type="containsText" dxfId="2981" priority="4373" stopIfTrue="1" operator="containsText" text="skip">
      <formula>NOT(ISERROR(SEARCH("skip",H380)))</formula>
    </cfRule>
  </conditionalFormatting>
  <conditionalFormatting sqref="H505">
    <cfRule type="containsText" dxfId="2980" priority="4372" stopIfTrue="1" operator="containsText" text="skip">
      <formula>NOT(ISERROR(SEARCH("skip",H505)))</formula>
    </cfRule>
  </conditionalFormatting>
  <conditionalFormatting sqref="H1064">
    <cfRule type="containsText" dxfId="2979" priority="4371" stopIfTrue="1" operator="containsText" text="skip">
      <formula>NOT(ISERROR(SEARCH("skip",H1064)))</formula>
    </cfRule>
  </conditionalFormatting>
  <conditionalFormatting sqref="H1265">
    <cfRule type="containsText" dxfId="2978" priority="4370" stopIfTrue="1" operator="containsText" text="skip">
      <formula>NOT(ISERROR(SEARCH("skip",H1265)))</formula>
    </cfRule>
  </conditionalFormatting>
  <conditionalFormatting sqref="H84">
    <cfRule type="containsText" dxfId="2977" priority="4369" stopIfTrue="1" operator="containsText" text="skip">
      <formula>NOT(ISERROR(SEARCH("skip",H84)))</formula>
    </cfRule>
  </conditionalFormatting>
  <conditionalFormatting sqref="C86">
    <cfRule type="cellIs" dxfId="2976" priority="4364" operator="equal">
      <formula>"SKIP"</formula>
    </cfRule>
  </conditionalFormatting>
  <conditionalFormatting sqref="C86">
    <cfRule type="containsText" dxfId="2975" priority="4362" stopIfTrue="1" operator="containsText" text="TBN">
      <formula>NOT(ISERROR(SEARCH("TBN",C86)))</formula>
    </cfRule>
    <cfRule type="containsText" dxfId="2974" priority="4363" stopIfTrue="1" operator="containsText" text="SKIP">
      <formula>NOT(ISERROR(SEARCH("SKIP",C86)))</formula>
    </cfRule>
  </conditionalFormatting>
  <conditionalFormatting sqref="C730">
    <cfRule type="containsText" dxfId="2973" priority="4329" stopIfTrue="1" operator="containsText" text="skip">
      <formula>NOT(ISERROR(SEARCH("skip",C730)))</formula>
    </cfRule>
  </conditionalFormatting>
  <conditionalFormatting sqref="C506">
    <cfRule type="cellIs" dxfId="2972" priority="4344" operator="equal">
      <formula>"SKIP"</formula>
    </cfRule>
  </conditionalFormatting>
  <conditionalFormatting sqref="C506">
    <cfRule type="containsText" dxfId="2971" priority="4342" stopIfTrue="1" operator="containsText" text="TBN">
      <formula>NOT(ISERROR(SEARCH("TBN",C506)))</formula>
    </cfRule>
    <cfRule type="containsText" dxfId="2970" priority="4343" stopIfTrue="1" operator="containsText" text="SKIP">
      <formula>NOT(ISERROR(SEARCH("SKIP",C506)))</formula>
    </cfRule>
  </conditionalFormatting>
  <conditionalFormatting sqref="B86">
    <cfRule type="cellIs" dxfId="2969" priority="4361" operator="equal">
      <formula>"SKIP"</formula>
    </cfRule>
  </conditionalFormatting>
  <conditionalFormatting sqref="B86">
    <cfRule type="containsText" dxfId="2968" priority="4359" stopIfTrue="1" operator="containsText" text="TBN">
      <formula>NOT(ISERROR(SEARCH("TBN",B86)))</formula>
    </cfRule>
    <cfRule type="containsText" dxfId="2967" priority="4360" stopIfTrue="1" operator="containsText" text="SKIP">
      <formula>NOT(ISERROR(SEARCH("SKIP",B86)))</formula>
    </cfRule>
  </conditionalFormatting>
  <conditionalFormatting sqref="H86">
    <cfRule type="containsText" dxfId="2966" priority="4358" stopIfTrue="1" operator="containsText" text="skip">
      <formula>NOT(ISERROR(SEARCH("skip",H86)))</formula>
    </cfRule>
  </conditionalFormatting>
  <conditionalFormatting sqref="B272">
    <cfRule type="cellIs" dxfId="2965" priority="4357" operator="equal">
      <formula>"SKIP"</formula>
    </cfRule>
  </conditionalFormatting>
  <conditionalFormatting sqref="B272">
    <cfRule type="containsText" dxfId="2964" priority="4355" stopIfTrue="1" operator="containsText" text="TBN">
      <formula>NOT(ISERROR(SEARCH("TBN",B272)))</formula>
    </cfRule>
    <cfRule type="containsText" dxfId="2963" priority="4356" stopIfTrue="1" operator="containsText" text="SKIP">
      <formula>NOT(ISERROR(SEARCH("SKIP",B272)))</formula>
    </cfRule>
  </conditionalFormatting>
  <conditionalFormatting sqref="C272">
    <cfRule type="containsText" dxfId="2962" priority="4352" stopIfTrue="1" operator="containsText" text="TBN">
      <formula>NOT(ISERROR(SEARCH("TBN",C272)))</formula>
    </cfRule>
    <cfRule type="containsText" dxfId="2961" priority="4353" stopIfTrue="1" operator="containsText" text="SKIP">
      <formula>NOT(ISERROR(SEARCH("SKIP",C272)))</formula>
    </cfRule>
  </conditionalFormatting>
  <conditionalFormatting sqref="C272">
    <cfRule type="cellIs" dxfId="2960" priority="4354" operator="equal">
      <formula>"SKIP"</formula>
    </cfRule>
  </conditionalFormatting>
  <conditionalFormatting sqref="H272">
    <cfRule type="containsText" dxfId="2959" priority="4350" stopIfTrue="1" operator="containsText" text="skip">
      <formula>NOT(ISERROR(SEARCH("skip",H272)))</formula>
    </cfRule>
  </conditionalFormatting>
  <conditionalFormatting sqref="B381:C381">
    <cfRule type="containsText" dxfId="2958" priority="4347" stopIfTrue="1" operator="containsText" text="TBN">
      <formula>NOT(ISERROR(SEARCH("TBN",B381)))</formula>
    </cfRule>
    <cfRule type="containsText" dxfId="2957" priority="4348" stopIfTrue="1" operator="containsText" text="SKIP">
      <formula>NOT(ISERROR(SEARCH("SKIP",B381)))</formula>
    </cfRule>
  </conditionalFormatting>
  <conditionalFormatting sqref="B381:C381">
    <cfRule type="cellIs" dxfId="2956" priority="4349" operator="equal">
      <formula>"SKIP"</formula>
    </cfRule>
  </conditionalFormatting>
  <conditionalFormatting sqref="H618">
    <cfRule type="containsText" dxfId="2955" priority="4331" stopIfTrue="1" operator="containsText" text="skip">
      <formula>NOT(ISERROR(SEARCH("skip",H618)))</formula>
    </cfRule>
  </conditionalFormatting>
  <conditionalFormatting sqref="C618">
    <cfRule type="containsText" dxfId="2954" priority="4335" stopIfTrue="1" operator="containsText" text="TBN">
      <formula>NOT(ISERROR(SEARCH("TBN",C618)))</formula>
    </cfRule>
    <cfRule type="containsText" dxfId="2953" priority="4336" stopIfTrue="1" operator="containsText" text="SKIP">
      <formula>NOT(ISERROR(SEARCH("SKIP",C618)))</formula>
    </cfRule>
  </conditionalFormatting>
  <conditionalFormatting sqref="C618">
    <cfRule type="cellIs" dxfId="2952" priority="4337" operator="equal">
      <formula>"SKIP"</formula>
    </cfRule>
  </conditionalFormatting>
  <conditionalFormatting sqref="B506">
    <cfRule type="containsText" dxfId="2951" priority="4339" stopIfTrue="1" operator="containsText" text="TBN">
      <formula>NOT(ISERROR(SEARCH("TBN",B506)))</formula>
    </cfRule>
    <cfRule type="containsText" dxfId="2950" priority="4340" stopIfTrue="1" operator="containsText" text="SKIP">
      <formula>NOT(ISERROR(SEARCH("SKIP",B506)))</formula>
    </cfRule>
  </conditionalFormatting>
  <conditionalFormatting sqref="B506">
    <cfRule type="cellIs" dxfId="2949" priority="4341" operator="equal">
      <formula>"SKIP"</formula>
    </cfRule>
  </conditionalFormatting>
  <conditionalFormatting sqref="C843">
    <cfRule type="containsText" dxfId="2948" priority="4320" stopIfTrue="1" operator="containsText" text="TBN">
      <formula>NOT(ISERROR(SEARCH("TBN",C843)))</formula>
    </cfRule>
    <cfRule type="containsText" dxfId="2947" priority="4321" stopIfTrue="1" operator="containsText" text="SKIP">
      <formula>NOT(ISERROR(SEARCH("SKIP",C843)))</formula>
    </cfRule>
  </conditionalFormatting>
  <conditionalFormatting sqref="C843">
    <cfRule type="cellIs" dxfId="2946" priority="4322" operator="equal">
      <formula>"SKIP"</formula>
    </cfRule>
  </conditionalFormatting>
  <conditionalFormatting sqref="B618">
    <cfRule type="containsText" dxfId="2945" priority="4332" stopIfTrue="1" operator="containsText" text="TBN">
      <formula>NOT(ISERROR(SEARCH("TBN",B618)))</formula>
    </cfRule>
    <cfRule type="containsText" dxfId="2944" priority="4333" stopIfTrue="1" operator="containsText" text="SKIP">
      <formula>NOT(ISERROR(SEARCH("SKIP",B618)))</formula>
    </cfRule>
  </conditionalFormatting>
  <conditionalFormatting sqref="B618">
    <cfRule type="cellIs" dxfId="2943" priority="4334" operator="equal">
      <formula>"SKIP"</formula>
    </cfRule>
  </conditionalFormatting>
  <conditionalFormatting sqref="D730">
    <cfRule type="containsText" dxfId="2942" priority="4330" stopIfTrue="1" operator="containsText" text="skip">
      <formula>NOT(ISERROR(SEARCH("skip",D730)))</formula>
    </cfRule>
  </conditionalFormatting>
  <conditionalFormatting sqref="B1066">
    <cfRule type="containsText" dxfId="2941" priority="4310" stopIfTrue="1" operator="containsText" text="skip">
      <formula>NOT(ISERROR(SEARCH("skip",B1066)))</formula>
    </cfRule>
  </conditionalFormatting>
  <conditionalFormatting sqref="B730">
    <cfRule type="containsText" dxfId="2940" priority="4325" stopIfTrue="1" operator="containsText" text="TBN">
      <formula>NOT(ISERROR(SEARCH("TBN",B730)))</formula>
    </cfRule>
    <cfRule type="containsText" dxfId="2939" priority="4326" stopIfTrue="1" operator="containsText" text="SKIP">
      <formula>NOT(ISERROR(SEARCH("SKIP",B730)))</formula>
    </cfRule>
  </conditionalFormatting>
  <conditionalFormatting sqref="B730">
    <cfRule type="cellIs" dxfId="2938" priority="4327" operator="equal">
      <formula>"SKIP"</formula>
    </cfRule>
  </conditionalFormatting>
  <conditionalFormatting sqref="A730">
    <cfRule type="containsText" dxfId="2937" priority="4328" stopIfTrue="1" operator="containsText" text="skip">
      <formula>NOT(ISERROR(SEARCH("skip",A730)))</formula>
    </cfRule>
  </conditionalFormatting>
  <conditionalFormatting sqref="A843">
    <cfRule type="containsText" dxfId="2936" priority="4319" stopIfTrue="1" operator="containsText" text="skip">
      <formula>NOT(ISERROR(SEARCH("skip",A843)))</formula>
    </cfRule>
  </conditionalFormatting>
  <conditionalFormatting sqref="B843">
    <cfRule type="containsText" dxfId="2935" priority="4318" stopIfTrue="1" operator="containsText" text="skip">
      <formula>NOT(ISERROR(SEARCH("skip",B843)))</formula>
    </cfRule>
  </conditionalFormatting>
  <conditionalFormatting sqref="C954">
    <cfRule type="cellIs" dxfId="2934" priority="4314" operator="equal">
      <formula>"SKIP"</formula>
    </cfRule>
  </conditionalFormatting>
  <conditionalFormatting sqref="C954">
    <cfRule type="containsText" dxfId="2933" priority="4312" stopIfTrue="1" operator="containsText" text="TBN">
      <formula>NOT(ISERROR(SEARCH("TBN",C954)))</formula>
    </cfRule>
    <cfRule type="containsText" dxfId="2932" priority="4313" stopIfTrue="1" operator="containsText" text="SKIP">
      <formula>NOT(ISERROR(SEARCH("SKIP",C954)))</formula>
    </cfRule>
  </conditionalFormatting>
  <conditionalFormatting sqref="Q954">
    <cfRule type="containsText" dxfId="2931" priority="4315" stopIfTrue="1" operator="containsText" text="skip">
      <formula>NOT(ISERROR(SEARCH("skip",Q954)))</formula>
    </cfRule>
  </conditionalFormatting>
  <conditionalFormatting sqref="B1212">
    <cfRule type="containsText" dxfId="2930" priority="4305" stopIfTrue="1" operator="containsText" text="TBN">
      <formula>NOT(ISERROR(SEARCH("TBN",B1212)))</formula>
    </cfRule>
    <cfRule type="containsText" dxfId="2929" priority="4306" stopIfTrue="1" operator="containsText" text="SKIP">
      <formula>NOT(ISERROR(SEARCH("SKIP",B1212)))</formula>
    </cfRule>
  </conditionalFormatting>
  <conditionalFormatting sqref="B1212">
    <cfRule type="cellIs" dxfId="2928" priority="4307" operator="equal">
      <formula>"SKIP"</formula>
    </cfRule>
  </conditionalFormatting>
  <conditionalFormatting sqref="H1268">
    <cfRule type="containsText" dxfId="2927" priority="4300" stopIfTrue="1" operator="containsText" text="skip">
      <formula>NOT(ISERROR(SEARCH("skip",H1268)))</formula>
    </cfRule>
  </conditionalFormatting>
  <conditionalFormatting sqref="B1268">
    <cfRule type="containsText" dxfId="2926" priority="4297" stopIfTrue="1" operator="containsText" text="TBN">
      <formula>NOT(ISERROR(SEARCH("TBN",B1268)))</formula>
    </cfRule>
    <cfRule type="containsText" dxfId="2925" priority="4298" stopIfTrue="1" operator="containsText" text="SKIP">
      <formula>NOT(ISERROR(SEARCH("SKIP",B1268)))</formula>
    </cfRule>
  </conditionalFormatting>
  <conditionalFormatting sqref="B1268">
    <cfRule type="cellIs" dxfId="2924" priority="4299" operator="equal">
      <formula>"SKIP"</formula>
    </cfRule>
  </conditionalFormatting>
  <conditionalFormatting sqref="H271">
    <cfRule type="containsText" dxfId="2923" priority="4296" stopIfTrue="1" operator="containsText" text="skip">
      <formula>NOT(ISERROR(SEARCH("skip",H271)))</formula>
    </cfRule>
  </conditionalFormatting>
  <conditionalFormatting sqref="H506">
    <cfRule type="containsText" dxfId="2922" priority="4295" stopIfTrue="1" operator="containsText" text="skip">
      <formula>NOT(ISERROR(SEARCH("skip",H506)))</formula>
    </cfRule>
  </conditionalFormatting>
  <conditionalFormatting sqref="H729">
    <cfRule type="containsText" dxfId="2921" priority="4294" stopIfTrue="1" operator="containsText" text="skip">
      <formula>NOT(ISERROR(SEARCH("skip",H729)))</formula>
    </cfRule>
  </conditionalFormatting>
  <conditionalFormatting sqref="C655">
    <cfRule type="containsText" dxfId="2920" priority="4290" stopIfTrue="1" operator="containsText" text="skip">
      <formula>NOT(ISERROR(SEARCH("skip",C655)))</formula>
    </cfRule>
  </conditionalFormatting>
  <conditionalFormatting sqref="H730">
    <cfRule type="containsText" dxfId="2919" priority="4289" stopIfTrue="1" operator="containsText" text="skip">
      <formula>NOT(ISERROR(SEARCH("skip",H730)))</formula>
    </cfRule>
  </conditionalFormatting>
  <conditionalFormatting sqref="C87">
    <cfRule type="cellIs" dxfId="2918" priority="4287" operator="equal">
      <formula>"SKIP"</formula>
    </cfRule>
  </conditionalFormatting>
  <conditionalFormatting sqref="C87">
    <cfRule type="containsText" dxfId="2917" priority="4285" stopIfTrue="1" operator="containsText" text="TBN">
      <formula>NOT(ISERROR(SEARCH("TBN",C87)))</formula>
    </cfRule>
    <cfRule type="containsText" dxfId="2916" priority="4286" stopIfTrue="1" operator="containsText" text="SKIP">
      <formula>NOT(ISERROR(SEARCH("SKIP",C87)))</formula>
    </cfRule>
  </conditionalFormatting>
  <conditionalFormatting sqref="B87">
    <cfRule type="cellIs" dxfId="2915" priority="4284" operator="equal">
      <formula>"SKIP"</formula>
    </cfRule>
  </conditionalFormatting>
  <conditionalFormatting sqref="B87">
    <cfRule type="containsText" dxfId="2914" priority="4282" stopIfTrue="1" operator="containsText" text="TBN">
      <formula>NOT(ISERROR(SEARCH("TBN",B87)))</formula>
    </cfRule>
    <cfRule type="containsText" dxfId="2913" priority="4283" stopIfTrue="1" operator="containsText" text="SKIP">
      <formula>NOT(ISERROR(SEARCH("SKIP",B87)))</formula>
    </cfRule>
  </conditionalFormatting>
  <conditionalFormatting sqref="H87">
    <cfRule type="containsText" dxfId="2912" priority="4281" stopIfTrue="1" operator="containsText" text="skip">
      <formula>NOT(ISERROR(SEARCH("skip",H87)))</formula>
    </cfRule>
  </conditionalFormatting>
  <conditionalFormatting sqref="Q128 H127">
    <cfRule type="containsText" dxfId="2911" priority="4278" stopIfTrue="1" operator="containsText" text="skip">
      <formula>NOT(ISERROR(SEARCH("skip",H127)))</formula>
    </cfRule>
  </conditionalFormatting>
  <conditionalFormatting sqref="K128:L128 C127">
    <cfRule type="cellIs" dxfId="2910" priority="4277" operator="equal">
      <formula>"SKIP"</formula>
    </cfRule>
  </conditionalFormatting>
  <conditionalFormatting sqref="K128:L128 C127">
    <cfRule type="containsText" dxfId="2909" priority="4275" stopIfTrue="1" operator="containsText" text="TBN">
      <formula>NOT(ISERROR(SEARCH("TBN",C127)))</formula>
    </cfRule>
    <cfRule type="containsText" dxfId="2908" priority="4276" stopIfTrue="1" operator="containsText" text="SKIP">
      <formula>NOT(ISERROR(SEARCH("SKIP",C127)))</formula>
    </cfRule>
  </conditionalFormatting>
  <conditionalFormatting sqref="B127">
    <cfRule type="containsText" dxfId="2907" priority="4274" stopIfTrue="1" operator="containsText" text="skip">
      <formula>NOT(ISERROR(SEARCH("skip",B127)))</formula>
    </cfRule>
  </conditionalFormatting>
  <conditionalFormatting sqref="A128:D128 F128:I128">
    <cfRule type="containsText" dxfId="2906" priority="4273" stopIfTrue="1" operator="containsText" text="skip">
      <formula>NOT(ISERROR(SEARCH("skip",A128)))</formula>
    </cfRule>
  </conditionalFormatting>
  <conditionalFormatting sqref="E128">
    <cfRule type="containsText" dxfId="2905" priority="4272" stopIfTrue="1" operator="containsText" text="skip">
      <formula>NOT(ISERROR(SEARCH("skip",E128)))</formula>
    </cfRule>
  </conditionalFormatting>
  <conditionalFormatting sqref="C129">
    <cfRule type="cellIs" dxfId="2904" priority="3711" operator="equal">
      <formula>"SKIP"</formula>
    </cfRule>
  </conditionalFormatting>
  <conditionalFormatting sqref="C129">
    <cfRule type="containsText" dxfId="2903" priority="3709" stopIfTrue="1" operator="containsText" text="TBN">
      <formula>NOT(ISERROR(SEARCH("TBN",C129)))</formula>
    </cfRule>
    <cfRule type="containsText" dxfId="2902" priority="3710" stopIfTrue="1" operator="containsText" text="SKIP">
      <formula>NOT(ISERROR(SEARCH("SKIP",C129)))</formula>
    </cfRule>
  </conditionalFormatting>
  <conditionalFormatting sqref="B129">
    <cfRule type="cellIs" dxfId="2901" priority="3708" operator="equal">
      <formula>"SKIP"</formula>
    </cfRule>
  </conditionalFormatting>
  <conditionalFormatting sqref="B129">
    <cfRule type="containsText" dxfId="2900" priority="3706" stopIfTrue="1" operator="containsText" text="TBN">
      <formula>NOT(ISERROR(SEARCH("TBN",B129)))</formula>
    </cfRule>
    <cfRule type="containsText" dxfId="2899" priority="3707" stopIfTrue="1" operator="containsText" text="SKIP">
      <formula>NOT(ISERROR(SEARCH("SKIP",B129)))</formula>
    </cfRule>
  </conditionalFormatting>
  <conditionalFormatting sqref="H129">
    <cfRule type="containsText" dxfId="2898" priority="3705" stopIfTrue="1" operator="containsText" text="skip">
      <formula>NOT(ISERROR(SEARCH("skip",H129)))</formula>
    </cfRule>
  </conditionalFormatting>
  <conditionalFormatting sqref="C198">
    <cfRule type="cellIs" dxfId="2897" priority="3704" operator="equal">
      <formula>"SKIP"</formula>
    </cfRule>
  </conditionalFormatting>
  <conditionalFormatting sqref="C198">
    <cfRule type="containsText" dxfId="2896" priority="3702" stopIfTrue="1" operator="containsText" text="TBN">
      <formula>NOT(ISERROR(SEARCH("TBN",C198)))</formula>
    </cfRule>
    <cfRule type="containsText" dxfId="2895" priority="3703" stopIfTrue="1" operator="containsText" text="SKIP">
      <formula>NOT(ISERROR(SEARCH("SKIP",C198)))</formula>
    </cfRule>
  </conditionalFormatting>
  <conditionalFormatting sqref="B198">
    <cfRule type="cellIs" dxfId="2894" priority="3701" operator="equal">
      <formula>"SKIP"</formula>
    </cfRule>
  </conditionalFormatting>
  <conditionalFormatting sqref="B198">
    <cfRule type="containsText" dxfId="2893" priority="3699" stopIfTrue="1" operator="containsText" text="TBN">
      <formula>NOT(ISERROR(SEARCH("TBN",B198)))</formula>
    </cfRule>
    <cfRule type="containsText" dxfId="2892" priority="3700" stopIfTrue="1" operator="containsText" text="SKIP">
      <formula>NOT(ISERROR(SEARCH("SKIP",B198)))</formula>
    </cfRule>
  </conditionalFormatting>
  <conditionalFormatting sqref="H130 H198">
    <cfRule type="containsText" dxfId="2891" priority="3698" stopIfTrue="1" operator="containsText" text="skip">
      <formula>NOT(ISERROR(SEARCH("skip",H130)))</formula>
    </cfRule>
  </conditionalFormatting>
  <conditionalFormatting sqref="C130">
    <cfRule type="cellIs" dxfId="2890" priority="3697" operator="equal">
      <formula>"SKIP"</formula>
    </cfRule>
  </conditionalFormatting>
  <conditionalFormatting sqref="C130">
    <cfRule type="containsText" dxfId="2889" priority="3695" stopIfTrue="1" operator="containsText" text="TBN">
      <formula>NOT(ISERROR(SEARCH("TBN",C130)))</formula>
    </cfRule>
    <cfRule type="containsText" dxfId="2888" priority="3696" stopIfTrue="1" operator="containsText" text="SKIP">
      <formula>NOT(ISERROR(SEARCH("SKIP",C130)))</formula>
    </cfRule>
  </conditionalFormatting>
  <conditionalFormatting sqref="B130">
    <cfRule type="cellIs" dxfId="2887" priority="3694" operator="equal">
      <formula>"SKIP"</formula>
    </cfRule>
  </conditionalFormatting>
  <conditionalFormatting sqref="B130">
    <cfRule type="containsText" dxfId="2886" priority="3692" stopIfTrue="1" operator="containsText" text="TBN">
      <formula>NOT(ISERROR(SEARCH("TBN",B130)))</formula>
    </cfRule>
    <cfRule type="containsText" dxfId="2885" priority="3693" stopIfTrue="1" operator="containsText" text="SKIP">
      <formula>NOT(ISERROR(SEARCH("SKIP",B130)))</formula>
    </cfRule>
  </conditionalFormatting>
  <conditionalFormatting sqref="C88">
    <cfRule type="cellIs" dxfId="2884" priority="3691" operator="equal">
      <formula>"SKIP"</formula>
    </cfRule>
  </conditionalFormatting>
  <conditionalFormatting sqref="C88">
    <cfRule type="containsText" dxfId="2883" priority="3689" stopIfTrue="1" operator="containsText" text="TBN">
      <formula>NOT(ISERROR(SEARCH("TBN",C88)))</formula>
    </cfRule>
    <cfRule type="containsText" dxfId="2882" priority="3690" stopIfTrue="1" operator="containsText" text="SKIP">
      <formula>NOT(ISERROR(SEARCH("SKIP",C88)))</formula>
    </cfRule>
  </conditionalFormatting>
  <conditionalFormatting sqref="B88">
    <cfRule type="cellIs" dxfId="2881" priority="3688" operator="equal">
      <formula>"SKIP"</formula>
    </cfRule>
  </conditionalFormatting>
  <conditionalFormatting sqref="B88">
    <cfRule type="containsText" dxfId="2880" priority="3686" stopIfTrue="1" operator="containsText" text="TBN">
      <formula>NOT(ISERROR(SEARCH("TBN",B88)))</formula>
    </cfRule>
    <cfRule type="containsText" dxfId="2879" priority="3687" stopIfTrue="1" operator="containsText" text="SKIP">
      <formula>NOT(ISERROR(SEARCH("SKIP",B88)))</formula>
    </cfRule>
  </conditionalFormatting>
  <conditionalFormatting sqref="H131">
    <cfRule type="containsText" dxfId="2878" priority="3684" stopIfTrue="1" operator="containsText" text="skip">
      <formula>NOT(ISERROR(SEARCH("skip",H131)))</formula>
    </cfRule>
  </conditionalFormatting>
  <conditionalFormatting sqref="C131">
    <cfRule type="cellIs" dxfId="2877" priority="3683" operator="equal">
      <formula>"SKIP"</formula>
    </cfRule>
  </conditionalFormatting>
  <conditionalFormatting sqref="C131">
    <cfRule type="containsText" dxfId="2876" priority="3681" stopIfTrue="1" operator="containsText" text="TBN">
      <formula>NOT(ISERROR(SEARCH("TBN",C131)))</formula>
    </cfRule>
    <cfRule type="containsText" dxfId="2875" priority="3682" stopIfTrue="1" operator="containsText" text="SKIP">
      <formula>NOT(ISERROR(SEARCH("SKIP",C131)))</formula>
    </cfRule>
  </conditionalFormatting>
  <conditionalFormatting sqref="B131">
    <cfRule type="cellIs" dxfId="2874" priority="3680" operator="equal">
      <formula>"SKIP"</formula>
    </cfRule>
  </conditionalFormatting>
  <conditionalFormatting sqref="B131">
    <cfRule type="containsText" dxfId="2873" priority="3678" stopIfTrue="1" operator="containsText" text="TBN">
      <formula>NOT(ISERROR(SEARCH("TBN",B131)))</formula>
    </cfRule>
    <cfRule type="containsText" dxfId="2872" priority="3679" stopIfTrue="1" operator="containsText" text="SKIP">
      <formula>NOT(ISERROR(SEARCH("SKIP",B131)))</formula>
    </cfRule>
  </conditionalFormatting>
  <conditionalFormatting sqref="B273">
    <cfRule type="cellIs" dxfId="2871" priority="3677" operator="equal">
      <formula>"SKIP"</formula>
    </cfRule>
  </conditionalFormatting>
  <conditionalFormatting sqref="B273">
    <cfRule type="containsText" dxfId="2870" priority="3675" stopIfTrue="1" operator="containsText" text="TBN">
      <formula>NOT(ISERROR(SEARCH("TBN",B273)))</formula>
    </cfRule>
    <cfRule type="containsText" dxfId="2869" priority="3676" stopIfTrue="1" operator="containsText" text="SKIP">
      <formula>NOT(ISERROR(SEARCH("SKIP",B273)))</formula>
    </cfRule>
  </conditionalFormatting>
  <conditionalFormatting sqref="C273">
    <cfRule type="containsText" dxfId="2868" priority="3672" stopIfTrue="1" operator="containsText" text="TBN">
      <formula>NOT(ISERROR(SEARCH("TBN",C273)))</formula>
    </cfRule>
    <cfRule type="containsText" dxfId="2867" priority="3673" stopIfTrue="1" operator="containsText" text="SKIP">
      <formula>NOT(ISERROR(SEARCH("SKIP",C273)))</formula>
    </cfRule>
  </conditionalFormatting>
  <conditionalFormatting sqref="C273">
    <cfRule type="cellIs" dxfId="2866" priority="3674" operator="equal">
      <formula>"SKIP"</formula>
    </cfRule>
  </conditionalFormatting>
  <conditionalFormatting sqref="H273">
    <cfRule type="containsText" dxfId="2865" priority="3671" stopIfTrue="1" operator="containsText" text="skip">
      <formula>NOT(ISERROR(SEARCH("skip",H273)))</formula>
    </cfRule>
  </conditionalFormatting>
  <conditionalFormatting sqref="B844">
    <cfRule type="containsText" dxfId="2864" priority="3637" stopIfTrue="1" operator="containsText" text="skip">
      <formula>NOT(ISERROR(SEARCH("skip",B844)))</formula>
    </cfRule>
  </conditionalFormatting>
  <conditionalFormatting sqref="B382:C382">
    <cfRule type="containsText" dxfId="2863" priority="3668" stopIfTrue="1" operator="containsText" text="TBN">
      <formula>NOT(ISERROR(SEARCH("TBN",B382)))</formula>
    </cfRule>
    <cfRule type="containsText" dxfId="2862" priority="3669" stopIfTrue="1" operator="containsText" text="SKIP">
      <formula>NOT(ISERROR(SEARCH("SKIP",B382)))</formula>
    </cfRule>
  </conditionalFormatting>
  <conditionalFormatting sqref="B382:C382">
    <cfRule type="cellIs" dxfId="2861" priority="3670" operator="equal">
      <formula>"SKIP"</formula>
    </cfRule>
  </conditionalFormatting>
  <conditionalFormatting sqref="C508">
    <cfRule type="cellIs" dxfId="2860" priority="3666" operator="equal">
      <formula>"SKIP"</formula>
    </cfRule>
  </conditionalFormatting>
  <conditionalFormatting sqref="C508">
    <cfRule type="containsText" dxfId="2859" priority="3664" stopIfTrue="1" operator="containsText" text="TBN">
      <formula>NOT(ISERROR(SEARCH("TBN",C508)))</formula>
    </cfRule>
    <cfRule type="containsText" dxfId="2858" priority="3665" stopIfTrue="1" operator="containsText" text="SKIP">
      <formula>NOT(ISERROR(SEARCH("SKIP",C508)))</formula>
    </cfRule>
  </conditionalFormatting>
  <conditionalFormatting sqref="B508">
    <cfRule type="containsText" dxfId="2857" priority="3661" stopIfTrue="1" operator="containsText" text="TBN">
      <formula>NOT(ISERROR(SEARCH("TBN",B508)))</formula>
    </cfRule>
    <cfRule type="containsText" dxfId="2856" priority="3662" stopIfTrue="1" operator="containsText" text="SKIP">
      <formula>NOT(ISERROR(SEARCH("SKIP",B508)))</formula>
    </cfRule>
  </conditionalFormatting>
  <conditionalFormatting sqref="B508">
    <cfRule type="cellIs" dxfId="2855" priority="3663" operator="equal">
      <formula>"SKIP"</formula>
    </cfRule>
  </conditionalFormatting>
  <conditionalFormatting sqref="A844">
    <cfRule type="containsText" dxfId="2854" priority="3638" stopIfTrue="1" operator="containsText" text="skip">
      <formula>NOT(ISERROR(SEARCH("skip",A844)))</formula>
    </cfRule>
  </conditionalFormatting>
  <conditionalFormatting sqref="C619">
    <cfRule type="containsText" dxfId="2853" priority="3657" stopIfTrue="1" operator="containsText" text="TBN">
      <formula>NOT(ISERROR(SEARCH("TBN",C619)))</formula>
    </cfRule>
    <cfRule type="containsText" dxfId="2852" priority="3658" stopIfTrue="1" operator="containsText" text="SKIP">
      <formula>NOT(ISERROR(SEARCH("SKIP",C619)))</formula>
    </cfRule>
  </conditionalFormatting>
  <conditionalFormatting sqref="C619">
    <cfRule type="cellIs" dxfId="2851" priority="3659" operator="equal">
      <formula>"SKIP"</formula>
    </cfRule>
  </conditionalFormatting>
  <conditionalFormatting sqref="B619">
    <cfRule type="containsText" dxfId="2850" priority="3650" stopIfTrue="1" operator="containsText" text="TBN">
      <formula>NOT(ISERROR(SEARCH("TBN",B619)))</formula>
    </cfRule>
    <cfRule type="containsText" dxfId="2849" priority="3651" stopIfTrue="1" operator="containsText" text="SKIP">
      <formula>NOT(ISERROR(SEARCH("SKIP",B619)))</formula>
    </cfRule>
  </conditionalFormatting>
  <conditionalFormatting sqref="B619">
    <cfRule type="cellIs" dxfId="2848" priority="3652" operator="equal">
      <formula>"SKIP"</formula>
    </cfRule>
  </conditionalFormatting>
  <conditionalFormatting sqref="B731">
    <cfRule type="containsText" dxfId="2847" priority="3643" stopIfTrue="1" operator="containsText" text="TBN">
      <formula>NOT(ISERROR(SEARCH("TBN",B731)))</formula>
    </cfRule>
    <cfRule type="containsText" dxfId="2846" priority="3644" stopIfTrue="1" operator="containsText" text="SKIP">
      <formula>NOT(ISERROR(SEARCH("SKIP",B731)))</formula>
    </cfRule>
  </conditionalFormatting>
  <conditionalFormatting sqref="B731">
    <cfRule type="cellIs" dxfId="2845" priority="3645" operator="equal">
      <formula>"SKIP"</formula>
    </cfRule>
  </conditionalFormatting>
  <conditionalFormatting sqref="C731">
    <cfRule type="containsText" dxfId="2844" priority="3647" stopIfTrue="1" operator="containsText" text="skip">
      <formula>NOT(ISERROR(SEARCH("skip",C731)))</formula>
    </cfRule>
  </conditionalFormatting>
  <conditionalFormatting sqref="D731">
    <cfRule type="containsText" dxfId="2843" priority="3648" stopIfTrue="1" operator="containsText" text="skip">
      <formula>NOT(ISERROR(SEARCH("skip",D731)))</formula>
    </cfRule>
  </conditionalFormatting>
  <conditionalFormatting sqref="C955">
    <cfRule type="containsText" dxfId="2842" priority="3631" stopIfTrue="1" operator="containsText" text="TBN">
      <formula>NOT(ISERROR(SEARCH("TBN",C955)))</formula>
    </cfRule>
    <cfRule type="containsText" dxfId="2841" priority="3632" stopIfTrue="1" operator="containsText" text="SKIP">
      <formula>NOT(ISERROR(SEARCH("SKIP",C955)))</formula>
    </cfRule>
  </conditionalFormatting>
  <conditionalFormatting sqref="C955">
    <cfRule type="cellIs" dxfId="2840" priority="3633" operator="equal">
      <formula>"SKIP"</formula>
    </cfRule>
  </conditionalFormatting>
  <conditionalFormatting sqref="A731">
    <cfRule type="containsText" dxfId="2839" priority="3646" stopIfTrue="1" operator="containsText" text="skip">
      <formula>NOT(ISERROR(SEARCH("skip",A731)))</formula>
    </cfRule>
  </conditionalFormatting>
  <conditionalFormatting sqref="C844">
    <cfRule type="containsText" dxfId="2838" priority="3639" stopIfTrue="1" operator="containsText" text="TBN">
      <formula>NOT(ISERROR(SEARCH("TBN",C844)))</formula>
    </cfRule>
    <cfRule type="containsText" dxfId="2837" priority="3640" stopIfTrue="1" operator="containsText" text="SKIP">
      <formula>NOT(ISERROR(SEARCH("SKIP",C844)))</formula>
    </cfRule>
  </conditionalFormatting>
  <conditionalFormatting sqref="C844">
    <cfRule type="cellIs" dxfId="2836" priority="3641" operator="equal">
      <formula>"SKIP"</formula>
    </cfRule>
  </conditionalFormatting>
  <conditionalFormatting sqref="Q955">
    <cfRule type="containsText" dxfId="2835" priority="3634" stopIfTrue="1" operator="containsText" text="skip">
      <formula>NOT(ISERROR(SEARCH("skip",Q955)))</formula>
    </cfRule>
  </conditionalFormatting>
  <conditionalFormatting sqref="B1067">
    <cfRule type="containsText" dxfId="2834" priority="3629" stopIfTrue="1" operator="containsText" text="skip">
      <formula>NOT(ISERROR(SEARCH("skip",B1067)))</formula>
    </cfRule>
  </conditionalFormatting>
  <conditionalFormatting sqref="H1065">
    <cfRule type="containsText" dxfId="2833" priority="3611" stopIfTrue="1" operator="containsText" text="skip">
      <formula>NOT(ISERROR(SEARCH("skip",H1065)))</formula>
    </cfRule>
  </conditionalFormatting>
  <conditionalFormatting sqref="B1213">
    <cfRule type="containsText" dxfId="2832" priority="3624" stopIfTrue="1" operator="containsText" text="TBN">
      <formula>NOT(ISERROR(SEARCH("TBN",B1213)))</formula>
    </cfRule>
    <cfRule type="containsText" dxfId="2831" priority="3625" stopIfTrue="1" operator="containsText" text="SKIP">
      <formula>NOT(ISERROR(SEARCH("SKIP",B1213)))</formula>
    </cfRule>
  </conditionalFormatting>
  <conditionalFormatting sqref="B1213">
    <cfRule type="cellIs" dxfId="2830" priority="3626" operator="equal">
      <formula>"SKIP"</formula>
    </cfRule>
  </conditionalFormatting>
  <conditionalFormatting sqref="B1269">
    <cfRule type="containsText" dxfId="2829" priority="3615" stopIfTrue="1" operator="containsText" text="TBN">
      <formula>NOT(ISERROR(SEARCH("TBN",B1269)))</formula>
    </cfRule>
    <cfRule type="containsText" dxfId="2828" priority="3616" stopIfTrue="1" operator="containsText" text="SKIP">
      <formula>NOT(ISERROR(SEARCH("SKIP",B1269)))</formula>
    </cfRule>
  </conditionalFormatting>
  <conditionalFormatting sqref="B1269">
    <cfRule type="cellIs" dxfId="2827" priority="3617" operator="equal">
      <formula>"SKIP"</formula>
    </cfRule>
  </conditionalFormatting>
  <conditionalFormatting sqref="H731">
    <cfRule type="containsText" dxfId="2826" priority="3613" stopIfTrue="1" operator="containsText" text="skip">
      <formula>NOT(ISERROR(SEARCH("skip",H731)))</formula>
    </cfRule>
  </conditionalFormatting>
  <conditionalFormatting sqref="H843">
    <cfRule type="containsText" dxfId="2825" priority="3612" stopIfTrue="1" operator="containsText" text="skip">
      <formula>NOT(ISERROR(SEARCH("skip",H843)))</formula>
    </cfRule>
  </conditionalFormatting>
  <conditionalFormatting sqref="H619">
    <cfRule type="containsText" dxfId="2824" priority="3610" stopIfTrue="1" operator="containsText" text="skip">
      <formula>NOT(ISERROR(SEARCH("skip",H619)))</formula>
    </cfRule>
  </conditionalFormatting>
  <conditionalFormatting sqref="H844">
    <cfRule type="containsText" dxfId="2823" priority="3609" stopIfTrue="1" operator="containsText" text="skip">
      <formula>NOT(ISERROR(SEARCH("skip",H844)))</formula>
    </cfRule>
  </conditionalFormatting>
  <conditionalFormatting sqref="H132">
    <cfRule type="containsText" dxfId="2822" priority="3601" stopIfTrue="1" operator="containsText" text="skip">
      <formula>NOT(ISERROR(SEARCH("skip",H132)))</formula>
    </cfRule>
  </conditionalFormatting>
  <conditionalFormatting sqref="H1213">
    <cfRule type="containsText" dxfId="2821" priority="3607" stopIfTrue="1" operator="containsText" text="skip">
      <formula>NOT(ISERROR(SEARCH("skip",H1213)))</formula>
    </cfRule>
  </conditionalFormatting>
  <conditionalFormatting sqref="H954">
    <cfRule type="containsText" dxfId="2820" priority="3606" stopIfTrue="1" operator="containsText" text="skip">
      <formula>NOT(ISERROR(SEARCH("skip",H954)))</formula>
    </cfRule>
  </conditionalFormatting>
  <conditionalFormatting sqref="H1211">
    <cfRule type="containsText" dxfId="2819" priority="3604" stopIfTrue="1" operator="containsText" text="skip">
      <formula>NOT(ISERROR(SEARCH("skip",H1211)))</formula>
    </cfRule>
  </conditionalFormatting>
  <conditionalFormatting sqref="H1267">
    <cfRule type="containsText" dxfId="2818" priority="3592" stopIfTrue="1" operator="containsText" text="skip">
      <formula>NOT(ISERROR(SEARCH("skip",H1267)))</formula>
    </cfRule>
  </conditionalFormatting>
  <conditionalFormatting sqref="C132">
    <cfRule type="cellIs" dxfId="2817" priority="3600" operator="equal">
      <formula>"SKIP"</formula>
    </cfRule>
  </conditionalFormatting>
  <conditionalFormatting sqref="C132">
    <cfRule type="containsText" dxfId="2816" priority="3598" stopIfTrue="1" operator="containsText" text="TBN">
      <formula>NOT(ISERROR(SEARCH("TBN",C132)))</formula>
    </cfRule>
    <cfRule type="containsText" dxfId="2815" priority="3599" stopIfTrue="1" operator="containsText" text="SKIP">
      <formula>NOT(ISERROR(SEARCH("SKIP",C132)))</formula>
    </cfRule>
  </conditionalFormatting>
  <conditionalFormatting sqref="B132">
    <cfRule type="cellIs" dxfId="2814" priority="3597" operator="equal">
      <formula>"SKIP"</formula>
    </cfRule>
  </conditionalFormatting>
  <conditionalFormatting sqref="B132">
    <cfRule type="containsText" dxfId="2813" priority="3595" stopIfTrue="1" operator="containsText" text="TBN">
      <formula>NOT(ISERROR(SEARCH("TBN",B132)))</formula>
    </cfRule>
    <cfRule type="containsText" dxfId="2812" priority="3596" stopIfTrue="1" operator="containsText" text="SKIP">
      <formula>NOT(ISERROR(SEARCH("SKIP",B132)))</formula>
    </cfRule>
  </conditionalFormatting>
  <conditionalFormatting sqref="H381">
    <cfRule type="containsText" dxfId="2811" priority="3594" stopIfTrue="1" operator="containsText" text="skip">
      <formula>NOT(ISERROR(SEARCH("skip",H381)))</formula>
    </cfRule>
  </conditionalFormatting>
  <conditionalFormatting sqref="H1212">
    <cfRule type="containsText" dxfId="2810" priority="3593" stopIfTrue="1" operator="containsText" text="skip">
      <formula>NOT(ISERROR(SEARCH("skip",H1212)))</formula>
    </cfRule>
  </conditionalFormatting>
  <conditionalFormatting sqref="H507">
    <cfRule type="containsText" dxfId="2809" priority="3583" stopIfTrue="1" operator="containsText" text="skip">
      <formula>NOT(ISERROR(SEARCH("skip",H507)))</formula>
    </cfRule>
  </conditionalFormatting>
  <conditionalFormatting sqref="C507">
    <cfRule type="cellIs" dxfId="2808" priority="3590" operator="equal">
      <formula>"SKIP"</formula>
    </cfRule>
  </conditionalFormatting>
  <conditionalFormatting sqref="C507">
    <cfRule type="containsText" dxfId="2807" priority="3588" stopIfTrue="1" operator="containsText" text="TBN">
      <formula>NOT(ISERROR(SEARCH("TBN",C507)))</formula>
    </cfRule>
    <cfRule type="containsText" dxfId="2806" priority="3589" stopIfTrue="1" operator="containsText" text="SKIP">
      <formula>NOT(ISERROR(SEARCH("SKIP",C507)))</formula>
    </cfRule>
  </conditionalFormatting>
  <conditionalFormatting sqref="B507">
    <cfRule type="containsText" dxfId="2805" priority="3585" stopIfTrue="1" operator="containsText" text="TBN">
      <formula>NOT(ISERROR(SEARCH("TBN",B507)))</formula>
    </cfRule>
    <cfRule type="containsText" dxfId="2804" priority="3586" stopIfTrue="1" operator="containsText" text="SKIP">
      <formula>NOT(ISERROR(SEARCH("SKIP",B507)))</formula>
    </cfRule>
  </conditionalFormatting>
  <conditionalFormatting sqref="B507">
    <cfRule type="cellIs" dxfId="2803" priority="3587" operator="equal">
      <formula>"SKIP"</formula>
    </cfRule>
  </conditionalFormatting>
  <conditionalFormatting sqref="H1067">
    <cfRule type="containsText" dxfId="2802" priority="3582" stopIfTrue="1" operator="containsText" text="skip">
      <formula>NOT(ISERROR(SEARCH("skip",H1067)))</formula>
    </cfRule>
  </conditionalFormatting>
  <conditionalFormatting sqref="H508">
    <cfRule type="containsText" dxfId="2801" priority="3580" stopIfTrue="1" operator="containsText" text="skip">
      <formula>NOT(ISERROR(SEARCH("skip",H508)))</formula>
    </cfRule>
  </conditionalFormatting>
  <conditionalFormatting sqref="H1066">
    <cfRule type="containsText" dxfId="2800" priority="3579" stopIfTrue="1" operator="containsText" text="skip">
      <formula>NOT(ISERROR(SEARCH("skip",H1066)))</formula>
    </cfRule>
  </conditionalFormatting>
  <conditionalFormatting sqref="H382">
    <cfRule type="containsText" dxfId="2799" priority="3578" stopIfTrue="1" operator="containsText" text="skip">
      <formula>NOT(ISERROR(SEARCH("skip",H382)))</formula>
    </cfRule>
  </conditionalFormatting>
  <conditionalFormatting sqref="C89">
    <cfRule type="cellIs" dxfId="2798" priority="3577" operator="equal">
      <formula>"SKIP"</formula>
    </cfRule>
  </conditionalFormatting>
  <conditionalFormatting sqref="C89">
    <cfRule type="containsText" dxfId="2797" priority="3575" stopIfTrue="1" operator="containsText" text="TBN">
      <formula>NOT(ISERROR(SEARCH("TBN",C89)))</formula>
    </cfRule>
    <cfRule type="containsText" dxfId="2796" priority="3576" stopIfTrue="1" operator="containsText" text="SKIP">
      <formula>NOT(ISERROR(SEARCH("SKIP",C89)))</formula>
    </cfRule>
  </conditionalFormatting>
  <conditionalFormatting sqref="B89">
    <cfRule type="cellIs" dxfId="2795" priority="3574" operator="equal">
      <formula>"SKIP"</formula>
    </cfRule>
  </conditionalFormatting>
  <conditionalFormatting sqref="B89">
    <cfRule type="containsText" dxfId="2794" priority="3572" stopIfTrue="1" operator="containsText" text="TBN">
      <formula>NOT(ISERROR(SEARCH("TBN",B89)))</formula>
    </cfRule>
    <cfRule type="containsText" dxfId="2793" priority="3573" stopIfTrue="1" operator="containsText" text="SKIP">
      <formula>NOT(ISERROR(SEARCH("SKIP",B89)))</formula>
    </cfRule>
  </conditionalFormatting>
  <conditionalFormatting sqref="H89">
    <cfRule type="containsText" dxfId="2792" priority="3570" stopIfTrue="1" operator="containsText" text="skip">
      <formula>NOT(ISERROR(SEARCH("skip",H89)))</formula>
    </cfRule>
  </conditionalFormatting>
  <conditionalFormatting sqref="H133">
    <cfRule type="containsText" dxfId="2791" priority="3569" stopIfTrue="1" operator="containsText" text="skip">
      <formula>NOT(ISERROR(SEARCH("skip",H133)))</formula>
    </cfRule>
  </conditionalFormatting>
  <conditionalFormatting sqref="C133">
    <cfRule type="cellIs" dxfId="2790" priority="3568" operator="equal">
      <formula>"SKIP"</formula>
    </cfRule>
  </conditionalFormatting>
  <conditionalFormatting sqref="C133">
    <cfRule type="containsText" dxfId="2789" priority="3566" stopIfTrue="1" operator="containsText" text="TBN">
      <formula>NOT(ISERROR(SEARCH("TBN",C133)))</formula>
    </cfRule>
    <cfRule type="containsText" dxfId="2788" priority="3567" stopIfTrue="1" operator="containsText" text="SKIP">
      <formula>NOT(ISERROR(SEARCH("SKIP",C133)))</formula>
    </cfRule>
  </conditionalFormatting>
  <conditionalFormatting sqref="B133">
    <cfRule type="cellIs" dxfId="2787" priority="3565" operator="equal">
      <formula>"SKIP"</formula>
    </cfRule>
  </conditionalFormatting>
  <conditionalFormatting sqref="B133">
    <cfRule type="containsText" dxfId="2786" priority="3563" stopIfTrue="1" operator="containsText" text="TBN">
      <formula>NOT(ISERROR(SEARCH("TBN",B133)))</formula>
    </cfRule>
    <cfRule type="containsText" dxfId="2785" priority="3564" stopIfTrue="1" operator="containsText" text="SKIP">
      <formula>NOT(ISERROR(SEARCH("SKIP",B133)))</formula>
    </cfRule>
  </conditionalFormatting>
  <conditionalFormatting sqref="H134">
    <cfRule type="containsText" dxfId="2784" priority="3562" stopIfTrue="1" operator="containsText" text="skip">
      <formula>NOT(ISERROR(SEARCH("skip",H134)))</formula>
    </cfRule>
  </conditionalFormatting>
  <conditionalFormatting sqref="C134">
    <cfRule type="cellIs" dxfId="2783" priority="3561" operator="equal">
      <formula>"SKIP"</formula>
    </cfRule>
  </conditionalFormatting>
  <conditionalFormatting sqref="C134">
    <cfRule type="containsText" dxfId="2782" priority="3559" stopIfTrue="1" operator="containsText" text="TBN">
      <formula>NOT(ISERROR(SEARCH("TBN",C134)))</formula>
    </cfRule>
    <cfRule type="containsText" dxfId="2781" priority="3560" stopIfTrue="1" operator="containsText" text="SKIP">
      <formula>NOT(ISERROR(SEARCH("SKIP",C134)))</formula>
    </cfRule>
  </conditionalFormatting>
  <conditionalFormatting sqref="B134">
    <cfRule type="cellIs" dxfId="2780" priority="3558" operator="equal">
      <formula>"SKIP"</formula>
    </cfRule>
  </conditionalFormatting>
  <conditionalFormatting sqref="B134">
    <cfRule type="containsText" dxfId="2779" priority="3556" stopIfTrue="1" operator="containsText" text="TBN">
      <formula>NOT(ISERROR(SEARCH("TBN",B134)))</formula>
    </cfRule>
    <cfRule type="containsText" dxfId="2778" priority="3557" stopIfTrue="1" operator="containsText" text="SKIP">
      <formula>NOT(ISERROR(SEARCH("SKIP",B134)))</formula>
    </cfRule>
  </conditionalFormatting>
  <conditionalFormatting sqref="B274">
    <cfRule type="cellIs" dxfId="2777" priority="3555" operator="equal">
      <formula>"SKIP"</formula>
    </cfRule>
  </conditionalFormatting>
  <conditionalFormatting sqref="B274">
    <cfRule type="containsText" dxfId="2776" priority="3553" stopIfTrue="1" operator="containsText" text="TBN">
      <formula>NOT(ISERROR(SEARCH("TBN",B274)))</formula>
    </cfRule>
    <cfRule type="containsText" dxfId="2775" priority="3554" stopIfTrue="1" operator="containsText" text="SKIP">
      <formula>NOT(ISERROR(SEARCH("SKIP",B274)))</formula>
    </cfRule>
  </conditionalFormatting>
  <conditionalFormatting sqref="C274">
    <cfRule type="containsText" dxfId="2774" priority="3550" stopIfTrue="1" operator="containsText" text="TBN">
      <formula>NOT(ISERROR(SEARCH("TBN",C274)))</formula>
    </cfRule>
    <cfRule type="containsText" dxfId="2773" priority="3551" stopIfTrue="1" operator="containsText" text="SKIP">
      <formula>NOT(ISERROR(SEARCH("SKIP",C274)))</formula>
    </cfRule>
  </conditionalFormatting>
  <conditionalFormatting sqref="C274">
    <cfRule type="cellIs" dxfId="2772" priority="3552" operator="equal">
      <formula>"SKIP"</formula>
    </cfRule>
  </conditionalFormatting>
  <conditionalFormatting sqref="B383:C383">
    <cfRule type="containsText" dxfId="2771" priority="3546" stopIfTrue="1" operator="containsText" text="TBN">
      <formula>NOT(ISERROR(SEARCH("TBN",B383)))</formula>
    </cfRule>
    <cfRule type="containsText" dxfId="2770" priority="3547" stopIfTrue="1" operator="containsText" text="SKIP">
      <formula>NOT(ISERROR(SEARCH("SKIP",B383)))</formula>
    </cfRule>
  </conditionalFormatting>
  <conditionalFormatting sqref="B383:C383">
    <cfRule type="cellIs" dxfId="2769" priority="3548" operator="equal">
      <formula>"SKIP"</formula>
    </cfRule>
  </conditionalFormatting>
  <conditionalFormatting sqref="H620">
    <cfRule type="containsText" dxfId="2768" priority="3528" stopIfTrue="1" operator="containsText" text="skip">
      <formula>NOT(ISERROR(SEARCH("skip",H620)))</formula>
    </cfRule>
  </conditionalFormatting>
  <conditionalFormatting sqref="C509">
    <cfRule type="cellIs" dxfId="2767" priority="3543" operator="equal">
      <formula>"SKIP"</formula>
    </cfRule>
  </conditionalFormatting>
  <conditionalFormatting sqref="C509">
    <cfRule type="containsText" dxfId="2766" priority="3541" stopIfTrue="1" operator="containsText" text="TBN">
      <formula>NOT(ISERROR(SEARCH("TBN",C509)))</formula>
    </cfRule>
    <cfRule type="containsText" dxfId="2765" priority="3542" stopIfTrue="1" operator="containsText" text="SKIP">
      <formula>NOT(ISERROR(SEARCH("SKIP",C509)))</formula>
    </cfRule>
  </conditionalFormatting>
  <conditionalFormatting sqref="B509">
    <cfRule type="containsText" dxfId="2764" priority="3538" stopIfTrue="1" operator="containsText" text="TBN">
      <formula>NOT(ISERROR(SEARCH("TBN",B509)))</formula>
    </cfRule>
    <cfRule type="containsText" dxfId="2763" priority="3539" stopIfTrue="1" operator="containsText" text="SKIP">
      <formula>NOT(ISERROR(SEARCH("SKIP",B509)))</formula>
    </cfRule>
  </conditionalFormatting>
  <conditionalFormatting sqref="B509">
    <cfRule type="cellIs" dxfId="2762" priority="3540" operator="equal">
      <formula>"SKIP"</formula>
    </cfRule>
  </conditionalFormatting>
  <conditionalFormatting sqref="H732">
    <cfRule type="containsText" dxfId="2761" priority="3520" stopIfTrue="1" operator="containsText" text="skip">
      <formula>NOT(ISERROR(SEARCH("skip",H732)))</formula>
    </cfRule>
  </conditionalFormatting>
  <conditionalFormatting sqref="C620">
    <cfRule type="containsText" dxfId="2760" priority="3533" stopIfTrue="1" operator="containsText" text="TBN">
      <formula>NOT(ISERROR(SEARCH("TBN",C620)))</formula>
    </cfRule>
    <cfRule type="containsText" dxfId="2759" priority="3534" stopIfTrue="1" operator="containsText" text="SKIP">
      <formula>NOT(ISERROR(SEARCH("SKIP",C620)))</formula>
    </cfRule>
  </conditionalFormatting>
  <conditionalFormatting sqref="C620">
    <cfRule type="cellIs" dxfId="2758" priority="3535" operator="equal">
      <formula>"SKIP"</formula>
    </cfRule>
  </conditionalFormatting>
  <conditionalFormatting sqref="B620">
    <cfRule type="containsText" dxfId="2757" priority="3530" stopIfTrue="1" operator="containsText" text="TBN">
      <formula>NOT(ISERROR(SEARCH("TBN",B620)))</formula>
    </cfRule>
    <cfRule type="containsText" dxfId="2756" priority="3531" stopIfTrue="1" operator="containsText" text="SKIP">
      <formula>NOT(ISERROR(SEARCH("SKIP",B620)))</formula>
    </cfRule>
  </conditionalFormatting>
  <conditionalFormatting sqref="B620">
    <cfRule type="cellIs" dxfId="2755" priority="3532" operator="equal">
      <formula>"SKIP"</formula>
    </cfRule>
  </conditionalFormatting>
  <conditionalFormatting sqref="B732">
    <cfRule type="containsText" dxfId="2754" priority="3522" stopIfTrue="1" operator="containsText" text="TBN">
      <formula>NOT(ISERROR(SEARCH("TBN",B732)))</formula>
    </cfRule>
    <cfRule type="containsText" dxfId="2753" priority="3523" stopIfTrue="1" operator="containsText" text="SKIP">
      <formula>NOT(ISERROR(SEARCH("SKIP",B732)))</formula>
    </cfRule>
  </conditionalFormatting>
  <conditionalFormatting sqref="B732">
    <cfRule type="cellIs" dxfId="2752" priority="3524" operator="equal">
      <formula>"SKIP"</formula>
    </cfRule>
  </conditionalFormatting>
  <conditionalFormatting sqref="C732">
    <cfRule type="containsText" dxfId="2751" priority="3526" stopIfTrue="1" operator="containsText" text="skip">
      <formula>NOT(ISERROR(SEARCH("skip",C732)))</formula>
    </cfRule>
  </conditionalFormatting>
  <conditionalFormatting sqref="D732">
    <cfRule type="containsText" dxfId="2750" priority="3527" stopIfTrue="1" operator="containsText" text="skip">
      <formula>NOT(ISERROR(SEARCH("skip",D732)))</formula>
    </cfRule>
  </conditionalFormatting>
  <conditionalFormatting sqref="A732">
    <cfRule type="containsText" dxfId="2749" priority="3525" stopIfTrue="1" operator="containsText" text="skip">
      <formula>NOT(ISERROR(SEARCH("skip",A732)))</formula>
    </cfRule>
  </conditionalFormatting>
  <conditionalFormatting sqref="H1214">
    <cfRule type="containsText" dxfId="2748" priority="3499" stopIfTrue="1" operator="containsText" text="skip">
      <formula>NOT(ISERROR(SEARCH("skip",H1214)))</formula>
    </cfRule>
  </conditionalFormatting>
  <conditionalFormatting sqref="H1270">
    <cfRule type="containsText" dxfId="2747" priority="3495" stopIfTrue="1" operator="containsText" text="skip">
      <formula>NOT(ISERROR(SEARCH("skip",H1270)))</formula>
    </cfRule>
  </conditionalFormatting>
  <conditionalFormatting sqref="B845">
    <cfRule type="containsText" dxfId="2746" priority="3515" stopIfTrue="1" operator="containsText" text="skip">
      <formula>NOT(ISERROR(SEARCH("skip",B845)))</formula>
    </cfRule>
  </conditionalFormatting>
  <conditionalFormatting sqref="A845">
    <cfRule type="containsText" dxfId="2745" priority="3516" stopIfTrue="1" operator="containsText" text="skip">
      <formula>NOT(ISERROR(SEARCH("skip",A845)))</formula>
    </cfRule>
  </conditionalFormatting>
  <conditionalFormatting sqref="C845">
    <cfRule type="containsText" dxfId="2744" priority="3517" stopIfTrue="1" operator="containsText" text="TBN">
      <formula>NOT(ISERROR(SEARCH("TBN",C845)))</formula>
    </cfRule>
    <cfRule type="containsText" dxfId="2743" priority="3518" stopIfTrue="1" operator="containsText" text="SKIP">
      <formula>NOT(ISERROR(SEARCH("SKIP",C845)))</formula>
    </cfRule>
  </conditionalFormatting>
  <conditionalFormatting sqref="C845">
    <cfRule type="cellIs" dxfId="2742" priority="3519" operator="equal">
      <formula>"SKIP"</formula>
    </cfRule>
  </conditionalFormatting>
  <conditionalFormatting sqref="C956">
    <cfRule type="containsText" dxfId="2741" priority="3509" stopIfTrue="1" operator="containsText" text="TBN">
      <formula>NOT(ISERROR(SEARCH("TBN",C956)))</formula>
    </cfRule>
    <cfRule type="containsText" dxfId="2740" priority="3510" stopIfTrue="1" operator="containsText" text="SKIP">
      <formula>NOT(ISERROR(SEARCH("SKIP",C956)))</formula>
    </cfRule>
  </conditionalFormatting>
  <conditionalFormatting sqref="C956">
    <cfRule type="cellIs" dxfId="2739" priority="3511" operator="equal">
      <formula>"SKIP"</formula>
    </cfRule>
  </conditionalFormatting>
  <conditionalFormatting sqref="Q956">
    <cfRule type="containsText" dxfId="2738" priority="3512" stopIfTrue="1" operator="containsText" text="skip">
      <formula>NOT(ISERROR(SEARCH("skip",Q956)))</formula>
    </cfRule>
  </conditionalFormatting>
  <conditionalFormatting sqref="B1068">
    <cfRule type="containsText" dxfId="2737" priority="3506" stopIfTrue="1" operator="containsText" text="skip">
      <formula>NOT(ISERROR(SEARCH("skip",B1068)))</formula>
    </cfRule>
  </conditionalFormatting>
  <conditionalFormatting sqref="B1214">
    <cfRule type="containsText" dxfId="2736" priority="3501" stopIfTrue="1" operator="containsText" text="TBN">
      <formula>NOT(ISERROR(SEARCH("TBN",B1214)))</formula>
    </cfRule>
    <cfRule type="containsText" dxfId="2735" priority="3502" stopIfTrue="1" operator="containsText" text="SKIP">
      <formula>NOT(ISERROR(SEARCH("SKIP",B1214)))</formula>
    </cfRule>
  </conditionalFormatting>
  <conditionalFormatting sqref="B1214">
    <cfRule type="cellIs" dxfId="2734" priority="3503" operator="equal">
      <formula>"SKIP"</formula>
    </cfRule>
  </conditionalFormatting>
  <conditionalFormatting sqref="B1270">
    <cfRule type="containsText" dxfId="2733" priority="3496" stopIfTrue="1" operator="containsText" text="TBN">
      <formula>NOT(ISERROR(SEARCH("TBN",B1270)))</formula>
    </cfRule>
    <cfRule type="containsText" dxfId="2732" priority="3497" stopIfTrue="1" operator="containsText" text="SKIP">
      <formula>NOT(ISERROR(SEARCH("SKIP",B1270)))</formula>
    </cfRule>
  </conditionalFormatting>
  <conditionalFormatting sqref="B1270">
    <cfRule type="cellIs" dxfId="2731" priority="3498" operator="equal">
      <formula>"SKIP"</formula>
    </cfRule>
  </conditionalFormatting>
  <conditionalFormatting sqref="H955">
    <cfRule type="containsText" dxfId="2730" priority="3490" stopIfTrue="1" operator="containsText" text="skip">
      <formula>NOT(ISERROR(SEARCH("skip",H955)))</formula>
    </cfRule>
  </conditionalFormatting>
  <conditionalFormatting sqref="H135">
    <cfRule type="containsText" dxfId="2729" priority="3477" stopIfTrue="1" operator="containsText" text="skip">
      <formula>NOT(ISERROR(SEARCH("skip",H135)))</formula>
    </cfRule>
  </conditionalFormatting>
  <conditionalFormatting sqref="H1269">
    <cfRule type="containsText" dxfId="2728" priority="3489" stopIfTrue="1" operator="containsText" text="skip">
      <formula>NOT(ISERROR(SEARCH("skip",H1269)))</formula>
    </cfRule>
  </conditionalFormatting>
  <conditionalFormatting sqref="H383">
    <cfRule type="containsText" dxfId="2727" priority="3488" stopIfTrue="1" operator="containsText" text="skip">
      <formula>NOT(ISERROR(SEARCH("skip",H383)))</formula>
    </cfRule>
  </conditionalFormatting>
  <conditionalFormatting sqref="A133">
    <cfRule type="containsText" dxfId="2726" priority="3486" stopIfTrue="1" operator="containsText" text="skip">
      <formula>NOT(ISERROR(SEARCH("skip",A133)))</formula>
    </cfRule>
  </conditionalFormatting>
  <conditionalFormatting sqref="C90">
    <cfRule type="cellIs" dxfId="2725" priority="3485" operator="equal">
      <formula>"SKIP"</formula>
    </cfRule>
  </conditionalFormatting>
  <conditionalFormatting sqref="C90">
    <cfRule type="containsText" dxfId="2724" priority="3483" stopIfTrue="1" operator="containsText" text="TBN">
      <formula>NOT(ISERROR(SEARCH("TBN",C90)))</formula>
    </cfRule>
    <cfRule type="containsText" dxfId="2723" priority="3484" stopIfTrue="1" operator="containsText" text="SKIP">
      <formula>NOT(ISERROR(SEARCH("SKIP",C90)))</formula>
    </cfRule>
  </conditionalFormatting>
  <conditionalFormatting sqref="B90">
    <cfRule type="cellIs" dxfId="2722" priority="3482" operator="equal">
      <formula>"SKIP"</formula>
    </cfRule>
  </conditionalFormatting>
  <conditionalFormatting sqref="B90">
    <cfRule type="containsText" dxfId="2721" priority="3480" stopIfTrue="1" operator="containsText" text="TBN">
      <formula>NOT(ISERROR(SEARCH("TBN",B90)))</formula>
    </cfRule>
    <cfRule type="containsText" dxfId="2720" priority="3481" stopIfTrue="1" operator="containsText" text="SKIP">
      <formula>NOT(ISERROR(SEARCH("SKIP",B90)))</formula>
    </cfRule>
  </conditionalFormatting>
  <conditionalFormatting sqref="H90">
    <cfRule type="containsText" dxfId="2719" priority="3478" stopIfTrue="1" operator="containsText" text="skip">
      <formula>NOT(ISERROR(SEARCH("skip",H90)))</formula>
    </cfRule>
  </conditionalFormatting>
  <conditionalFormatting sqref="C135">
    <cfRule type="cellIs" dxfId="2718" priority="3476" operator="equal">
      <formula>"SKIP"</formula>
    </cfRule>
  </conditionalFormatting>
  <conditionalFormatting sqref="C135">
    <cfRule type="containsText" dxfId="2717" priority="3474" stopIfTrue="1" operator="containsText" text="TBN">
      <formula>NOT(ISERROR(SEARCH("TBN",C135)))</formula>
    </cfRule>
    <cfRule type="containsText" dxfId="2716" priority="3475" stopIfTrue="1" operator="containsText" text="SKIP">
      <formula>NOT(ISERROR(SEARCH("SKIP",C135)))</formula>
    </cfRule>
  </conditionalFormatting>
  <conditionalFormatting sqref="B135">
    <cfRule type="cellIs" dxfId="2715" priority="3473" operator="equal">
      <formula>"SKIP"</formula>
    </cfRule>
  </conditionalFormatting>
  <conditionalFormatting sqref="B135">
    <cfRule type="containsText" dxfId="2714" priority="3471" stopIfTrue="1" operator="containsText" text="TBN">
      <formula>NOT(ISERROR(SEARCH("TBN",B135)))</formula>
    </cfRule>
    <cfRule type="containsText" dxfId="2713" priority="3472" stopIfTrue="1" operator="containsText" text="SKIP">
      <formula>NOT(ISERROR(SEARCH("SKIP",B135)))</formula>
    </cfRule>
  </conditionalFormatting>
  <conditionalFormatting sqref="B275">
    <cfRule type="cellIs" dxfId="2712" priority="3470" operator="equal">
      <formula>"SKIP"</formula>
    </cfRule>
  </conditionalFormatting>
  <conditionalFormatting sqref="B275">
    <cfRule type="containsText" dxfId="2711" priority="3468" stopIfTrue="1" operator="containsText" text="TBN">
      <formula>NOT(ISERROR(SEARCH("TBN",B275)))</formula>
    </cfRule>
    <cfRule type="containsText" dxfId="2710" priority="3469" stopIfTrue="1" operator="containsText" text="SKIP">
      <formula>NOT(ISERROR(SEARCH("SKIP",B275)))</formula>
    </cfRule>
  </conditionalFormatting>
  <conditionalFormatting sqref="C275">
    <cfRule type="containsText" dxfId="2709" priority="3465" stopIfTrue="1" operator="containsText" text="TBN">
      <formula>NOT(ISERROR(SEARCH("TBN",C275)))</formula>
    </cfRule>
    <cfRule type="containsText" dxfId="2708" priority="3466" stopIfTrue="1" operator="containsText" text="SKIP">
      <formula>NOT(ISERROR(SEARCH("SKIP",C275)))</formula>
    </cfRule>
  </conditionalFormatting>
  <conditionalFormatting sqref="C275">
    <cfRule type="cellIs" dxfId="2707" priority="3467" operator="equal">
      <formula>"SKIP"</formula>
    </cfRule>
  </conditionalFormatting>
  <conditionalFormatting sqref="H510">
    <cfRule type="containsText" dxfId="2706" priority="3451" stopIfTrue="1" operator="containsText" text="skip">
      <formula>NOT(ISERROR(SEARCH("skip",H510)))</formula>
    </cfRule>
  </conditionalFormatting>
  <conditionalFormatting sqref="B384:C384">
    <cfRule type="containsText" dxfId="2705" priority="3460" stopIfTrue="1" operator="containsText" text="TBN">
      <formula>NOT(ISERROR(SEARCH("TBN",B384)))</formula>
    </cfRule>
    <cfRule type="containsText" dxfId="2704" priority="3461" stopIfTrue="1" operator="containsText" text="SKIP">
      <formula>NOT(ISERROR(SEARCH("SKIP",B384)))</formula>
    </cfRule>
  </conditionalFormatting>
  <conditionalFormatting sqref="B384:C384">
    <cfRule type="cellIs" dxfId="2703" priority="3462" operator="equal">
      <formula>"SKIP"</formula>
    </cfRule>
  </conditionalFormatting>
  <conditionalFormatting sqref="C510">
    <cfRule type="cellIs" dxfId="2702" priority="3457" operator="equal">
      <formula>"SKIP"</formula>
    </cfRule>
  </conditionalFormatting>
  <conditionalFormatting sqref="C510">
    <cfRule type="containsText" dxfId="2701" priority="3455" stopIfTrue="1" operator="containsText" text="TBN">
      <formula>NOT(ISERROR(SEARCH("TBN",C510)))</formula>
    </cfRule>
    <cfRule type="containsText" dxfId="2700" priority="3456" stopIfTrue="1" operator="containsText" text="SKIP">
      <formula>NOT(ISERROR(SEARCH("SKIP",C510)))</formula>
    </cfRule>
  </conditionalFormatting>
  <conditionalFormatting sqref="B510">
    <cfRule type="containsText" dxfId="2699" priority="3452" stopIfTrue="1" operator="containsText" text="TBN">
      <formula>NOT(ISERROR(SEARCH("TBN",B510)))</formula>
    </cfRule>
    <cfRule type="containsText" dxfId="2698" priority="3453" stopIfTrue="1" operator="containsText" text="SKIP">
      <formula>NOT(ISERROR(SEARCH("SKIP",B510)))</formula>
    </cfRule>
  </conditionalFormatting>
  <conditionalFormatting sqref="B510">
    <cfRule type="cellIs" dxfId="2697" priority="3454" operator="equal">
      <formula>"SKIP"</formula>
    </cfRule>
  </conditionalFormatting>
  <conditionalFormatting sqref="C621">
    <cfRule type="containsText" dxfId="2696" priority="3448" stopIfTrue="1" operator="containsText" text="TBN">
      <formula>NOT(ISERROR(SEARCH("TBN",C621)))</formula>
    </cfRule>
    <cfRule type="containsText" dxfId="2695" priority="3449" stopIfTrue="1" operator="containsText" text="SKIP">
      <formula>NOT(ISERROR(SEARCH("SKIP",C621)))</formula>
    </cfRule>
  </conditionalFormatting>
  <conditionalFormatting sqref="C621">
    <cfRule type="cellIs" dxfId="2694" priority="3450" operator="equal">
      <formula>"SKIP"</formula>
    </cfRule>
  </conditionalFormatting>
  <conditionalFormatting sqref="B621">
    <cfRule type="containsText" dxfId="2693" priority="3445" stopIfTrue="1" operator="containsText" text="TBN">
      <formula>NOT(ISERROR(SEARCH("TBN",B621)))</formula>
    </cfRule>
    <cfRule type="containsText" dxfId="2692" priority="3446" stopIfTrue="1" operator="containsText" text="SKIP">
      <formula>NOT(ISERROR(SEARCH("SKIP",B621)))</formula>
    </cfRule>
  </conditionalFormatting>
  <conditionalFormatting sqref="B621">
    <cfRule type="cellIs" dxfId="2691" priority="3447" operator="equal">
      <formula>"SKIP"</formula>
    </cfRule>
  </conditionalFormatting>
  <conditionalFormatting sqref="B733">
    <cfRule type="containsText" dxfId="2690" priority="3437" stopIfTrue="1" operator="containsText" text="TBN">
      <formula>NOT(ISERROR(SEARCH("TBN",B733)))</formula>
    </cfRule>
    <cfRule type="containsText" dxfId="2689" priority="3438" stopIfTrue="1" operator="containsText" text="SKIP">
      <formula>NOT(ISERROR(SEARCH("SKIP",B733)))</formula>
    </cfRule>
  </conditionalFormatting>
  <conditionalFormatting sqref="B733">
    <cfRule type="cellIs" dxfId="2688" priority="3439" operator="equal">
      <formula>"SKIP"</formula>
    </cfRule>
  </conditionalFormatting>
  <conditionalFormatting sqref="C733">
    <cfRule type="containsText" dxfId="2687" priority="3441" stopIfTrue="1" operator="containsText" text="skip">
      <formula>NOT(ISERROR(SEARCH("skip",C733)))</formula>
    </cfRule>
  </conditionalFormatting>
  <conditionalFormatting sqref="D733">
    <cfRule type="containsText" dxfId="2686" priority="3442" stopIfTrue="1" operator="containsText" text="skip">
      <formula>NOT(ISERROR(SEARCH("skip",D733)))</formula>
    </cfRule>
  </conditionalFormatting>
  <conditionalFormatting sqref="A733">
    <cfRule type="containsText" dxfId="2685" priority="3440" stopIfTrue="1" operator="containsText" text="skip">
      <formula>NOT(ISERROR(SEARCH("skip",A733)))</formula>
    </cfRule>
  </conditionalFormatting>
  <conditionalFormatting sqref="H88">
    <cfRule type="containsText" dxfId="2684" priority="3406" stopIfTrue="1" operator="containsText" text="skip">
      <formula>NOT(ISERROR(SEARCH("skip",H88)))</formula>
    </cfRule>
  </conditionalFormatting>
  <conditionalFormatting sqref="B846">
    <cfRule type="containsText" dxfId="2683" priority="3430" stopIfTrue="1" operator="containsText" text="skip">
      <formula>NOT(ISERROR(SEARCH("skip",B846)))</formula>
    </cfRule>
  </conditionalFormatting>
  <conditionalFormatting sqref="A846">
    <cfRule type="containsText" dxfId="2682" priority="3431" stopIfTrue="1" operator="containsText" text="skip">
      <formula>NOT(ISERROR(SEARCH("skip",A846)))</formula>
    </cfRule>
  </conditionalFormatting>
  <conditionalFormatting sqref="C846">
    <cfRule type="containsText" dxfId="2681" priority="3432" stopIfTrue="1" operator="containsText" text="TBN">
      <formula>NOT(ISERROR(SEARCH("TBN",C846)))</formula>
    </cfRule>
    <cfRule type="containsText" dxfId="2680" priority="3433" stopIfTrue="1" operator="containsText" text="SKIP">
      <formula>NOT(ISERROR(SEARCH("SKIP",C846)))</formula>
    </cfRule>
  </conditionalFormatting>
  <conditionalFormatting sqref="C846">
    <cfRule type="cellIs" dxfId="2679" priority="3434" operator="equal">
      <formula>"SKIP"</formula>
    </cfRule>
  </conditionalFormatting>
  <conditionalFormatting sqref="C957">
    <cfRule type="containsText" dxfId="2678" priority="3425" stopIfTrue="1" operator="containsText" text="TBN">
      <formula>NOT(ISERROR(SEARCH("TBN",C957)))</formula>
    </cfRule>
    <cfRule type="containsText" dxfId="2677" priority="3426" stopIfTrue="1" operator="containsText" text="SKIP">
      <formula>NOT(ISERROR(SEARCH("SKIP",C957)))</formula>
    </cfRule>
  </conditionalFormatting>
  <conditionalFormatting sqref="C957">
    <cfRule type="cellIs" dxfId="2676" priority="3427" operator="equal">
      <formula>"SKIP"</formula>
    </cfRule>
  </conditionalFormatting>
  <conditionalFormatting sqref="Q957">
    <cfRule type="containsText" dxfId="2675" priority="3428" stopIfTrue="1" operator="containsText" text="skip">
      <formula>NOT(ISERROR(SEARCH("skip",Q957)))</formula>
    </cfRule>
  </conditionalFormatting>
  <conditionalFormatting sqref="B1069">
    <cfRule type="containsText" dxfId="2674" priority="3423" stopIfTrue="1" operator="containsText" text="skip">
      <formula>NOT(ISERROR(SEARCH("skip",B1069)))</formula>
    </cfRule>
  </conditionalFormatting>
  <conditionalFormatting sqref="H509">
    <cfRule type="containsText" dxfId="2673" priority="3404" stopIfTrue="1" operator="containsText" text="skip">
      <formula>NOT(ISERROR(SEARCH("skip",H509)))</formula>
    </cfRule>
  </conditionalFormatting>
  <conditionalFormatting sqref="B1215">
    <cfRule type="containsText" dxfId="2672" priority="3416" stopIfTrue="1" operator="containsText" text="TBN">
      <formula>NOT(ISERROR(SEARCH("TBN",B1215)))</formula>
    </cfRule>
    <cfRule type="containsText" dxfId="2671" priority="3417" stopIfTrue="1" operator="containsText" text="SKIP">
      <formula>NOT(ISERROR(SEARCH("SKIP",B1215)))</formula>
    </cfRule>
  </conditionalFormatting>
  <conditionalFormatting sqref="B1215">
    <cfRule type="cellIs" dxfId="2670" priority="3418" operator="equal">
      <formula>"SKIP"</formula>
    </cfRule>
  </conditionalFormatting>
  <conditionalFormatting sqref="H1271">
    <cfRule type="containsText" dxfId="2669" priority="3410" stopIfTrue="1" operator="containsText" text="skip">
      <formula>NOT(ISERROR(SEARCH("skip",H1271)))</formula>
    </cfRule>
  </conditionalFormatting>
  <conditionalFormatting sqref="H274">
    <cfRule type="containsText" dxfId="2668" priority="3405" stopIfTrue="1" operator="containsText" text="skip">
      <formula>NOT(ISERROR(SEARCH("skip",H274)))</formula>
    </cfRule>
  </conditionalFormatting>
  <conditionalFormatting sqref="H136">
    <cfRule type="containsText" dxfId="2667" priority="3393" stopIfTrue="1" operator="containsText" text="skip">
      <formula>NOT(ISERROR(SEARCH("skip",H136)))</formula>
    </cfRule>
  </conditionalFormatting>
  <conditionalFormatting sqref="H845">
    <cfRule type="containsText" dxfId="2666" priority="3403" stopIfTrue="1" operator="containsText" text="skip">
      <formula>NOT(ISERROR(SEARCH("skip",H845)))</formula>
    </cfRule>
  </conditionalFormatting>
  <conditionalFormatting sqref="H846">
    <cfRule type="containsText" dxfId="2665" priority="3402" stopIfTrue="1" operator="containsText" text="skip">
      <formula>NOT(ISERROR(SEARCH("skip",H846)))</formula>
    </cfRule>
  </conditionalFormatting>
  <conditionalFormatting sqref="H957">
    <cfRule type="containsText" dxfId="2664" priority="3401" stopIfTrue="1" operator="containsText" text="skip">
      <formula>NOT(ISERROR(SEARCH("skip",H957)))</formula>
    </cfRule>
  </conditionalFormatting>
  <conditionalFormatting sqref="B1271">
    <cfRule type="containsText" dxfId="2663" priority="3396" stopIfTrue="1" operator="containsText" text="TBN">
      <formula>NOT(ISERROR(SEARCH("TBN",B1271)))</formula>
    </cfRule>
    <cfRule type="containsText" dxfId="2662" priority="3397" stopIfTrue="1" operator="containsText" text="SKIP">
      <formula>NOT(ISERROR(SEARCH("SKIP",B1271)))</formula>
    </cfRule>
  </conditionalFormatting>
  <conditionalFormatting sqref="B1271">
    <cfRule type="cellIs" dxfId="2661" priority="3398" operator="equal">
      <formula>"SKIP"</formula>
    </cfRule>
  </conditionalFormatting>
  <conditionalFormatting sqref="H956">
    <cfRule type="containsText" dxfId="2660" priority="3394" stopIfTrue="1" operator="containsText" text="skip">
      <formula>NOT(ISERROR(SEARCH("skip",H956)))</formula>
    </cfRule>
  </conditionalFormatting>
  <conditionalFormatting sqref="H1068">
    <cfRule type="containsText" dxfId="2659" priority="3386" stopIfTrue="1" operator="containsText" text="skip">
      <formula>NOT(ISERROR(SEARCH("skip",H1068)))</formula>
    </cfRule>
  </conditionalFormatting>
  <conditionalFormatting sqref="C136">
    <cfRule type="cellIs" dxfId="2658" priority="3392" operator="equal">
      <formula>"SKIP"</formula>
    </cfRule>
  </conditionalFormatting>
  <conditionalFormatting sqref="C136">
    <cfRule type="containsText" dxfId="2657" priority="3390" stopIfTrue="1" operator="containsText" text="TBN">
      <formula>NOT(ISERROR(SEARCH("TBN",C136)))</formula>
    </cfRule>
    <cfRule type="containsText" dxfId="2656" priority="3391" stopIfTrue="1" operator="containsText" text="SKIP">
      <formula>NOT(ISERROR(SEARCH("SKIP",C136)))</formula>
    </cfRule>
  </conditionalFormatting>
  <conditionalFormatting sqref="B136">
    <cfRule type="cellIs" dxfId="2655" priority="3389" operator="equal">
      <formula>"SKIP"</formula>
    </cfRule>
  </conditionalFormatting>
  <conditionalFormatting sqref="B136">
    <cfRule type="containsText" dxfId="2654" priority="3387" stopIfTrue="1" operator="containsText" text="TBN">
      <formula>NOT(ISERROR(SEARCH("TBN",B136)))</formula>
    </cfRule>
    <cfRule type="containsText" dxfId="2653" priority="3388" stopIfTrue="1" operator="containsText" text="SKIP">
      <formula>NOT(ISERROR(SEARCH("SKIP",B136)))</formula>
    </cfRule>
  </conditionalFormatting>
  <conditionalFormatting sqref="C91">
    <cfRule type="cellIs" dxfId="2652" priority="3385" operator="equal">
      <formula>"SKIP"</formula>
    </cfRule>
  </conditionalFormatting>
  <conditionalFormatting sqref="C91">
    <cfRule type="containsText" dxfId="2651" priority="3383" stopIfTrue="1" operator="containsText" text="TBN">
      <formula>NOT(ISERROR(SEARCH("TBN",C91)))</formula>
    </cfRule>
    <cfRule type="containsText" dxfId="2650" priority="3384" stopIfTrue="1" operator="containsText" text="SKIP">
      <formula>NOT(ISERROR(SEARCH("SKIP",C91)))</formula>
    </cfRule>
  </conditionalFormatting>
  <conditionalFormatting sqref="B91">
    <cfRule type="cellIs" dxfId="2649" priority="3382" operator="equal">
      <formula>"SKIP"</formula>
    </cfRule>
  </conditionalFormatting>
  <conditionalFormatting sqref="B91">
    <cfRule type="containsText" dxfId="2648" priority="3380" stopIfTrue="1" operator="containsText" text="TBN">
      <formula>NOT(ISERROR(SEARCH("TBN",B91)))</formula>
    </cfRule>
    <cfRule type="containsText" dxfId="2647" priority="3381" stopIfTrue="1" operator="containsText" text="SKIP">
      <formula>NOT(ISERROR(SEARCH("SKIP",B91)))</formula>
    </cfRule>
  </conditionalFormatting>
  <conditionalFormatting sqref="H137">
    <cfRule type="containsText" dxfId="2646" priority="3377" stopIfTrue="1" operator="containsText" text="skip">
      <formula>NOT(ISERROR(SEARCH("skip",H137)))</formula>
    </cfRule>
  </conditionalFormatting>
  <conditionalFormatting sqref="C137">
    <cfRule type="cellIs" dxfId="2645" priority="3376" operator="equal">
      <formula>"SKIP"</formula>
    </cfRule>
  </conditionalFormatting>
  <conditionalFormatting sqref="C137">
    <cfRule type="containsText" dxfId="2644" priority="3374" stopIfTrue="1" operator="containsText" text="TBN">
      <formula>NOT(ISERROR(SEARCH("TBN",C137)))</formula>
    </cfRule>
    <cfRule type="containsText" dxfId="2643" priority="3375" stopIfTrue="1" operator="containsText" text="SKIP">
      <formula>NOT(ISERROR(SEARCH("SKIP",C137)))</formula>
    </cfRule>
  </conditionalFormatting>
  <conditionalFormatting sqref="B137">
    <cfRule type="cellIs" dxfId="2642" priority="3373" operator="equal">
      <formula>"SKIP"</formula>
    </cfRule>
  </conditionalFormatting>
  <conditionalFormatting sqref="B137">
    <cfRule type="containsText" dxfId="2641" priority="3371" stopIfTrue="1" operator="containsText" text="TBN">
      <formula>NOT(ISERROR(SEARCH("TBN",B137)))</formula>
    </cfRule>
    <cfRule type="containsText" dxfId="2640" priority="3372" stopIfTrue="1" operator="containsText" text="SKIP">
      <formula>NOT(ISERROR(SEARCH("SKIP",B137)))</formula>
    </cfRule>
  </conditionalFormatting>
  <conditionalFormatting sqref="B276">
    <cfRule type="cellIs" dxfId="2639" priority="3370" operator="equal">
      <formula>"SKIP"</formula>
    </cfRule>
  </conditionalFormatting>
  <conditionalFormatting sqref="B276">
    <cfRule type="containsText" dxfId="2638" priority="3368" stopIfTrue="1" operator="containsText" text="TBN">
      <formula>NOT(ISERROR(SEARCH("TBN",B276)))</formula>
    </cfRule>
    <cfRule type="containsText" dxfId="2637" priority="3369" stopIfTrue="1" operator="containsText" text="SKIP">
      <formula>NOT(ISERROR(SEARCH("SKIP",B276)))</formula>
    </cfRule>
  </conditionalFormatting>
  <conditionalFormatting sqref="C276">
    <cfRule type="containsText" dxfId="2636" priority="3365" stopIfTrue="1" operator="containsText" text="TBN">
      <formula>NOT(ISERROR(SEARCH("TBN",C276)))</formula>
    </cfRule>
    <cfRule type="containsText" dxfId="2635" priority="3366" stopIfTrue="1" operator="containsText" text="SKIP">
      <formula>NOT(ISERROR(SEARCH("SKIP",C276)))</formula>
    </cfRule>
  </conditionalFormatting>
  <conditionalFormatting sqref="C276">
    <cfRule type="cellIs" dxfId="2634" priority="3367" operator="equal">
      <formula>"SKIP"</formula>
    </cfRule>
  </conditionalFormatting>
  <conditionalFormatting sqref="B385:C385">
    <cfRule type="containsText" dxfId="2633" priority="3361" stopIfTrue="1" operator="containsText" text="TBN">
      <formula>NOT(ISERROR(SEARCH("TBN",B385)))</formula>
    </cfRule>
    <cfRule type="containsText" dxfId="2632" priority="3362" stopIfTrue="1" operator="containsText" text="SKIP">
      <formula>NOT(ISERROR(SEARCH("SKIP",B385)))</formula>
    </cfRule>
  </conditionalFormatting>
  <conditionalFormatting sqref="B385:C385">
    <cfRule type="cellIs" dxfId="2631" priority="3363" operator="equal">
      <formula>"SKIP"</formula>
    </cfRule>
  </conditionalFormatting>
  <conditionalFormatting sqref="H511">
    <cfRule type="containsText" dxfId="2630" priority="3353" stopIfTrue="1" operator="containsText" text="skip">
      <formula>NOT(ISERROR(SEARCH("skip",H511)))</formula>
    </cfRule>
  </conditionalFormatting>
  <conditionalFormatting sqref="C511">
    <cfRule type="cellIs" dxfId="2629" priority="3359" operator="equal">
      <formula>"SKIP"</formula>
    </cfRule>
  </conditionalFormatting>
  <conditionalFormatting sqref="C511">
    <cfRule type="containsText" dxfId="2628" priority="3357" stopIfTrue="1" operator="containsText" text="TBN">
      <formula>NOT(ISERROR(SEARCH("TBN",C511)))</formula>
    </cfRule>
    <cfRule type="containsText" dxfId="2627" priority="3358" stopIfTrue="1" operator="containsText" text="SKIP">
      <formula>NOT(ISERROR(SEARCH("SKIP",C511)))</formula>
    </cfRule>
  </conditionalFormatting>
  <conditionalFormatting sqref="B511">
    <cfRule type="containsText" dxfId="2626" priority="3354" stopIfTrue="1" operator="containsText" text="TBN">
      <formula>NOT(ISERROR(SEARCH("TBN",B511)))</formula>
    </cfRule>
    <cfRule type="containsText" dxfId="2625" priority="3355" stopIfTrue="1" operator="containsText" text="SKIP">
      <formula>NOT(ISERROR(SEARCH("SKIP",B511)))</formula>
    </cfRule>
  </conditionalFormatting>
  <conditionalFormatting sqref="B511">
    <cfRule type="cellIs" dxfId="2624" priority="3356" operator="equal">
      <formula>"SKIP"</formula>
    </cfRule>
  </conditionalFormatting>
  <conditionalFormatting sqref="C622">
    <cfRule type="containsText" dxfId="2623" priority="3350" stopIfTrue="1" operator="containsText" text="TBN">
      <formula>NOT(ISERROR(SEARCH("TBN",C622)))</formula>
    </cfRule>
    <cfRule type="containsText" dxfId="2622" priority="3351" stopIfTrue="1" operator="containsText" text="SKIP">
      <formula>NOT(ISERROR(SEARCH("SKIP",C622)))</formula>
    </cfRule>
  </conditionalFormatting>
  <conditionalFormatting sqref="C622">
    <cfRule type="cellIs" dxfId="2621" priority="3352" operator="equal">
      <formula>"SKIP"</formula>
    </cfRule>
  </conditionalFormatting>
  <conditionalFormatting sqref="B622">
    <cfRule type="containsText" dxfId="2620" priority="3347" stopIfTrue="1" operator="containsText" text="TBN">
      <formula>NOT(ISERROR(SEARCH("TBN",B622)))</formula>
    </cfRule>
    <cfRule type="containsText" dxfId="2619" priority="3348" stopIfTrue="1" operator="containsText" text="SKIP">
      <formula>NOT(ISERROR(SEARCH("SKIP",B622)))</formula>
    </cfRule>
  </conditionalFormatting>
  <conditionalFormatting sqref="B622">
    <cfRule type="cellIs" dxfId="2618" priority="3349" operator="equal">
      <formula>"SKIP"</formula>
    </cfRule>
  </conditionalFormatting>
  <conditionalFormatting sqref="B734">
    <cfRule type="containsText" dxfId="2617" priority="3340" stopIfTrue="1" operator="containsText" text="TBN">
      <formula>NOT(ISERROR(SEARCH("TBN",B734)))</formula>
    </cfRule>
    <cfRule type="containsText" dxfId="2616" priority="3341" stopIfTrue="1" operator="containsText" text="SKIP">
      <formula>NOT(ISERROR(SEARCH("SKIP",B734)))</formula>
    </cfRule>
  </conditionalFormatting>
  <conditionalFormatting sqref="B734">
    <cfRule type="cellIs" dxfId="2615" priority="3342" operator="equal">
      <formula>"SKIP"</formula>
    </cfRule>
  </conditionalFormatting>
  <conditionalFormatting sqref="C734">
    <cfRule type="containsText" dxfId="2614" priority="3344" stopIfTrue="1" operator="containsText" text="skip">
      <formula>NOT(ISERROR(SEARCH("skip",C734)))</formula>
    </cfRule>
  </conditionalFormatting>
  <conditionalFormatting sqref="D734">
    <cfRule type="containsText" dxfId="2613" priority="3345" stopIfTrue="1" operator="containsText" text="skip">
      <formula>NOT(ISERROR(SEARCH("skip",D734)))</formula>
    </cfRule>
  </conditionalFormatting>
  <conditionalFormatting sqref="A734">
    <cfRule type="containsText" dxfId="2612" priority="3343" stopIfTrue="1" operator="containsText" text="skip">
      <formula>NOT(ISERROR(SEARCH("skip",A734)))</formula>
    </cfRule>
  </conditionalFormatting>
  <conditionalFormatting sqref="B847">
    <cfRule type="containsText" dxfId="2611" priority="3334" stopIfTrue="1" operator="containsText" text="skip">
      <formula>NOT(ISERROR(SEARCH("skip",B847)))</formula>
    </cfRule>
  </conditionalFormatting>
  <conditionalFormatting sqref="A847">
    <cfRule type="containsText" dxfId="2610" priority="3335" stopIfTrue="1" operator="containsText" text="skip">
      <formula>NOT(ISERROR(SEARCH("skip",A847)))</formula>
    </cfRule>
  </conditionalFormatting>
  <conditionalFormatting sqref="C847">
    <cfRule type="containsText" dxfId="2609" priority="3336" stopIfTrue="1" operator="containsText" text="TBN">
      <formula>NOT(ISERROR(SEARCH("TBN",C847)))</formula>
    </cfRule>
    <cfRule type="containsText" dxfId="2608" priority="3337" stopIfTrue="1" operator="containsText" text="SKIP">
      <formula>NOT(ISERROR(SEARCH("SKIP",C847)))</formula>
    </cfRule>
  </conditionalFormatting>
  <conditionalFormatting sqref="C847">
    <cfRule type="cellIs" dxfId="2607" priority="3338" operator="equal">
      <formula>"SKIP"</formula>
    </cfRule>
  </conditionalFormatting>
  <conditionalFormatting sqref="C958">
    <cfRule type="containsText" dxfId="2606" priority="3329" stopIfTrue="1" operator="containsText" text="TBN">
      <formula>NOT(ISERROR(SEARCH("TBN",C958)))</formula>
    </cfRule>
    <cfRule type="containsText" dxfId="2605" priority="3330" stopIfTrue="1" operator="containsText" text="SKIP">
      <formula>NOT(ISERROR(SEARCH("SKIP",C958)))</formula>
    </cfRule>
  </conditionalFormatting>
  <conditionalFormatting sqref="C958">
    <cfRule type="cellIs" dxfId="2604" priority="3331" operator="equal">
      <formula>"SKIP"</formula>
    </cfRule>
  </conditionalFormatting>
  <conditionalFormatting sqref="Q958">
    <cfRule type="containsText" dxfId="2603" priority="3332" stopIfTrue="1" operator="containsText" text="skip">
      <formula>NOT(ISERROR(SEARCH("skip",Q958)))</formula>
    </cfRule>
  </conditionalFormatting>
  <conditionalFormatting sqref="B1070">
    <cfRule type="containsText" dxfId="2602" priority="3327" stopIfTrue="1" operator="containsText" text="skip">
      <formula>NOT(ISERROR(SEARCH("skip",B1070)))</formula>
    </cfRule>
  </conditionalFormatting>
  <conditionalFormatting sqref="B1216">
    <cfRule type="containsText" dxfId="2601" priority="3323" stopIfTrue="1" operator="containsText" text="TBN">
      <formula>NOT(ISERROR(SEARCH("TBN",B1216)))</formula>
    </cfRule>
    <cfRule type="containsText" dxfId="2600" priority="3324" stopIfTrue="1" operator="containsText" text="SKIP">
      <formula>NOT(ISERROR(SEARCH("SKIP",B1216)))</formula>
    </cfRule>
  </conditionalFormatting>
  <conditionalFormatting sqref="B1216">
    <cfRule type="cellIs" dxfId="2599" priority="3325" operator="equal">
      <formula>"SKIP"</formula>
    </cfRule>
  </conditionalFormatting>
  <conditionalFormatting sqref="B1272">
    <cfRule type="containsText" dxfId="2598" priority="3315" stopIfTrue="1" operator="containsText" text="TBN">
      <formula>NOT(ISERROR(SEARCH("TBN",B1272)))</formula>
    </cfRule>
    <cfRule type="containsText" dxfId="2597" priority="3316" stopIfTrue="1" operator="containsText" text="SKIP">
      <formula>NOT(ISERROR(SEARCH("SKIP",B1272)))</formula>
    </cfRule>
  </conditionalFormatting>
  <conditionalFormatting sqref="B1272">
    <cfRule type="cellIs" dxfId="2596" priority="3317" operator="equal">
      <formula>"SKIP"</formula>
    </cfRule>
  </conditionalFormatting>
  <conditionalFormatting sqref="H276">
    <cfRule type="containsText" dxfId="2595" priority="3314" stopIfTrue="1" operator="containsText" text="skip">
      <formula>NOT(ISERROR(SEARCH("skip",H276)))</formula>
    </cfRule>
  </conditionalFormatting>
  <conditionalFormatting sqref="H385">
    <cfRule type="containsText" dxfId="2594" priority="3313" stopIfTrue="1" operator="containsText" text="skip">
      <formula>NOT(ISERROR(SEARCH("skip",H385)))</formula>
    </cfRule>
  </conditionalFormatting>
  <conditionalFormatting sqref="H958">
    <cfRule type="containsText" dxfId="2593" priority="3309" stopIfTrue="1" operator="containsText" text="skip">
      <formula>NOT(ISERROR(SEARCH("skip",H958)))</formula>
    </cfRule>
  </conditionalFormatting>
  <conditionalFormatting sqref="H847">
    <cfRule type="containsText" dxfId="2592" priority="3310" stopIfTrue="1" operator="containsText" text="skip">
      <formula>NOT(ISERROR(SEARCH("skip",H847)))</formula>
    </cfRule>
  </conditionalFormatting>
  <conditionalFormatting sqref="H275">
    <cfRule type="containsText" dxfId="2591" priority="3306" stopIfTrue="1" operator="containsText" text="skip">
      <formula>NOT(ISERROR(SEARCH("skip",H275)))</formula>
    </cfRule>
  </conditionalFormatting>
  <conditionalFormatting sqref="H621">
    <cfRule type="containsText" dxfId="2590" priority="3305" stopIfTrue="1" operator="containsText" text="skip">
      <formula>NOT(ISERROR(SEARCH("skip",H621)))</formula>
    </cfRule>
  </conditionalFormatting>
  <conditionalFormatting sqref="H733">
    <cfRule type="containsText" dxfId="2589" priority="3304" stopIfTrue="1" operator="containsText" text="skip">
      <formula>NOT(ISERROR(SEARCH("skip",H733)))</formula>
    </cfRule>
  </conditionalFormatting>
  <conditionalFormatting sqref="H734">
    <cfRule type="containsText" dxfId="2588" priority="3303" stopIfTrue="1" operator="containsText" text="skip">
      <formula>NOT(ISERROR(SEARCH("skip",H734)))</formula>
    </cfRule>
  </conditionalFormatting>
  <conditionalFormatting sqref="H91">
    <cfRule type="containsText" dxfId="2587" priority="3301" stopIfTrue="1" operator="containsText" text="skip">
      <formula>NOT(ISERROR(SEARCH("skip",H91)))</formula>
    </cfRule>
  </conditionalFormatting>
  <conditionalFormatting sqref="H1215">
    <cfRule type="containsText" dxfId="2586" priority="3300" stopIfTrue="1" operator="containsText" text="skip">
      <formula>NOT(ISERROR(SEARCH("skip",H1215)))</formula>
    </cfRule>
  </conditionalFormatting>
  <conditionalFormatting sqref="H384">
    <cfRule type="containsText" dxfId="2585" priority="3299" stopIfTrue="1" operator="containsText" text="skip">
      <formula>NOT(ISERROR(SEARCH("skip",H384)))</formula>
    </cfRule>
  </conditionalFormatting>
  <conditionalFormatting sqref="H1070">
    <cfRule type="containsText" dxfId="2584" priority="3298" stopIfTrue="1" operator="containsText" text="skip">
      <formula>NOT(ISERROR(SEARCH("skip",H1070)))</formula>
    </cfRule>
  </conditionalFormatting>
  <conditionalFormatting sqref="C92">
    <cfRule type="cellIs" dxfId="2583" priority="3297" operator="equal">
      <formula>"SKIP"</formula>
    </cfRule>
  </conditionalFormatting>
  <conditionalFormatting sqref="C92">
    <cfRule type="containsText" dxfId="2582" priority="3295" stopIfTrue="1" operator="containsText" text="TBN">
      <formula>NOT(ISERROR(SEARCH("TBN",C92)))</formula>
    </cfRule>
    <cfRule type="containsText" dxfId="2581" priority="3296" stopIfTrue="1" operator="containsText" text="SKIP">
      <formula>NOT(ISERROR(SEARCH("SKIP",C92)))</formula>
    </cfRule>
  </conditionalFormatting>
  <conditionalFormatting sqref="B92">
    <cfRule type="cellIs" dxfId="2580" priority="3294" operator="equal">
      <formula>"SKIP"</formula>
    </cfRule>
  </conditionalFormatting>
  <conditionalFormatting sqref="B92">
    <cfRule type="containsText" dxfId="2579" priority="3292" stopIfTrue="1" operator="containsText" text="TBN">
      <formula>NOT(ISERROR(SEARCH("TBN",B92)))</formula>
    </cfRule>
    <cfRule type="containsText" dxfId="2578" priority="3293" stopIfTrue="1" operator="containsText" text="SKIP">
      <formula>NOT(ISERROR(SEARCH("SKIP",B92)))</formula>
    </cfRule>
  </conditionalFormatting>
  <conditionalFormatting sqref="C138">
    <cfRule type="cellIs" dxfId="2577" priority="3289" operator="equal">
      <formula>"SKIP"</formula>
    </cfRule>
  </conditionalFormatting>
  <conditionalFormatting sqref="C138">
    <cfRule type="containsText" dxfId="2576" priority="3287" stopIfTrue="1" operator="containsText" text="TBN">
      <formula>NOT(ISERROR(SEARCH("TBN",C138)))</formula>
    </cfRule>
    <cfRule type="containsText" dxfId="2575" priority="3288" stopIfTrue="1" operator="containsText" text="SKIP">
      <formula>NOT(ISERROR(SEARCH("SKIP",C138)))</formula>
    </cfRule>
  </conditionalFormatting>
  <conditionalFormatting sqref="B138">
    <cfRule type="cellIs" dxfId="2574" priority="3286" operator="equal">
      <formula>"SKIP"</formula>
    </cfRule>
  </conditionalFormatting>
  <conditionalFormatting sqref="B138">
    <cfRule type="containsText" dxfId="2573" priority="3284" stopIfTrue="1" operator="containsText" text="TBN">
      <formula>NOT(ISERROR(SEARCH("TBN",B138)))</formula>
    </cfRule>
    <cfRule type="containsText" dxfId="2572" priority="3285" stopIfTrue="1" operator="containsText" text="SKIP">
      <formula>NOT(ISERROR(SEARCH("SKIP",B138)))</formula>
    </cfRule>
  </conditionalFormatting>
  <conditionalFormatting sqref="D735">
    <cfRule type="containsText" dxfId="2571" priority="3245" stopIfTrue="1" operator="containsText" text="skip">
      <formula>NOT(ISERROR(SEARCH("skip",D735)))</formula>
    </cfRule>
  </conditionalFormatting>
  <conditionalFormatting sqref="C139">
    <cfRule type="cellIs" dxfId="2570" priority="3282" operator="equal">
      <formula>"SKIP"</formula>
    </cfRule>
  </conditionalFormatting>
  <conditionalFormatting sqref="C139">
    <cfRule type="containsText" dxfId="2569" priority="3280" stopIfTrue="1" operator="containsText" text="TBN">
      <formula>NOT(ISERROR(SEARCH("TBN",C139)))</formula>
    </cfRule>
    <cfRule type="containsText" dxfId="2568" priority="3281" stopIfTrue="1" operator="containsText" text="SKIP">
      <formula>NOT(ISERROR(SEARCH("SKIP",C139)))</formula>
    </cfRule>
  </conditionalFormatting>
  <conditionalFormatting sqref="B139">
    <cfRule type="cellIs" dxfId="2567" priority="3279" operator="equal">
      <formula>"SKIP"</formula>
    </cfRule>
  </conditionalFormatting>
  <conditionalFormatting sqref="B139">
    <cfRule type="containsText" dxfId="2566" priority="3277" stopIfTrue="1" operator="containsText" text="TBN">
      <formula>NOT(ISERROR(SEARCH("TBN",B139)))</formula>
    </cfRule>
    <cfRule type="containsText" dxfId="2565" priority="3278" stopIfTrue="1" operator="containsText" text="SKIP">
      <formula>NOT(ISERROR(SEARCH("SKIP",B139)))</formula>
    </cfRule>
  </conditionalFormatting>
  <conditionalFormatting sqref="B277">
    <cfRule type="cellIs" dxfId="2564" priority="3274" operator="equal">
      <formula>"SKIP"</formula>
    </cfRule>
  </conditionalFormatting>
  <conditionalFormatting sqref="B277">
    <cfRule type="containsText" dxfId="2563" priority="3272" stopIfTrue="1" operator="containsText" text="TBN">
      <formula>NOT(ISERROR(SEARCH("TBN",B277)))</formula>
    </cfRule>
    <cfRule type="containsText" dxfId="2562" priority="3273" stopIfTrue="1" operator="containsText" text="SKIP">
      <formula>NOT(ISERROR(SEARCH("SKIP",B277)))</formula>
    </cfRule>
  </conditionalFormatting>
  <conditionalFormatting sqref="C277">
    <cfRule type="containsText" dxfId="2561" priority="3269" stopIfTrue="1" operator="containsText" text="TBN">
      <formula>NOT(ISERROR(SEARCH("TBN",C277)))</formula>
    </cfRule>
    <cfRule type="containsText" dxfId="2560" priority="3270" stopIfTrue="1" operator="containsText" text="SKIP">
      <formula>NOT(ISERROR(SEARCH("SKIP",C277)))</formula>
    </cfRule>
  </conditionalFormatting>
  <conditionalFormatting sqref="C277">
    <cfRule type="cellIs" dxfId="2559" priority="3271" operator="equal">
      <formula>"SKIP"</formula>
    </cfRule>
  </conditionalFormatting>
  <conditionalFormatting sqref="C735">
    <cfRule type="containsText" dxfId="2558" priority="3244" stopIfTrue="1" operator="containsText" text="skip">
      <formula>NOT(ISERROR(SEARCH("skip",C735)))</formula>
    </cfRule>
  </conditionalFormatting>
  <conditionalFormatting sqref="A848">
    <cfRule type="containsText" dxfId="2557" priority="3234" stopIfTrue="1" operator="containsText" text="skip">
      <formula>NOT(ISERROR(SEARCH("skip",A848)))</formula>
    </cfRule>
  </conditionalFormatting>
  <conditionalFormatting sqref="B386:C386">
    <cfRule type="containsText" dxfId="2556" priority="3264" stopIfTrue="1" operator="containsText" text="TBN">
      <formula>NOT(ISERROR(SEARCH("TBN",B386)))</formula>
    </cfRule>
    <cfRule type="containsText" dxfId="2555" priority="3265" stopIfTrue="1" operator="containsText" text="SKIP">
      <formula>NOT(ISERROR(SEARCH("SKIP",B386)))</formula>
    </cfRule>
  </conditionalFormatting>
  <conditionalFormatting sqref="B386:C386">
    <cfRule type="cellIs" dxfId="2554" priority="3266" operator="equal">
      <formula>"SKIP"</formula>
    </cfRule>
  </conditionalFormatting>
  <conditionalFormatting sqref="H848">
    <cfRule type="containsText" dxfId="2553" priority="3232" stopIfTrue="1" operator="containsText" text="skip">
      <formula>NOT(ISERROR(SEARCH("skip",H848)))</formula>
    </cfRule>
  </conditionalFormatting>
  <conditionalFormatting sqref="C512">
    <cfRule type="cellIs" dxfId="2552" priority="3260" operator="equal">
      <formula>"SKIP"</formula>
    </cfRule>
  </conditionalFormatting>
  <conditionalFormatting sqref="C512">
    <cfRule type="containsText" dxfId="2551" priority="3258" stopIfTrue="1" operator="containsText" text="TBN">
      <formula>NOT(ISERROR(SEARCH("TBN",C512)))</formula>
    </cfRule>
    <cfRule type="containsText" dxfId="2550" priority="3259" stopIfTrue="1" operator="containsText" text="SKIP">
      <formula>NOT(ISERROR(SEARCH("SKIP",C512)))</formula>
    </cfRule>
  </conditionalFormatting>
  <conditionalFormatting sqref="B512">
    <cfRule type="containsText" dxfId="2549" priority="3255" stopIfTrue="1" operator="containsText" text="TBN">
      <formula>NOT(ISERROR(SEARCH("TBN",B512)))</formula>
    </cfRule>
    <cfRule type="containsText" dxfId="2548" priority="3256" stopIfTrue="1" operator="containsText" text="SKIP">
      <formula>NOT(ISERROR(SEARCH("SKIP",B512)))</formula>
    </cfRule>
  </conditionalFormatting>
  <conditionalFormatting sqref="B512">
    <cfRule type="cellIs" dxfId="2547" priority="3257" operator="equal">
      <formula>"SKIP"</formula>
    </cfRule>
  </conditionalFormatting>
  <conditionalFormatting sqref="C623">
    <cfRule type="containsText" dxfId="2546" priority="3251" stopIfTrue="1" operator="containsText" text="TBN">
      <formula>NOT(ISERROR(SEARCH("TBN",C623)))</formula>
    </cfRule>
    <cfRule type="containsText" dxfId="2545" priority="3252" stopIfTrue="1" operator="containsText" text="SKIP">
      <formula>NOT(ISERROR(SEARCH("SKIP",C623)))</formula>
    </cfRule>
  </conditionalFormatting>
  <conditionalFormatting sqref="C623">
    <cfRule type="cellIs" dxfId="2544" priority="3253" operator="equal">
      <formula>"SKIP"</formula>
    </cfRule>
  </conditionalFormatting>
  <conditionalFormatting sqref="B623">
    <cfRule type="containsText" dxfId="2543" priority="3248" stopIfTrue="1" operator="containsText" text="TBN">
      <formula>NOT(ISERROR(SEARCH("TBN",B623)))</formula>
    </cfRule>
    <cfRule type="containsText" dxfId="2542" priority="3249" stopIfTrue="1" operator="containsText" text="SKIP">
      <formula>NOT(ISERROR(SEARCH("SKIP",B623)))</formula>
    </cfRule>
  </conditionalFormatting>
  <conditionalFormatting sqref="B623">
    <cfRule type="cellIs" dxfId="2541" priority="3250" operator="equal">
      <formula>"SKIP"</formula>
    </cfRule>
  </conditionalFormatting>
  <conditionalFormatting sqref="B735">
    <cfRule type="containsText" dxfId="2540" priority="3240" stopIfTrue="1" operator="containsText" text="TBN">
      <formula>NOT(ISERROR(SEARCH("TBN",B735)))</formula>
    </cfRule>
    <cfRule type="containsText" dxfId="2539" priority="3241" stopIfTrue="1" operator="containsText" text="SKIP">
      <formula>NOT(ISERROR(SEARCH("SKIP",B735)))</formula>
    </cfRule>
  </conditionalFormatting>
  <conditionalFormatting sqref="B735">
    <cfRule type="cellIs" dxfId="2538" priority="3242" operator="equal">
      <formula>"SKIP"</formula>
    </cfRule>
  </conditionalFormatting>
  <conditionalFormatting sqref="B1071">
    <cfRule type="containsText" dxfId="2537" priority="3225" stopIfTrue="1" operator="containsText" text="skip">
      <formula>NOT(ISERROR(SEARCH("skip",B1071)))</formula>
    </cfRule>
  </conditionalFormatting>
  <conditionalFormatting sqref="A735">
    <cfRule type="containsText" dxfId="2536" priority="3243" stopIfTrue="1" operator="containsText" text="skip">
      <formula>NOT(ISERROR(SEARCH("skip",A735)))</formula>
    </cfRule>
  </conditionalFormatting>
  <conditionalFormatting sqref="B848">
    <cfRule type="containsText" dxfId="2535" priority="3233" stopIfTrue="1" operator="containsText" text="skip">
      <formula>NOT(ISERROR(SEARCH("skip",B848)))</formula>
    </cfRule>
  </conditionalFormatting>
  <conditionalFormatting sqref="C848">
    <cfRule type="containsText" dxfId="2534" priority="3235" stopIfTrue="1" operator="containsText" text="TBN">
      <formula>NOT(ISERROR(SEARCH("TBN",C848)))</formula>
    </cfRule>
    <cfRule type="containsText" dxfId="2533" priority="3236" stopIfTrue="1" operator="containsText" text="SKIP">
      <formula>NOT(ISERROR(SEARCH("SKIP",C848)))</formula>
    </cfRule>
  </conditionalFormatting>
  <conditionalFormatting sqref="C848">
    <cfRule type="cellIs" dxfId="2532" priority="3237" operator="equal">
      <formula>"SKIP"</formula>
    </cfRule>
  </conditionalFormatting>
  <conditionalFormatting sqref="C959">
    <cfRule type="containsText" dxfId="2531" priority="3228" stopIfTrue="1" operator="containsText" text="TBN">
      <formula>NOT(ISERROR(SEARCH("TBN",C959)))</formula>
    </cfRule>
    <cfRule type="containsText" dxfId="2530" priority="3229" stopIfTrue="1" operator="containsText" text="SKIP">
      <formula>NOT(ISERROR(SEARCH("SKIP",C959)))</formula>
    </cfRule>
  </conditionalFormatting>
  <conditionalFormatting sqref="C959">
    <cfRule type="cellIs" dxfId="2529" priority="3230" operator="equal">
      <formula>"SKIP"</formula>
    </cfRule>
  </conditionalFormatting>
  <conditionalFormatting sqref="Q959">
    <cfRule type="containsText" dxfId="2528" priority="3231" stopIfTrue="1" operator="containsText" text="skip">
      <formula>NOT(ISERROR(SEARCH("skip",Q959)))</formula>
    </cfRule>
  </conditionalFormatting>
  <conditionalFormatting sqref="B1217">
    <cfRule type="containsText" dxfId="2527" priority="3221" stopIfTrue="1" operator="containsText" text="TBN">
      <formula>NOT(ISERROR(SEARCH("TBN",B1217)))</formula>
    </cfRule>
    <cfRule type="containsText" dxfId="2526" priority="3222" stopIfTrue="1" operator="containsText" text="SKIP">
      <formula>NOT(ISERROR(SEARCH("SKIP",B1217)))</formula>
    </cfRule>
  </conditionalFormatting>
  <conditionalFormatting sqref="B1217">
    <cfRule type="cellIs" dxfId="2525" priority="3223" operator="equal">
      <formula>"SKIP"</formula>
    </cfRule>
  </conditionalFormatting>
  <conditionalFormatting sqref="B1273">
    <cfRule type="containsText" dxfId="2524" priority="3215" stopIfTrue="1" operator="containsText" text="TBN">
      <formula>NOT(ISERROR(SEARCH("TBN",B1273)))</formula>
    </cfRule>
    <cfRule type="containsText" dxfId="2523" priority="3216" stopIfTrue="1" operator="containsText" text="SKIP">
      <formula>NOT(ISERROR(SEARCH("SKIP",B1273)))</formula>
    </cfRule>
  </conditionalFormatting>
  <conditionalFormatting sqref="B1273">
    <cfRule type="cellIs" dxfId="2522" priority="3217" operator="equal">
      <formula>"SKIP"</formula>
    </cfRule>
  </conditionalFormatting>
  <conditionalFormatting sqref="H138">
    <cfRule type="containsText" dxfId="2521" priority="3214" stopIfTrue="1" operator="containsText" text="skip">
      <formula>NOT(ISERROR(SEARCH("skip",H138)))</formula>
    </cfRule>
  </conditionalFormatting>
  <conditionalFormatting sqref="H139">
    <cfRule type="containsText" dxfId="2520" priority="3213" stopIfTrue="1" operator="containsText" text="skip">
      <formula>NOT(ISERROR(SEARCH("skip",H139)))</formula>
    </cfRule>
  </conditionalFormatting>
  <conditionalFormatting sqref="H277">
    <cfRule type="containsText" dxfId="2519" priority="3212" stopIfTrue="1" operator="containsText" text="skip">
      <formula>NOT(ISERROR(SEARCH("skip",H277)))</formula>
    </cfRule>
  </conditionalFormatting>
  <conditionalFormatting sqref="H386">
    <cfRule type="containsText" dxfId="2518" priority="3211" stopIfTrue="1" operator="containsText" text="skip">
      <formula>NOT(ISERROR(SEARCH("skip",H386)))</formula>
    </cfRule>
  </conditionalFormatting>
  <conditionalFormatting sqref="H622">
    <cfRule type="containsText" dxfId="2517" priority="3209" stopIfTrue="1" operator="containsText" text="skip">
      <formula>NOT(ISERROR(SEARCH("skip",H622)))</formula>
    </cfRule>
  </conditionalFormatting>
  <conditionalFormatting sqref="H1069">
    <cfRule type="containsText" dxfId="2516" priority="3207" stopIfTrue="1" operator="containsText" text="skip">
      <formula>NOT(ISERROR(SEARCH("skip",H1069)))</formula>
    </cfRule>
  </conditionalFormatting>
  <conditionalFormatting sqref="H92">
    <cfRule type="containsText" dxfId="2515" priority="3203" stopIfTrue="1" operator="containsText" text="skip">
      <formula>NOT(ISERROR(SEARCH("skip",H92)))</formula>
    </cfRule>
  </conditionalFormatting>
  <conditionalFormatting sqref="H512">
    <cfRule type="containsText" dxfId="2514" priority="3202" stopIfTrue="1" operator="containsText" text="skip">
      <formula>NOT(ISERROR(SEARCH("skip",H512)))</formula>
    </cfRule>
  </conditionalFormatting>
  <conditionalFormatting sqref="H1216">
    <cfRule type="containsText" dxfId="2513" priority="3200" stopIfTrue="1" operator="containsText" text="skip">
      <formula>NOT(ISERROR(SEARCH("skip",H1216)))</formula>
    </cfRule>
  </conditionalFormatting>
  <conditionalFormatting sqref="C93">
    <cfRule type="cellIs" dxfId="2512" priority="3198" operator="equal">
      <formula>"SKIP"</formula>
    </cfRule>
  </conditionalFormatting>
  <conditionalFormatting sqref="C93">
    <cfRule type="containsText" dxfId="2511" priority="3196" stopIfTrue="1" operator="containsText" text="TBN">
      <formula>NOT(ISERROR(SEARCH("TBN",C93)))</formula>
    </cfRule>
    <cfRule type="containsText" dxfId="2510" priority="3197" stopIfTrue="1" operator="containsText" text="SKIP">
      <formula>NOT(ISERROR(SEARCH("SKIP",C93)))</formula>
    </cfRule>
  </conditionalFormatting>
  <conditionalFormatting sqref="C140">
    <cfRule type="cellIs" dxfId="2509" priority="3191" operator="equal">
      <formula>"SKIP"</formula>
    </cfRule>
  </conditionalFormatting>
  <conditionalFormatting sqref="C140">
    <cfRule type="containsText" dxfId="2508" priority="3189" stopIfTrue="1" operator="containsText" text="TBN">
      <formula>NOT(ISERROR(SEARCH("TBN",C140)))</formula>
    </cfRule>
    <cfRule type="containsText" dxfId="2507" priority="3190" stopIfTrue="1" operator="containsText" text="SKIP">
      <formula>NOT(ISERROR(SEARCH("SKIP",C140)))</formula>
    </cfRule>
  </conditionalFormatting>
  <conditionalFormatting sqref="B140">
    <cfRule type="cellIs" dxfId="2506" priority="3188" operator="equal">
      <formula>"SKIP"</formula>
    </cfRule>
  </conditionalFormatting>
  <conditionalFormatting sqref="B140">
    <cfRule type="containsText" dxfId="2505" priority="3186" stopIfTrue="1" operator="containsText" text="TBN">
      <formula>NOT(ISERROR(SEARCH("TBN",B140)))</formula>
    </cfRule>
    <cfRule type="containsText" dxfId="2504" priority="3187" stopIfTrue="1" operator="containsText" text="SKIP">
      <formula>NOT(ISERROR(SEARCH("SKIP",B140)))</formula>
    </cfRule>
  </conditionalFormatting>
  <conditionalFormatting sqref="H140">
    <cfRule type="containsText" dxfId="2503" priority="3184" stopIfTrue="1" operator="containsText" text="skip">
      <formula>NOT(ISERROR(SEARCH("skip",H140)))</formula>
    </cfRule>
  </conditionalFormatting>
  <conditionalFormatting sqref="H278">
    <cfRule type="containsText" dxfId="2502" priority="3177" stopIfTrue="1" operator="containsText" text="skip">
      <formula>NOT(ISERROR(SEARCH("skip",H278)))</formula>
    </cfRule>
  </conditionalFormatting>
  <conditionalFormatting sqref="B278">
    <cfRule type="cellIs" dxfId="2501" priority="3183" operator="equal">
      <formula>"SKIP"</formula>
    </cfRule>
  </conditionalFormatting>
  <conditionalFormatting sqref="B278">
    <cfRule type="containsText" dxfId="2500" priority="3181" stopIfTrue="1" operator="containsText" text="TBN">
      <formula>NOT(ISERROR(SEARCH("TBN",B278)))</formula>
    </cfRule>
    <cfRule type="containsText" dxfId="2499" priority="3182" stopIfTrue="1" operator="containsText" text="SKIP">
      <formula>NOT(ISERROR(SEARCH("SKIP",B278)))</formula>
    </cfRule>
  </conditionalFormatting>
  <conditionalFormatting sqref="C278">
    <cfRule type="containsText" dxfId="2498" priority="3178" stopIfTrue="1" operator="containsText" text="TBN">
      <formula>NOT(ISERROR(SEARCH("TBN",C278)))</formula>
    </cfRule>
    <cfRule type="containsText" dxfId="2497" priority="3179" stopIfTrue="1" operator="containsText" text="SKIP">
      <formula>NOT(ISERROR(SEARCH("SKIP",C278)))</formula>
    </cfRule>
  </conditionalFormatting>
  <conditionalFormatting sqref="C278">
    <cfRule type="cellIs" dxfId="2496" priority="3180" operator="equal">
      <formula>"SKIP"</formula>
    </cfRule>
  </conditionalFormatting>
  <conditionalFormatting sqref="H387">
    <cfRule type="containsText" dxfId="2495" priority="3171" stopIfTrue="1" operator="containsText" text="skip">
      <formula>NOT(ISERROR(SEARCH("skip",H387)))</formula>
    </cfRule>
  </conditionalFormatting>
  <conditionalFormatting sqref="B387:C387">
    <cfRule type="containsText" dxfId="2494" priority="3174" stopIfTrue="1" operator="containsText" text="TBN">
      <formula>NOT(ISERROR(SEARCH("TBN",B387)))</formula>
    </cfRule>
    <cfRule type="containsText" dxfId="2493" priority="3175" stopIfTrue="1" operator="containsText" text="SKIP">
      <formula>NOT(ISERROR(SEARCH("SKIP",B387)))</formula>
    </cfRule>
  </conditionalFormatting>
  <conditionalFormatting sqref="B387:C387">
    <cfRule type="cellIs" dxfId="2492" priority="3176" operator="equal">
      <formula>"SKIP"</formula>
    </cfRule>
  </conditionalFormatting>
  <conditionalFormatting sqref="H735">
    <cfRule type="containsText" dxfId="2491" priority="3147" stopIfTrue="1" operator="containsText" text="skip">
      <formula>NOT(ISERROR(SEARCH("skip",H735)))</formula>
    </cfRule>
  </conditionalFormatting>
  <conditionalFormatting sqref="B849">
    <cfRule type="containsText" dxfId="2490" priority="3139" stopIfTrue="1" operator="containsText" text="skip">
      <formula>NOT(ISERROR(SEARCH("skip",B849)))</formula>
    </cfRule>
  </conditionalFormatting>
  <conditionalFormatting sqref="C513">
    <cfRule type="cellIs" dxfId="2489" priority="3170" operator="equal">
      <formula>"SKIP"</formula>
    </cfRule>
  </conditionalFormatting>
  <conditionalFormatting sqref="C513">
    <cfRule type="containsText" dxfId="2488" priority="3168" stopIfTrue="1" operator="containsText" text="TBN">
      <formula>NOT(ISERROR(SEARCH("TBN",C513)))</formula>
    </cfRule>
    <cfRule type="containsText" dxfId="2487" priority="3169" stopIfTrue="1" operator="containsText" text="SKIP">
      <formula>NOT(ISERROR(SEARCH("SKIP",C513)))</formula>
    </cfRule>
  </conditionalFormatting>
  <conditionalFormatting sqref="B513">
    <cfRule type="containsText" dxfId="2486" priority="3165" stopIfTrue="1" operator="containsText" text="TBN">
      <formula>NOT(ISERROR(SEARCH("TBN",B513)))</formula>
    </cfRule>
    <cfRule type="containsText" dxfId="2485" priority="3166" stopIfTrue="1" operator="containsText" text="SKIP">
      <formula>NOT(ISERROR(SEARCH("SKIP",B513)))</formula>
    </cfRule>
  </conditionalFormatting>
  <conditionalFormatting sqref="B513">
    <cfRule type="cellIs" dxfId="2484" priority="3167" operator="equal">
      <formula>"SKIP"</formula>
    </cfRule>
  </conditionalFormatting>
  <conditionalFormatting sqref="A849">
    <cfRule type="containsText" dxfId="2483" priority="3142" stopIfTrue="1" operator="containsText" text="skip">
      <formula>NOT(ISERROR(SEARCH("skip",A849)))</formula>
    </cfRule>
  </conditionalFormatting>
  <conditionalFormatting sqref="C624">
    <cfRule type="containsText" dxfId="2482" priority="3160" stopIfTrue="1" operator="containsText" text="TBN">
      <formula>NOT(ISERROR(SEARCH("TBN",C624)))</formula>
    </cfRule>
    <cfRule type="containsText" dxfId="2481" priority="3161" stopIfTrue="1" operator="containsText" text="SKIP">
      <formula>NOT(ISERROR(SEARCH("SKIP",C624)))</formula>
    </cfRule>
  </conditionalFormatting>
  <conditionalFormatting sqref="C624">
    <cfRule type="cellIs" dxfId="2480" priority="3162" operator="equal">
      <formula>"SKIP"</formula>
    </cfRule>
  </conditionalFormatting>
  <conditionalFormatting sqref="B624">
    <cfRule type="containsText" dxfId="2479" priority="3157" stopIfTrue="1" operator="containsText" text="TBN">
      <formula>NOT(ISERROR(SEARCH("TBN",B624)))</formula>
    </cfRule>
    <cfRule type="containsText" dxfId="2478" priority="3158" stopIfTrue="1" operator="containsText" text="SKIP">
      <formula>NOT(ISERROR(SEARCH("SKIP",B624)))</formula>
    </cfRule>
  </conditionalFormatting>
  <conditionalFormatting sqref="B624">
    <cfRule type="cellIs" dxfId="2477" priority="3159" operator="equal">
      <formula>"SKIP"</formula>
    </cfRule>
  </conditionalFormatting>
  <conditionalFormatting sqref="D736">
    <cfRule type="containsText" dxfId="2476" priority="3154" stopIfTrue="1" operator="containsText" text="skip">
      <formula>NOT(ISERROR(SEARCH("skip",D736)))</formula>
    </cfRule>
  </conditionalFormatting>
  <conditionalFormatting sqref="C736">
    <cfRule type="containsText" dxfId="2475" priority="3153" stopIfTrue="1" operator="containsText" text="skip">
      <formula>NOT(ISERROR(SEARCH("skip",C736)))</formula>
    </cfRule>
  </conditionalFormatting>
  <conditionalFormatting sqref="B736">
    <cfRule type="containsText" dxfId="2474" priority="3149" stopIfTrue="1" operator="containsText" text="TBN">
      <formula>NOT(ISERROR(SEARCH("TBN",B736)))</formula>
    </cfRule>
    <cfRule type="containsText" dxfId="2473" priority="3150" stopIfTrue="1" operator="containsText" text="SKIP">
      <formula>NOT(ISERROR(SEARCH("SKIP",B736)))</formula>
    </cfRule>
  </conditionalFormatting>
  <conditionalFormatting sqref="B736">
    <cfRule type="cellIs" dxfId="2472" priority="3151" operator="equal">
      <formula>"SKIP"</formula>
    </cfRule>
  </conditionalFormatting>
  <conditionalFormatting sqref="A736">
    <cfRule type="containsText" dxfId="2471" priority="3152" stopIfTrue="1" operator="containsText" text="skip">
      <formula>NOT(ISERROR(SEARCH("skip",A736)))</formula>
    </cfRule>
  </conditionalFormatting>
  <conditionalFormatting sqref="C849">
    <cfRule type="containsText" dxfId="2470" priority="3143" stopIfTrue="1" operator="containsText" text="TBN">
      <formula>NOT(ISERROR(SEARCH("TBN",C849)))</formula>
    </cfRule>
    <cfRule type="containsText" dxfId="2469" priority="3144" stopIfTrue="1" operator="containsText" text="SKIP">
      <formula>NOT(ISERROR(SEARCH("SKIP",C849)))</formula>
    </cfRule>
  </conditionalFormatting>
  <conditionalFormatting sqref="C849">
    <cfRule type="cellIs" dxfId="2468" priority="3145" operator="equal">
      <formula>"SKIP"</formula>
    </cfRule>
  </conditionalFormatting>
  <conditionalFormatting sqref="C960">
    <cfRule type="containsText" dxfId="2467" priority="3134" stopIfTrue="1" operator="containsText" text="TBN">
      <formula>NOT(ISERROR(SEARCH("TBN",C960)))</formula>
    </cfRule>
    <cfRule type="containsText" dxfId="2466" priority="3135" stopIfTrue="1" operator="containsText" text="SKIP">
      <formula>NOT(ISERROR(SEARCH("SKIP",C960)))</formula>
    </cfRule>
  </conditionalFormatting>
  <conditionalFormatting sqref="C960">
    <cfRule type="cellIs" dxfId="2465" priority="3136" operator="equal">
      <formula>"SKIP"</formula>
    </cfRule>
  </conditionalFormatting>
  <conditionalFormatting sqref="Q960">
    <cfRule type="containsText" dxfId="2464" priority="3137" stopIfTrue="1" operator="containsText" text="skip">
      <formula>NOT(ISERROR(SEARCH("skip",Q960)))</formula>
    </cfRule>
  </conditionalFormatting>
  <conditionalFormatting sqref="B1072">
    <cfRule type="containsText" dxfId="2463" priority="3131" stopIfTrue="1" operator="containsText" text="skip">
      <formula>NOT(ISERROR(SEARCH("skip",B1072)))</formula>
    </cfRule>
  </conditionalFormatting>
  <conditionalFormatting sqref="B1218">
    <cfRule type="containsText" dxfId="2462" priority="3126" stopIfTrue="1" operator="containsText" text="TBN">
      <formula>NOT(ISERROR(SEARCH("TBN",B1218)))</formula>
    </cfRule>
    <cfRule type="containsText" dxfId="2461" priority="3127" stopIfTrue="1" operator="containsText" text="SKIP">
      <formula>NOT(ISERROR(SEARCH("SKIP",B1218)))</formula>
    </cfRule>
  </conditionalFormatting>
  <conditionalFormatting sqref="B1218">
    <cfRule type="cellIs" dxfId="2460" priority="3128" operator="equal">
      <formula>"SKIP"</formula>
    </cfRule>
  </conditionalFormatting>
  <conditionalFormatting sqref="B1274">
    <cfRule type="containsText" dxfId="2459" priority="3122" stopIfTrue="1" operator="containsText" text="TBN">
      <formula>NOT(ISERROR(SEARCH("TBN",B1274)))</formula>
    </cfRule>
    <cfRule type="containsText" dxfId="2458" priority="3123" stopIfTrue="1" operator="containsText" text="SKIP">
      <formula>NOT(ISERROR(SEARCH("SKIP",B1274)))</formula>
    </cfRule>
  </conditionalFormatting>
  <conditionalFormatting sqref="B1274">
    <cfRule type="cellIs" dxfId="2457" priority="3124" operator="equal">
      <formula>"SKIP"</formula>
    </cfRule>
  </conditionalFormatting>
  <conditionalFormatting sqref="H1274">
    <cfRule type="containsText" dxfId="2456" priority="3121" stopIfTrue="1" operator="containsText" text="skip">
      <formula>NOT(ISERROR(SEARCH("skip",H1274)))</formula>
    </cfRule>
  </conditionalFormatting>
  <conditionalFormatting sqref="H1273">
    <cfRule type="containsText" dxfId="2455" priority="3119" stopIfTrue="1" operator="containsText" text="skip">
      <formula>NOT(ISERROR(SEARCH("skip",H1273)))</formula>
    </cfRule>
  </conditionalFormatting>
  <conditionalFormatting sqref="H513">
    <cfRule type="containsText" dxfId="2454" priority="3118" stopIfTrue="1" operator="containsText" text="skip">
      <formula>NOT(ISERROR(SEARCH("skip",H513)))</formula>
    </cfRule>
  </conditionalFormatting>
  <conditionalFormatting sqref="H623">
    <cfRule type="containsText" dxfId="2453" priority="3117" stopIfTrue="1" operator="containsText" text="skip">
      <formula>NOT(ISERROR(SEARCH("skip",H623)))</formula>
    </cfRule>
  </conditionalFormatting>
  <conditionalFormatting sqref="C737">
    <cfRule type="containsText" dxfId="2452" priority="3041" stopIfTrue="1" operator="containsText" text="skip">
      <formula>NOT(ISERROR(SEARCH("skip",C737)))</formula>
    </cfRule>
  </conditionalFormatting>
  <conditionalFormatting sqref="H1272">
    <cfRule type="containsText" dxfId="2451" priority="3112" stopIfTrue="1" operator="containsText" text="skip">
      <formula>NOT(ISERROR(SEARCH("skip",H1272)))</formula>
    </cfRule>
  </conditionalFormatting>
  <conditionalFormatting sqref="H94">
    <cfRule type="containsText" dxfId="2450" priority="3097" stopIfTrue="1" operator="containsText" text="skip">
      <formula>NOT(ISERROR(SEARCH("skip",H94)))</formula>
    </cfRule>
  </conditionalFormatting>
  <conditionalFormatting sqref="A198">
    <cfRule type="cellIs" dxfId="2449" priority="3111" operator="equal">
      <formula>"SKIP"</formula>
    </cfRule>
  </conditionalFormatting>
  <conditionalFormatting sqref="A198">
    <cfRule type="containsText" dxfId="2448" priority="3109" stopIfTrue="1" operator="containsText" text="TBN">
      <formula>NOT(ISERROR(SEARCH("TBN",A198)))</formula>
    </cfRule>
    <cfRule type="containsText" dxfId="2447" priority="3110" stopIfTrue="1" operator="containsText" text="SKIP">
      <formula>NOT(ISERROR(SEARCH("SKIP",A198)))</formula>
    </cfRule>
  </conditionalFormatting>
  <conditionalFormatting sqref="H736">
    <cfRule type="containsText" dxfId="2446" priority="3108" stopIfTrue="1" operator="containsText" text="skip">
      <formula>NOT(ISERROR(SEARCH("skip",H736)))</formula>
    </cfRule>
  </conditionalFormatting>
  <conditionalFormatting sqref="H1071">
    <cfRule type="containsText" dxfId="2445" priority="3106" stopIfTrue="1" operator="containsText" text="skip">
      <formula>NOT(ISERROR(SEARCH("skip",H1071)))</formula>
    </cfRule>
  </conditionalFormatting>
  <conditionalFormatting sqref="B850">
    <cfRule type="containsText" dxfId="2444" priority="3030" stopIfTrue="1" operator="containsText" text="skip">
      <formula>NOT(ISERROR(SEARCH("skip",B850)))</formula>
    </cfRule>
  </conditionalFormatting>
  <conditionalFormatting sqref="H1217">
    <cfRule type="containsText" dxfId="2443" priority="3105" stopIfTrue="1" operator="containsText" text="skip">
      <formula>NOT(ISERROR(SEARCH("skip",H1217)))</formula>
    </cfRule>
  </conditionalFormatting>
  <conditionalFormatting sqref="C94">
    <cfRule type="cellIs" dxfId="2442" priority="3103" operator="equal">
      <formula>"SKIP"</formula>
    </cfRule>
  </conditionalFormatting>
  <conditionalFormatting sqref="C94">
    <cfRule type="containsText" dxfId="2441" priority="3101" stopIfTrue="1" operator="containsText" text="TBN">
      <formula>NOT(ISERROR(SEARCH("TBN",C94)))</formula>
    </cfRule>
    <cfRule type="containsText" dxfId="2440" priority="3102" stopIfTrue="1" operator="containsText" text="SKIP">
      <formula>NOT(ISERROR(SEARCH("SKIP",C94)))</formula>
    </cfRule>
  </conditionalFormatting>
  <conditionalFormatting sqref="B94">
    <cfRule type="cellIs" dxfId="2439" priority="3100" operator="equal">
      <formula>"SKIP"</formula>
    </cfRule>
  </conditionalFormatting>
  <conditionalFormatting sqref="B94">
    <cfRule type="containsText" dxfId="2438" priority="3098" stopIfTrue="1" operator="containsText" text="TBN">
      <formula>NOT(ISERROR(SEARCH("TBN",B94)))</formula>
    </cfRule>
    <cfRule type="containsText" dxfId="2437" priority="3099" stopIfTrue="1" operator="containsText" text="SKIP">
      <formula>NOT(ISERROR(SEARCH("SKIP",B94)))</formula>
    </cfRule>
  </conditionalFormatting>
  <conditionalFormatting sqref="C141">
    <cfRule type="cellIs" dxfId="2436" priority="3096" operator="equal">
      <formula>"SKIP"</formula>
    </cfRule>
  </conditionalFormatting>
  <conditionalFormatting sqref="C141">
    <cfRule type="containsText" dxfId="2435" priority="3094" stopIfTrue="1" operator="containsText" text="TBN">
      <formula>NOT(ISERROR(SEARCH("TBN",C141)))</formula>
    </cfRule>
    <cfRule type="containsText" dxfId="2434" priority="3095" stopIfTrue="1" operator="containsText" text="SKIP">
      <formula>NOT(ISERROR(SEARCH("SKIP",C141)))</formula>
    </cfRule>
  </conditionalFormatting>
  <conditionalFormatting sqref="B141">
    <cfRule type="cellIs" dxfId="2433" priority="3093" operator="equal">
      <formula>"SKIP"</formula>
    </cfRule>
  </conditionalFormatting>
  <conditionalFormatting sqref="B141">
    <cfRule type="containsText" dxfId="2432" priority="3091" stopIfTrue="1" operator="containsText" text="TBN">
      <formula>NOT(ISERROR(SEARCH("TBN",B141)))</formula>
    </cfRule>
    <cfRule type="containsText" dxfId="2431" priority="3092" stopIfTrue="1" operator="containsText" text="SKIP">
      <formula>NOT(ISERROR(SEARCH("SKIP",B141)))</formula>
    </cfRule>
  </conditionalFormatting>
  <conditionalFormatting sqref="C142">
    <cfRule type="cellIs" dxfId="2430" priority="3089" operator="equal">
      <formula>"SKIP"</formula>
    </cfRule>
  </conditionalFormatting>
  <conditionalFormatting sqref="C142">
    <cfRule type="containsText" dxfId="2429" priority="3087" stopIfTrue="1" operator="containsText" text="TBN">
      <formula>NOT(ISERROR(SEARCH("TBN",C142)))</formula>
    </cfRule>
    <cfRule type="containsText" dxfId="2428" priority="3088" stopIfTrue="1" operator="containsText" text="SKIP">
      <formula>NOT(ISERROR(SEARCH("SKIP",C142)))</formula>
    </cfRule>
  </conditionalFormatting>
  <conditionalFormatting sqref="B142">
    <cfRule type="cellIs" dxfId="2427" priority="3086" operator="equal">
      <formula>"SKIP"</formula>
    </cfRule>
  </conditionalFormatting>
  <conditionalFormatting sqref="B142">
    <cfRule type="containsText" dxfId="2426" priority="3084" stopIfTrue="1" operator="containsText" text="TBN">
      <formula>NOT(ISERROR(SEARCH("TBN",B142)))</formula>
    </cfRule>
    <cfRule type="containsText" dxfId="2425" priority="3085" stopIfTrue="1" operator="containsText" text="SKIP">
      <formula>NOT(ISERROR(SEARCH("SKIP",B142)))</formula>
    </cfRule>
  </conditionalFormatting>
  <conditionalFormatting sqref="Q961">
    <cfRule type="containsText" dxfId="2424" priority="3027" stopIfTrue="1" operator="containsText" text="skip">
      <formula>NOT(ISERROR(SEARCH("skip",Q961)))</formula>
    </cfRule>
  </conditionalFormatting>
  <conditionalFormatting sqref="H279">
    <cfRule type="containsText" dxfId="2423" priority="3070" stopIfTrue="1" operator="containsText" text="skip">
      <formula>NOT(ISERROR(SEARCH("skip",H279)))</formula>
    </cfRule>
  </conditionalFormatting>
  <conditionalFormatting sqref="A850">
    <cfRule type="containsText" dxfId="2422" priority="3031" stopIfTrue="1" operator="containsText" text="skip">
      <formula>NOT(ISERROR(SEARCH("skip",A850)))</formula>
    </cfRule>
  </conditionalFormatting>
  <conditionalFormatting sqref="C625">
    <cfRule type="cellIs" dxfId="2421" priority="3049" operator="equal">
      <formula>"SKIP"</formula>
    </cfRule>
  </conditionalFormatting>
  <conditionalFormatting sqref="C625">
    <cfRule type="containsText" dxfId="2420" priority="3047" stopIfTrue="1" operator="containsText" text="TBN">
      <formula>NOT(ISERROR(SEARCH("TBN",C625)))</formula>
    </cfRule>
    <cfRule type="containsText" dxfId="2419" priority="3048" stopIfTrue="1" operator="containsText" text="SKIP">
      <formula>NOT(ISERROR(SEARCH("SKIP",C625)))</formula>
    </cfRule>
  </conditionalFormatting>
  <conditionalFormatting sqref="C279">
    <cfRule type="containsText" dxfId="2418" priority="3075" stopIfTrue="1" operator="containsText" text="TBN">
      <formula>NOT(ISERROR(SEARCH("TBN",C279)))</formula>
    </cfRule>
    <cfRule type="containsText" dxfId="2417" priority="3076" stopIfTrue="1" operator="containsText" text="SKIP">
      <formula>NOT(ISERROR(SEARCH("SKIP",C279)))</formula>
    </cfRule>
  </conditionalFormatting>
  <conditionalFormatting sqref="C279">
    <cfRule type="cellIs" dxfId="2416" priority="3077" operator="equal">
      <formula>"SKIP"</formula>
    </cfRule>
  </conditionalFormatting>
  <conditionalFormatting sqref="B279">
    <cfRule type="cellIs" dxfId="2415" priority="3073" operator="equal">
      <formula>"SKIP"</formula>
    </cfRule>
  </conditionalFormatting>
  <conditionalFormatting sqref="B279">
    <cfRule type="containsText" dxfId="2414" priority="3071" stopIfTrue="1" operator="containsText" text="TBN">
      <formula>NOT(ISERROR(SEARCH("TBN",B279)))</formula>
    </cfRule>
    <cfRule type="containsText" dxfId="2413" priority="3072" stopIfTrue="1" operator="containsText" text="SKIP">
      <formula>NOT(ISERROR(SEARCH("SKIP",B279)))</formula>
    </cfRule>
  </conditionalFormatting>
  <conditionalFormatting sqref="D737">
    <cfRule type="containsText" dxfId="2412" priority="3042" stopIfTrue="1" operator="containsText" text="skip">
      <formula>NOT(ISERROR(SEARCH("skip",D737)))</formula>
    </cfRule>
  </conditionalFormatting>
  <conditionalFormatting sqref="H625">
    <cfRule type="containsText" dxfId="2411" priority="3043" stopIfTrue="1" operator="containsText" text="skip">
      <formula>NOT(ISERROR(SEARCH("skip",H625)))</formula>
    </cfRule>
  </conditionalFormatting>
  <conditionalFormatting sqref="B388:C388">
    <cfRule type="containsText" dxfId="2410" priority="3067" stopIfTrue="1" operator="containsText" text="TBN">
      <formula>NOT(ISERROR(SEARCH("TBN",B388)))</formula>
    </cfRule>
    <cfRule type="containsText" dxfId="2409" priority="3068" stopIfTrue="1" operator="containsText" text="SKIP">
      <formula>NOT(ISERROR(SEARCH("SKIP",B388)))</formula>
    </cfRule>
  </conditionalFormatting>
  <conditionalFormatting sqref="B388:C388">
    <cfRule type="cellIs" dxfId="2408" priority="3069" operator="equal">
      <formula>"SKIP"</formula>
    </cfRule>
  </conditionalFormatting>
  <conditionalFormatting sqref="C143">
    <cfRule type="cellIs" dxfId="2407" priority="3065" operator="equal">
      <formula>"SKIP"</formula>
    </cfRule>
  </conditionalFormatting>
  <conditionalFormatting sqref="C143">
    <cfRule type="containsText" dxfId="2406" priority="3063" stopIfTrue="1" operator="containsText" text="TBN">
      <formula>NOT(ISERROR(SEARCH("TBN",C143)))</formula>
    </cfRule>
    <cfRule type="containsText" dxfId="2405" priority="3064" stopIfTrue="1" operator="containsText" text="SKIP">
      <formula>NOT(ISERROR(SEARCH("SKIP",C143)))</formula>
    </cfRule>
  </conditionalFormatting>
  <conditionalFormatting sqref="B143">
    <cfRule type="cellIs" dxfId="2404" priority="3062" operator="equal">
      <formula>"SKIP"</formula>
    </cfRule>
  </conditionalFormatting>
  <conditionalFormatting sqref="B143">
    <cfRule type="containsText" dxfId="2403" priority="3060" stopIfTrue="1" operator="containsText" text="TBN">
      <formula>NOT(ISERROR(SEARCH("TBN",B143)))</formula>
    </cfRule>
    <cfRule type="containsText" dxfId="2402" priority="3061" stopIfTrue="1" operator="containsText" text="SKIP">
      <formula>NOT(ISERROR(SEARCH("SKIP",B143)))</formula>
    </cfRule>
  </conditionalFormatting>
  <conditionalFormatting sqref="H1275">
    <cfRule type="containsText" dxfId="2401" priority="3004" stopIfTrue="1" operator="containsText" text="skip">
      <formula>NOT(ISERROR(SEARCH("skip",H1275)))</formula>
    </cfRule>
  </conditionalFormatting>
  <conditionalFormatting sqref="C514">
    <cfRule type="cellIs" dxfId="2400" priority="3057" operator="equal">
      <formula>"SKIP"</formula>
    </cfRule>
  </conditionalFormatting>
  <conditionalFormatting sqref="C514">
    <cfRule type="containsText" dxfId="2399" priority="3055" stopIfTrue="1" operator="containsText" text="TBN">
      <formula>NOT(ISERROR(SEARCH("TBN",C514)))</formula>
    </cfRule>
    <cfRule type="containsText" dxfId="2398" priority="3056" stopIfTrue="1" operator="containsText" text="SKIP">
      <formula>NOT(ISERROR(SEARCH("SKIP",C514)))</formula>
    </cfRule>
  </conditionalFormatting>
  <conditionalFormatting sqref="B514">
    <cfRule type="containsText" dxfId="2397" priority="3052" stopIfTrue="1" operator="containsText" text="TBN">
      <formula>NOT(ISERROR(SEARCH("TBN",B514)))</formula>
    </cfRule>
    <cfRule type="containsText" dxfId="2396" priority="3053" stopIfTrue="1" operator="containsText" text="SKIP">
      <formula>NOT(ISERROR(SEARCH("SKIP",B514)))</formula>
    </cfRule>
  </conditionalFormatting>
  <conditionalFormatting sqref="B514">
    <cfRule type="cellIs" dxfId="2395" priority="3054" operator="equal">
      <formula>"SKIP"</formula>
    </cfRule>
  </conditionalFormatting>
  <conditionalFormatting sqref="C850">
    <cfRule type="containsText" dxfId="2394" priority="3032" stopIfTrue="1" operator="containsText" text="TBN">
      <formula>NOT(ISERROR(SEARCH("TBN",C850)))</formula>
    </cfRule>
    <cfRule type="containsText" dxfId="2393" priority="3033" stopIfTrue="1" operator="containsText" text="SKIP">
      <formula>NOT(ISERROR(SEARCH("SKIP",C850)))</formula>
    </cfRule>
  </conditionalFormatting>
  <conditionalFormatting sqref="C850">
    <cfRule type="cellIs" dxfId="2392" priority="3034" operator="equal">
      <formula>"SKIP"</formula>
    </cfRule>
  </conditionalFormatting>
  <conditionalFormatting sqref="B625">
    <cfRule type="containsText" dxfId="2391" priority="3044" stopIfTrue="1" operator="containsText" text="TBN">
      <formula>NOT(ISERROR(SEARCH("TBN",B625)))</formula>
    </cfRule>
    <cfRule type="containsText" dxfId="2390" priority="3045" stopIfTrue="1" operator="containsText" text="SKIP">
      <formula>NOT(ISERROR(SEARCH("SKIP",B625)))</formula>
    </cfRule>
  </conditionalFormatting>
  <conditionalFormatting sqref="B625">
    <cfRule type="cellIs" dxfId="2389" priority="3046" operator="equal">
      <formula>"SKIP"</formula>
    </cfRule>
  </conditionalFormatting>
  <conditionalFormatting sqref="H850">
    <cfRule type="containsText" dxfId="2388" priority="3028" stopIfTrue="1" operator="containsText" text="skip">
      <formula>NOT(ISERROR(SEARCH("skip",H850)))</formula>
    </cfRule>
  </conditionalFormatting>
  <conditionalFormatting sqref="B737">
    <cfRule type="containsText" dxfId="2387" priority="3037" stopIfTrue="1" operator="containsText" text="TBN">
      <formula>NOT(ISERROR(SEARCH("TBN",B737)))</formula>
    </cfRule>
    <cfRule type="containsText" dxfId="2386" priority="3038" stopIfTrue="1" operator="containsText" text="SKIP">
      <formula>NOT(ISERROR(SEARCH("SKIP",B737)))</formula>
    </cfRule>
  </conditionalFormatting>
  <conditionalFormatting sqref="B737">
    <cfRule type="cellIs" dxfId="2385" priority="3039" operator="equal">
      <formula>"SKIP"</formula>
    </cfRule>
  </conditionalFormatting>
  <conditionalFormatting sqref="A737">
    <cfRule type="containsText" dxfId="2384" priority="3040" stopIfTrue="1" operator="containsText" text="skip">
      <formula>NOT(ISERROR(SEARCH("skip",A737)))</formula>
    </cfRule>
  </conditionalFormatting>
  <conditionalFormatting sqref="H959">
    <cfRule type="containsText" dxfId="2383" priority="2994" stopIfTrue="1" operator="containsText" text="skip">
      <formula>NOT(ISERROR(SEARCH("skip",H959)))</formula>
    </cfRule>
  </conditionalFormatting>
  <conditionalFormatting sqref="H1072">
    <cfRule type="containsText" dxfId="2382" priority="2988" stopIfTrue="1" operator="containsText" text="skip">
      <formula>NOT(ISERROR(SEARCH("skip",H1072)))</formula>
    </cfRule>
  </conditionalFormatting>
  <conditionalFormatting sqref="H1219">
    <cfRule type="containsText" dxfId="2381" priority="3005" stopIfTrue="1" operator="containsText" text="skip">
      <formula>NOT(ISERROR(SEARCH("skip",H1219)))</formula>
    </cfRule>
  </conditionalFormatting>
  <conditionalFormatting sqref="C144">
    <cfRule type="containsText" dxfId="2380" priority="3001" stopIfTrue="1" operator="containsText" text="TBN">
      <formula>NOT(ISERROR(SEARCH("TBN",C144)))</formula>
    </cfRule>
    <cfRule type="containsText" dxfId="2379" priority="3002" stopIfTrue="1" operator="containsText" text="SKIP">
      <formula>NOT(ISERROR(SEARCH("SKIP",C144)))</formula>
    </cfRule>
  </conditionalFormatting>
  <conditionalFormatting sqref="C144">
    <cfRule type="cellIs" dxfId="2378" priority="3003" operator="equal">
      <formula>"SKIP"</formula>
    </cfRule>
  </conditionalFormatting>
  <conditionalFormatting sqref="C961">
    <cfRule type="containsText" dxfId="2377" priority="3024" stopIfTrue="1" operator="containsText" text="TBN">
      <formula>NOT(ISERROR(SEARCH("TBN",C961)))</formula>
    </cfRule>
    <cfRule type="containsText" dxfId="2376" priority="3025" stopIfTrue="1" operator="containsText" text="SKIP">
      <formula>NOT(ISERROR(SEARCH("SKIP",C961)))</formula>
    </cfRule>
  </conditionalFormatting>
  <conditionalFormatting sqref="C961">
    <cfRule type="cellIs" dxfId="2375" priority="3026" operator="equal">
      <formula>"SKIP"</formula>
    </cfRule>
  </conditionalFormatting>
  <conditionalFormatting sqref="H93">
    <cfRule type="containsText" dxfId="2374" priority="2996" stopIfTrue="1" operator="containsText" text="skip">
      <formula>NOT(ISERROR(SEARCH("skip",H93)))</formula>
    </cfRule>
  </conditionalFormatting>
  <conditionalFormatting sqref="B1219">
    <cfRule type="containsText" dxfId="2373" priority="3016" stopIfTrue="1" operator="containsText" text="TBN">
      <formula>NOT(ISERROR(SEARCH("TBN",B1219)))</formula>
    </cfRule>
    <cfRule type="containsText" dxfId="2372" priority="3017" stopIfTrue="1" operator="containsText" text="SKIP">
      <formula>NOT(ISERROR(SEARCH("SKIP",B1219)))</formula>
    </cfRule>
  </conditionalFormatting>
  <conditionalFormatting sqref="B1219">
    <cfRule type="cellIs" dxfId="2371" priority="3018" operator="equal">
      <formula>"SKIP"</formula>
    </cfRule>
  </conditionalFormatting>
  <conditionalFormatting sqref="B1275">
    <cfRule type="containsText" dxfId="2370" priority="3011" stopIfTrue="1" operator="containsText" text="TBN">
      <formula>NOT(ISERROR(SEARCH("TBN",B1275)))</formula>
    </cfRule>
    <cfRule type="containsText" dxfId="2369" priority="3012" stopIfTrue="1" operator="containsText" text="SKIP">
      <formula>NOT(ISERROR(SEARCH("SKIP",B1275)))</formula>
    </cfRule>
  </conditionalFormatting>
  <conditionalFormatting sqref="B1275">
    <cfRule type="cellIs" dxfId="2368" priority="3013" operator="equal">
      <formula>"SKIP"</formula>
    </cfRule>
  </conditionalFormatting>
  <conditionalFormatting sqref="B1073">
    <cfRule type="containsText" dxfId="2367" priority="3007" stopIfTrue="1" operator="containsText" text="TBN">
      <formula>NOT(ISERROR(SEARCH("TBN",B1073)))</formula>
    </cfRule>
    <cfRule type="containsText" dxfId="2366" priority="3008" stopIfTrue="1" operator="containsText" text="SKIP">
      <formula>NOT(ISERROR(SEARCH("SKIP",B1073)))</formula>
    </cfRule>
  </conditionalFormatting>
  <conditionalFormatting sqref="B1073">
    <cfRule type="cellIs" dxfId="2365" priority="3009" operator="equal">
      <formula>"SKIP"</formula>
    </cfRule>
  </conditionalFormatting>
  <conditionalFormatting sqref="B144">
    <cfRule type="cellIs" dxfId="2364" priority="3000" operator="equal">
      <formula>"SKIP"</formula>
    </cfRule>
  </conditionalFormatting>
  <conditionalFormatting sqref="B144">
    <cfRule type="containsText" dxfId="2363" priority="2998" stopIfTrue="1" operator="containsText" text="TBN">
      <formula>NOT(ISERROR(SEARCH("TBN",B144)))</formula>
    </cfRule>
    <cfRule type="containsText" dxfId="2362" priority="2999" stopIfTrue="1" operator="containsText" text="SKIP">
      <formula>NOT(ISERROR(SEARCH("SKIP",B144)))</formula>
    </cfRule>
  </conditionalFormatting>
  <conditionalFormatting sqref="H95">
    <cfRule type="containsText" dxfId="2361" priority="2955" stopIfTrue="1" operator="containsText" text="skip">
      <formula>NOT(ISERROR(SEARCH("skip",H95)))</formula>
    </cfRule>
  </conditionalFormatting>
  <conditionalFormatting sqref="B93">
    <cfRule type="cellIs" dxfId="2360" priority="2993" operator="equal">
      <formula>"SKIP"</formula>
    </cfRule>
  </conditionalFormatting>
  <conditionalFormatting sqref="B93">
    <cfRule type="containsText" dxfId="2359" priority="2991" stopIfTrue="1" operator="containsText" text="TBN">
      <formula>NOT(ISERROR(SEARCH("TBN",B93)))</formula>
    </cfRule>
    <cfRule type="containsText" dxfId="2358" priority="2992" stopIfTrue="1" operator="containsText" text="SKIP">
      <formula>NOT(ISERROR(SEARCH("SKIP",B93)))</formula>
    </cfRule>
  </conditionalFormatting>
  <conditionalFormatting sqref="H141">
    <cfRule type="containsText" dxfId="2357" priority="2990" stopIfTrue="1" operator="containsText" text="skip">
      <formula>NOT(ISERROR(SEARCH("skip",H141)))</formula>
    </cfRule>
  </conditionalFormatting>
  <conditionalFormatting sqref="H514">
    <cfRule type="containsText" dxfId="2356" priority="2983" stopIfTrue="1" operator="containsText" text="skip">
      <formula>NOT(ISERROR(SEARCH("skip",H514)))</formula>
    </cfRule>
  </conditionalFormatting>
  <conditionalFormatting sqref="H1218">
    <cfRule type="containsText" dxfId="2355" priority="2986" stopIfTrue="1" operator="containsText" text="skip">
      <formula>NOT(ISERROR(SEARCH("skip",H1218)))</formula>
    </cfRule>
  </conditionalFormatting>
  <conditionalFormatting sqref="H142">
    <cfRule type="containsText" dxfId="2354" priority="2985" stopIfTrue="1" operator="containsText" text="skip">
      <formula>NOT(ISERROR(SEARCH("skip",H142)))</formula>
    </cfRule>
  </conditionalFormatting>
  <conditionalFormatting sqref="H624">
    <cfRule type="containsText" dxfId="2353" priority="2980" stopIfTrue="1" operator="containsText" text="skip">
      <formula>NOT(ISERROR(SEARCH("skip",H624)))</formula>
    </cfRule>
  </conditionalFormatting>
  <conditionalFormatting sqref="D738">
    <cfRule type="containsText" dxfId="2352" priority="2922" stopIfTrue="1" operator="containsText" text="skip">
      <formula>NOT(ISERROR(SEARCH("skip",D738)))</formula>
    </cfRule>
  </conditionalFormatting>
  <conditionalFormatting sqref="H849">
    <cfRule type="containsText" dxfId="2351" priority="2908" stopIfTrue="1" operator="containsText" text="skip">
      <formula>NOT(ISERROR(SEARCH("skip",H849)))</formula>
    </cfRule>
  </conditionalFormatting>
  <conditionalFormatting sqref="A851">
    <cfRule type="containsText" dxfId="2350" priority="2911" stopIfTrue="1" operator="containsText" text="skip">
      <formula>NOT(ISERROR(SEARCH("skip",A851)))</formula>
    </cfRule>
  </conditionalFormatting>
  <conditionalFormatting sqref="C95">
    <cfRule type="cellIs" dxfId="2349" priority="2979" operator="equal">
      <formula>"SKIP"</formula>
    </cfRule>
  </conditionalFormatting>
  <conditionalFormatting sqref="C95">
    <cfRule type="containsText" dxfId="2348" priority="2977" stopIfTrue="1" operator="containsText" text="TBN">
      <formula>NOT(ISERROR(SEARCH("TBN",C95)))</formula>
    </cfRule>
    <cfRule type="containsText" dxfId="2347" priority="2978" stopIfTrue="1" operator="containsText" text="SKIP">
      <formula>NOT(ISERROR(SEARCH("SKIP",C95)))</formula>
    </cfRule>
  </conditionalFormatting>
  <conditionalFormatting sqref="B145">
    <cfRule type="cellIs" dxfId="2346" priority="2966" operator="equal">
      <formula>"SKIP"</formula>
    </cfRule>
  </conditionalFormatting>
  <conditionalFormatting sqref="B145">
    <cfRule type="containsText" dxfId="2345" priority="2964" stopIfTrue="1" operator="containsText" text="TBN">
      <formula>NOT(ISERROR(SEARCH("TBN",B145)))</formula>
    </cfRule>
    <cfRule type="containsText" dxfId="2344" priority="2965" stopIfTrue="1" operator="containsText" text="SKIP">
      <formula>NOT(ISERROR(SEARCH("SKIP",B145)))</formula>
    </cfRule>
  </conditionalFormatting>
  <conditionalFormatting sqref="B95">
    <cfRule type="cellIs" dxfId="2343" priority="2972" operator="equal">
      <formula>"SKIP"</formula>
    </cfRule>
  </conditionalFormatting>
  <conditionalFormatting sqref="B95">
    <cfRule type="containsText" dxfId="2342" priority="2970" stopIfTrue="1" operator="containsText" text="TBN">
      <formula>NOT(ISERROR(SEARCH("TBN",B95)))</formula>
    </cfRule>
    <cfRule type="containsText" dxfId="2341" priority="2971" stopIfTrue="1" operator="containsText" text="SKIP">
      <formula>NOT(ISERROR(SEARCH("SKIP",B95)))</formula>
    </cfRule>
  </conditionalFormatting>
  <conditionalFormatting sqref="C145">
    <cfRule type="containsText" dxfId="2340" priority="2967" stopIfTrue="1" operator="containsText" text="TBN">
      <formula>NOT(ISERROR(SEARCH("TBN",C145)))</formula>
    </cfRule>
    <cfRule type="containsText" dxfId="2339" priority="2968" stopIfTrue="1" operator="containsText" text="SKIP">
      <formula>NOT(ISERROR(SEARCH("SKIP",C145)))</formula>
    </cfRule>
  </conditionalFormatting>
  <conditionalFormatting sqref="C145">
    <cfRule type="cellIs" dxfId="2338" priority="2969" operator="equal">
      <formula>"SKIP"</formula>
    </cfRule>
  </conditionalFormatting>
  <conditionalFormatting sqref="B515">
    <cfRule type="cellIs" dxfId="2337" priority="2937" operator="equal">
      <formula>"SKIP"</formula>
    </cfRule>
  </conditionalFormatting>
  <conditionalFormatting sqref="B515">
    <cfRule type="containsText" dxfId="2336" priority="2935" stopIfTrue="1" operator="containsText" text="TBN">
      <formula>NOT(ISERROR(SEARCH("TBN",B515)))</formula>
    </cfRule>
    <cfRule type="containsText" dxfId="2335" priority="2936" stopIfTrue="1" operator="containsText" text="SKIP">
      <formula>NOT(ISERROR(SEARCH("SKIP",B515)))</formula>
    </cfRule>
  </conditionalFormatting>
  <conditionalFormatting sqref="B146">
    <cfRule type="cellIs" dxfId="2334" priority="2959" operator="equal">
      <formula>"SKIP"</formula>
    </cfRule>
  </conditionalFormatting>
  <conditionalFormatting sqref="B146">
    <cfRule type="containsText" dxfId="2333" priority="2957" stopIfTrue="1" operator="containsText" text="TBN">
      <formula>NOT(ISERROR(SEARCH("TBN",B146)))</formula>
    </cfRule>
    <cfRule type="containsText" dxfId="2332" priority="2958" stopIfTrue="1" operator="containsText" text="SKIP">
      <formula>NOT(ISERROR(SEARCH("SKIP",B146)))</formula>
    </cfRule>
  </conditionalFormatting>
  <conditionalFormatting sqref="C146">
    <cfRule type="containsText" dxfId="2331" priority="2960" stopIfTrue="1" operator="containsText" text="TBN">
      <formula>NOT(ISERROR(SEARCH("TBN",C146)))</formula>
    </cfRule>
    <cfRule type="containsText" dxfId="2330" priority="2961" stopIfTrue="1" operator="containsText" text="SKIP">
      <formula>NOT(ISERROR(SEARCH("SKIP",C146)))</formula>
    </cfRule>
  </conditionalFormatting>
  <conditionalFormatting sqref="C146">
    <cfRule type="cellIs" dxfId="2329" priority="2962" operator="equal">
      <formula>"SKIP"</formula>
    </cfRule>
  </conditionalFormatting>
  <conditionalFormatting sqref="H851">
    <cfRule type="containsText" dxfId="2328" priority="2909" stopIfTrue="1" operator="containsText" text="skip">
      <formula>NOT(ISERROR(SEARCH("skip",H851)))</formula>
    </cfRule>
  </conditionalFormatting>
  <conditionalFormatting sqref="H389">
    <cfRule type="containsText" dxfId="2327" priority="2941" stopIfTrue="1" operator="containsText" text="skip">
      <formula>NOT(ISERROR(SEARCH("skip",H389)))</formula>
    </cfRule>
  </conditionalFormatting>
  <conditionalFormatting sqref="C280">
    <cfRule type="containsText" dxfId="2326" priority="2951" stopIfTrue="1" operator="containsText" text="TBN">
      <formula>NOT(ISERROR(SEARCH("TBN",C280)))</formula>
    </cfRule>
    <cfRule type="containsText" dxfId="2325" priority="2952" stopIfTrue="1" operator="containsText" text="SKIP">
      <formula>NOT(ISERROR(SEARCH("SKIP",C280)))</formula>
    </cfRule>
  </conditionalFormatting>
  <conditionalFormatting sqref="C280">
    <cfRule type="cellIs" dxfId="2324" priority="2953" operator="equal">
      <formula>"SKIP"</formula>
    </cfRule>
  </conditionalFormatting>
  <conditionalFormatting sqref="B280">
    <cfRule type="cellIs" dxfId="2323" priority="2950" operator="equal">
      <formula>"SKIP"</formula>
    </cfRule>
  </conditionalFormatting>
  <conditionalFormatting sqref="B280">
    <cfRule type="containsText" dxfId="2322" priority="2948" stopIfTrue="1" operator="containsText" text="TBN">
      <formula>NOT(ISERROR(SEARCH("TBN",B280)))</formula>
    </cfRule>
    <cfRule type="containsText" dxfId="2321" priority="2949" stopIfTrue="1" operator="containsText" text="SKIP">
      <formula>NOT(ISERROR(SEARCH("SKIP",B280)))</formula>
    </cfRule>
  </conditionalFormatting>
  <conditionalFormatting sqref="Q962">
    <cfRule type="containsText" dxfId="2320" priority="2907" stopIfTrue="1" operator="containsText" text="skip">
      <formula>NOT(ISERROR(SEARCH("skip",Q962)))</formula>
    </cfRule>
  </conditionalFormatting>
  <conditionalFormatting sqref="B389:C389">
    <cfRule type="containsText" dxfId="2319" priority="2943" stopIfTrue="1" operator="containsText" text="TBN">
      <formula>NOT(ISERROR(SEARCH("TBN",B389)))</formula>
    </cfRule>
    <cfRule type="containsText" dxfId="2318" priority="2944" stopIfTrue="1" operator="containsText" text="SKIP">
      <formula>NOT(ISERROR(SEARCH("SKIP",B389)))</formula>
    </cfRule>
  </conditionalFormatting>
  <conditionalFormatting sqref="B389:C389">
    <cfRule type="cellIs" dxfId="2317" priority="2945" operator="equal">
      <formula>"SKIP"</formula>
    </cfRule>
  </conditionalFormatting>
  <conditionalFormatting sqref="C515">
    <cfRule type="cellIs" dxfId="2316" priority="2940" operator="equal">
      <formula>"SKIP"</formula>
    </cfRule>
  </conditionalFormatting>
  <conditionalFormatting sqref="C515">
    <cfRule type="containsText" dxfId="2315" priority="2938" stopIfTrue="1" operator="containsText" text="TBN">
      <formula>NOT(ISERROR(SEARCH("TBN",C515)))</formula>
    </cfRule>
    <cfRule type="containsText" dxfId="2314" priority="2939" stopIfTrue="1" operator="containsText" text="SKIP">
      <formula>NOT(ISERROR(SEARCH("SKIP",C515)))</formula>
    </cfRule>
  </conditionalFormatting>
  <conditionalFormatting sqref="B626">
    <cfRule type="containsText" dxfId="2313" priority="2924" stopIfTrue="1" operator="containsText" text="TBN">
      <formula>NOT(ISERROR(SEARCH("TBN",B626)))</formula>
    </cfRule>
    <cfRule type="containsText" dxfId="2312" priority="2925" stopIfTrue="1" operator="containsText" text="SKIP">
      <formula>NOT(ISERROR(SEARCH("SKIP",B626)))</formula>
    </cfRule>
  </conditionalFormatting>
  <conditionalFormatting sqref="B626">
    <cfRule type="cellIs" dxfId="2311" priority="2926" operator="equal">
      <formula>"SKIP"</formula>
    </cfRule>
  </conditionalFormatting>
  <conditionalFormatting sqref="C626">
    <cfRule type="cellIs" dxfId="2310" priority="2933" operator="equal">
      <formula>"SKIP"</formula>
    </cfRule>
  </conditionalFormatting>
  <conditionalFormatting sqref="C626">
    <cfRule type="containsText" dxfId="2309" priority="2931" stopIfTrue="1" operator="containsText" text="TBN">
      <formula>NOT(ISERROR(SEARCH("TBN",C626)))</formula>
    </cfRule>
    <cfRule type="containsText" dxfId="2308" priority="2932" stopIfTrue="1" operator="containsText" text="SKIP">
      <formula>NOT(ISERROR(SEARCH("SKIP",C626)))</formula>
    </cfRule>
  </conditionalFormatting>
  <conditionalFormatting sqref="C738">
    <cfRule type="containsText" dxfId="2307" priority="2921" stopIfTrue="1" operator="containsText" text="skip">
      <formula>NOT(ISERROR(SEARCH("skip",C738)))</formula>
    </cfRule>
  </conditionalFormatting>
  <conditionalFormatting sqref="B1220">
    <cfRule type="containsText" dxfId="2306" priority="2894" stopIfTrue="1" operator="containsText" text="TBN">
      <formula>NOT(ISERROR(SEARCH("TBN",B1220)))</formula>
    </cfRule>
    <cfRule type="containsText" dxfId="2305" priority="2895" stopIfTrue="1" operator="containsText" text="SKIP">
      <formula>NOT(ISERROR(SEARCH("SKIP",B1220)))</formula>
    </cfRule>
  </conditionalFormatting>
  <conditionalFormatting sqref="B1220">
    <cfRule type="cellIs" dxfId="2304" priority="2896" operator="equal">
      <formula>"SKIP"</formula>
    </cfRule>
  </conditionalFormatting>
  <conditionalFormatting sqref="B738">
    <cfRule type="containsText" dxfId="2303" priority="2917" stopIfTrue="1" operator="containsText" text="TBN">
      <formula>NOT(ISERROR(SEARCH("TBN",B738)))</formula>
    </cfRule>
    <cfRule type="containsText" dxfId="2302" priority="2918" stopIfTrue="1" operator="containsText" text="SKIP">
      <formula>NOT(ISERROR(SEARCH("SKIP",B738)))</formula>
    </cfRule>
  </conditionalFormatting>
  <conditionalFormatting sqref="B738">
    <cfRule type="cellIs" dxfId="2301" priority="2919" operator="equal">
      <formula>"SKIP"</formula>
    </cfRule>
  </conditionalFormatting>
  <conditionalFormatting sqref="A738">
    <cfRule type="containsText" dxfId="2300" priority="2920" stopIfTrue="1" operator="containsText" text="skip">
      <formula>NOT(ISERROR(SEARCH("skip",A738)))</formula>
    </cfRule>
  </conditionalFormatting>
  <conditionalFormatting sqref="C851">
    <cfRule type="containsText" dxfId="2299" priority="2912" stopIfTrue="1" operator="containsText" text="TBN">
      <formula>NOT(ISERROR(SEARCH("TBN",C851)))</formula>
    </cfRule>
    <cfRule type="containsText" dxfId="2298" priority="2913" stopIfTrue="1" operator="containsText" text="SKIP">
      <formula>NOT(ISERROR(SEARCH("SKIP",C851)))</formula>
    </cfRule>
  </conditionalFormatting>
  <conditionalFormatting sqref="C851">
    <cfRule type="cellIs" dxfId="2297" priority="2914" operator="equal">
      <formula>"SKIP"</formula>
    </cfRule>
  </conditionalFormatting>
  <conditionalFormatting sqref="C962">
    <cfRule type="containsText" dxfId="2296" priority="2904" stopIfTrue="1" operator="containsText" text="TBN">
      <formula>NOT(ISERROR(SEARCH("TBN",C962)))</formula>
    </cfRule>
    <cfRule type="containsText" dxfId="2295" priority="2905" stopIfTrue="1" operator="containsText" text="SKIP">
      <formula>NOT(ISERROR(SEARCH("SKIP",C962)))</formula>
    </cfRule>
  </conditionalFormatting>
  <conditionalFormatting sqref="C962">
    <cfRule type="cellIs" dxfId="2294" priority="2906" operator="equal">
      <formula>"SKIP"</formula>
    </cfRule>
  </conditionalFormatting>
  <conditionalFormatting sqref="B1074">
    <cfRule type="containsText" dxfId="2293" priority="2899" stopIfTrue="1" operator="containsText" text="TBN">
      <formula>NOT(ISERROR(SEARCH("TBN",B1074)))</formula>
    </cfRule>
    <cfRule type="containsText" dxfId="2292" priority="2900" stopIfTrue="1" operator="containsText" text="SKIP">
      <formula>NOT(ISERROR(SEARCH("SKIP",B1074)))</formula>
    </cfRule>
  </conditionalFormatting>
  <conditionalFormatting sqref="B1074">
    <cfRule type="cellIs" dxfId="2291" priority="2901" operator="equal">
      <formula>"SKIP"</formula>
    </cfRule>
  </conditionalFormatting>
  <conditionalFormatting sqref="H1276">
    <cfRule type="containsText" dxfId="2290" priority="2889" stopIfTrue="1" operator="containsText" text="skip">
      <formula>NOT(ISERROR(SEARCH("skip",H1276)))</formula>
    </cfRule>
  </conditionalFormatting>
  <conditionalFormatting sqref="B1276">
    <cfRule type="containsText" dxfId="2289" priority="2890" stopIfTrue="1" operator="containsText" text="TBN">
      <formula>NOT(ISERROR(SEARCH("TBN",B1276)))</formula>
    </cfRule>
    <cfRule type="containsText" dxfId="2288" priority="2891" stopIfTrue="1" operator="containsText" text="SKIP">
      <formula>NOT(ISERROR(SEARCH("SKIP",B1276)))</formula>
    </cfRule>
  </conditionalFormatting>
  <conditionalFormatting sqref="B1276">
    <cfRule type="cellIs" dxfId="2287" priority="2892" operator="equal">
      <formula>"SKIP"</formula>
    </cfRule>
  </conditionalFormatting>
  <conditionalFormatting sqref="H280">
    <cfRule type="containsText" dxfId="2286" priority="2888" stopIfTrue="1" operator="containsText" text="skip">
      <formula>NOT(ISERROR(SEARCH("skip",H280)))</formula>
    </cfRule>
  </conditionalFormatting>
  <conditionalFormatting sqref="H515">
    <cfRule type="containsText" dxfId="2285" priority="2887" stopIfTrue="1" operator="containsText" text="skip">
      <formula>NOT(ISERROR(SEARCH("skip",H515)))</formula>
    </cfRule>
  </conditionalFormatting>
  <conditionalFormatting sqref="H388">
    <cfRule type="containsText" dxfId="2284" priority="2882" stopIfTrue="1" operator="containsText" text="skip">
      <formula>NOT(ISERROR(SEARCH("skip",H388)))</formula>
    </cfRule>
  </conditionalFormatting>
  <conditionalFormatting sqref="H960">
    <cfRule type="containsText" dxfId="2283" priority="2880" stopIfTrue="1" operator="containsText" text="skip">
      <formula>NOT(ISERROR(SEARCH("skip",H960)))</formula>
    </cfRule>
  </conditionalFormatting>
  <conditionalFormatting sqref="H1074">
    <cfRule type="containsText" dxfId="2282" priority="2877" stopIfTrue="1" operator="containsText" text="skip">
      <formula>NOT(ISERROR(SEARCH("skip",H1074)))</formula>
    </cfRule>
  </conditionalFormatting>
  <conditionalFormatting sqref="H143:H146">
    <cfRule type="containsText" dxfId="2281" priority="2875" stopIfTrue="1" operator="containsText" text="skip">
      <formula>NOT(ISERROR(SEARCH("skip",H143)))</formula>
    </cfRule>
  </conditionalFormatting>
  <conditionalFormatting sqref="H737">
    <cfRule type="containsText" dxfId="2280" priority="2874" stopIfTrue="1" operator="containsText" text="skip">
      <formula>NOT(ISERROR(SEARCH("skip",H737)))</formula>
    </cfRule>
  </conditionalFormatting>
  <conditionalFormatting sqref="H96">
    <cfRule type="containsText" dxfId="2279" priority="2864" stopIfTrue="1" operator="containsText" text="skip">
      <formula>NOT(ISERROR(SEARCH("skip",H96)))</formula>
    </cfRule>
  </conditionalFormatting>
  <conditionalFormatting sqref="C96">
    <cfRule type="cellIs" dxfId="2278" priority="2871" operator="equal">
      <formula>"SKIP"</formula>
    </cfRule>
  </conditionalFormatting>
  <conditionalFormatting sqref="C96">
    <cfRule type="containsText" dxfId="2277" priority="2869" stopIfTrue="1" operator="containsText" text="TBN">
      <formula>NOT(ISERROR(SEARCH("TBN",C96)))</formula>
    </cfRule>
    <cfRule type="containsText" dxfId="2276" priority="2870" stopIfTrue="1" operator="containsText" text="SKIP">
      <formula>NOT(ISERROR(SEARCH("SKIP",C96)))</formula>
    </cfRule>
  </conditionalFormatting>
  <conditionalFormatting sqref="B96">
    <cfRule type="cellIs" dxfId="2275" priority="2868" operator="equal">
      <formula>"SKIP"</formula>
    </cfRule>
  </conditionalFormatting>
  <conditionalFormatting sqref="B96">
    <cfRule type="containsText" dxfId="2274" priority="2866" stopIfTrue="1" operator="containsText" text="TBN">
      <formula>NOT(ISERROR(SEARCH("TBN",B96)))</formula>
    </cfRule>
    <cfRule type="containsText" dxfId="2273" priority="2867" stopIfTrue="1" operator="containsText" text="SKIP">
      <formula>NOT(ISERROR(SEARCH("SKIP",B96)))</formula>
    </cfRule>
  </conditionalFormatting>
  <conditionalFormatting sqref="H147">
    <cfRule type="containsText" dxfId="2272" priority="2857" stopIfTrue="1" operator="containsText" text="skip">
      <formula>NOT(ISERROR(SEARCH("skip",H147)))</formula>
    </cfRule>
  </conditionalFormatting>
  <conditionalFormatting sqref="B147">
    <cfRule type="cellIs" dxfId="2271" priority="2860" operator="equal">
      <formula>"SKIP"</formula>
    </cfRule>
  </conditionalFormatting>
  <conditionalFormatting sqref="B147">
    <cfRule type="containsText" dxfId="2270" priority="2858" stopIfTrue="1" operator="containsText" text="TBN">
      <formula>NOT(ISERROR(SEARCH("TBN",B147)))</formula>
    </cfRule>
    <cfRule type="containsText" dxfId="2269" priority="2859" stopIfTrue="1" operator="containsText" text="SKIP">
      <formula>NOT(ISERROR(SEARCH("SKIP",B147)))</formula>
    </cfRule>
  </conditionalFormatting>
  <conditionalFormatting sqref="C147">
    <cfRule type="containsText" dxfId="2268" priority="2861" stopIfTrue="1" operator="containsText" text="TBN">
      <formula>NOT(ISERROR(SEARCH("TBN",C147)))</formula>
    </cfRule>
    <cfRule type="containsText" dxfId="2267" priority="2862" stopIfTrue="1" operator="containsText" text="SKIP">
      <formula>NOT(ISERROR(SEARCH("SKIP",C147)))</formula>
    </cfRule>
  </conditionalFormatting>
  <conditionalFormatting sqref="C147">
    <cfRule type="cellIs" dxfId="2266" priority="2863" operator="equal">
      <formula>"SKIP"</formula>
    </cfRule>
  </conditionalFormatting>
  <conditionalFormatting sqref="H281">
    <cfRule type="containsText" dxfId="2265" priority="2842" stopIfTrue="1" operator="containsText" text="skip">
      <formula>NOT(ISERROR(SEARCH("skip",H281)))</formula>
    </cfRule>
  </conditionalFormatting>
  <conditionalFormatting sqref="C281">
    <cfRule type="containsText" dxfId="2264" priority="2847" stopIfTrue="1" operator="containsText" text="TBN">
      <formula>NOT(ISERROR(SEARCH("TBN",C281)))</formula>
    </cfRule>
    <cfRule type="containsText" dxfId="2263" priority="2848" stopIfTrue="1" operator="containsText" text="SKIP">
      <formula>NOT(ISERROR(SEARCH("SKIP",C281)))</formula>
    </cfRule>
  </conditionalFormatting>
  <conditionalFormatting sqref="C281">
    <cfRule type="cellIs" dxfId="2262" priority="2849" operator="equal">
      <formula>"SKIP"</formula>
    </cfRule>
  </conditionalFormatting>
  <conditionalFormatting sqref="B281">
    <cfRule type="cellIs" dxfId="2261" priority="2846" operator="equal">
      <formula>"SKIP"</formula>
    </cfRule>
  </conditionalFormatting>
  <conditionalFormatting sqref="B281">
    <cfRule type="containsText" dxfId="2260" priority="2844" stopIfTrue="1" operator="containsText" text="TBN">
      <formula>NOT(ISERROR(SEARCH("TBN",B281)))</formula>
    </cfRule>
    <cfRule type="containsText" dxfId="2259" priority="2845" stopIfTrue="1" operator="containsText" text="SKIP">
      <formula>NOT(ISERROR(SEARCH("SKIP",B281)))</formula>
    </cfRule>
  </conditionalFormatting>
  <conditionalFormatting sqref="H390">
    <cfRule type="containsText" dxfId="2258" priority="2837" stopIfTrue="1" operator="containsText" text="skip">
      <formula>NOT(ISERROR(SEARCH("skip",H390)))</formula>
    </cfRule>
  </conditionalFormatting>
  <conditionalFormatting sqref="H516">
    <cfRule type="containsText" dxfId="2257" priority="2829" stopIfTrue="1" operator="containsText" text="skip">
      <formula>NOT(ISERROR(SEARCH("skip",H516)))</formula>
    </cfRule>
  </conditionalFormatting>
  <conditionalFormatting sqref="H627">
    <cfRule type="containsText" dxfId="2256" priority="2822" stopIfTrue="1" operator="containsText" text="skip">
      <formula>NOT(ISERROR(SEARCH("skip",H627)))</formula>
    </cfRule>
  </conditionalFormatting>
  <conditionalFormatting sqref="B390:C390">
    <cfRule type="containsText" dxfId="2255" priority="2839" stopIfTrue="1" operator="containsText" text="TBN">
      <formula>NOT(ISERROR(SEARCH("TBN",B390)))</formula>
    </cfRule>
    <cfRule type="containsText" dxfId="2254" priority="2840" stopIfTrue="1" operator="containsText" text="SKIP">
      <formula>NOT(ISERROR(SEARCH("SKIP",B390)))</formula>
    </cfRule>
  </conditionalFormatting>
  <conditionalFormatting sqref="B390:C390">
    <cfRule type="cellIs" dxfId="2253" priority="2841" operator="equal">
      <formula>"SKIP"</formula>
    </cfRule>
  </conditionalFormatting>
  <conditionalFormatting sqref="H961">
    <cfRule type="containsText" dxfId="2252" priority="2814" stopIfTrue="1" operator="containsText" text="skip">
      <formula>NOT(ISERROR(SEARCH("skip",H961)))</formula>
    </cfRule>
  </conditionalFormatting>
  <conditionalFormatting sqref="B516">
    <cfRule type="cellIs" dxfId="2251" priority="2833" operator="equal">
      <formula>"SKIP"</formula>
    </cfRule>
  </conditionalFormatting>
  <conditionalFormatting sqref="B516">
    <cfRule type="containsText" dxfId="2250" priority="2831" stopIfTrue="1" operator="containsText" text="TBN">
      <formula>NOT(ISERROR(SEARCH("TBN",B516)))</formula>
    </cfRule>
    <cfRule type="containsText" dxfId="2249" priority="2832" stopIfTrue="1" operator="containsText" text="SKIP">
      <formula>NOT(ISERROR(SEARCH("SKIP",B516)))</formula>
    </cfRule>
  </conditionalFormatting>
  <conditionalFormatting sqref="C516">
    <cfRule type="cellIs" dxfId="2248" priority="2836" operator="equal">
      <formula>"SKIP"</formula>
    </cfRule>
  </conditionalFormatting>
  <conditionalFormatting sqref="C516">
    <cfRule type="containsText" dxfId="2247" priority="2834" stopIfTrue="1" operator="containsText" text="TBN">
      <formula>NOT(ISERROR(SEARCH("TBN",C516)))</formula>
    </cfRule>
    <cfRule type="containsText" dxfId="2246" priority="2835" stopIfTrue="1" operator="containsText" text="SKIP">
      <formula>NOT(ISERROR(SEARCH("SKIP",C516)))</formula>
    </cfRule>
  </conditionalFormatting>
  <conditionalFormatting sqref="B627">
    <cfRule type="containsText" dxfId="2245" priority="2823" stopIfTrue="1" operator="containsText" text="TBN">
      <formula>NOT(ISERROR(SEARCH("TBN",B627)))</formula>
    </cfRule>
    <cfRule type="containsText" dxfId="2244" priority="2824" stopIfTrue="1" operator="containsText" text="SKIP">
      <formula>NOT(ISERROR(SEARCH("SKIP",B627)))</formula>
    </cfRule>
  </conditionalFormatting>
  <conditionalFormatting sqref="B627">
    <cfRule type="cellIs" dxfId="2243" priority="2825" operator="equal">
      <formula>"SKIP"</formula>
    </cfRule>
  </conditionalFormatting>
  <conditionalFormatting sqref="C627">
    <cfRule type="cellIs" dxfId="2242" priority="2828" operator="equal">
      <formula>"SKIP"</formula>
    </cfRule>
  </conditionalFormatting>
  <conditionalFormatting sqref="C627">
    <cfRule type="containsText" dxfId="2241" priority="2826" stopIfTrue="1" operator="containsText" text="TBN">
      <formula>NOT(ISERROR(SEARCH("TBN",C627)))</formula>
    </cfRule>
    <cfRule type="containsText" dxfId="2240" priority="2827" stopIfTrue="1" operator="containsText" text="SKIP">
      <formula>NOT(ISERROR(SEARCH("SKIP",C627)))</formula>
    </cfRule>
  </conditionalFormatting>
  <conditionalFormatting sqref="D739">
    <cfRule type="containsText" dxfId="2239" priority="2821" stopIfTrue="1" operator="containsText" text="skip">
      <formula>NOT(ISERROR(SEARCH("skip",D739)))</formula>
    </cfRule>
  </conditionalFormatting>
  <conditionalFormatting sqref="C739">
    <cfRule type="containsText" dxfId="2238" priority="2820" stopIfTrue="1" operator="containsText" text="skip">
      <formula>NOT(ISERROR(SEARCH("skip",C739)))</formula>
    </cfRule>
  </conditionalFormatting>
  <conditionalFormatting sqref="B739">
    <cfRule type="containsText" dxfId="2237" priority="2816" stopIfTrue="1" operator="containsText" text="TBN">
      <formula>NOT(ISERROR(SEARCH("TBN",B739)))</formula>
    </cfRule>
    <cfRule type="containsText" dxfId="2236" priority="2817" stopIfTrue="1" operator="containsText" text="SKIP">
      <formula>NOT(ISERROR(SEARCH("SKIP",B739)))</formula>
    </cfRule>
  </conditionalFormatting>
  <conditionalFormatting sqref="B739">
    <cfRule type="cellIs" dxfId="2235" priority="2818" operator="equal">
      <formula>"SKIP"</formula>
    </cfRule>
  </conditionalFormatting>
  <conditionalFormatting sqref="A739">
    <cfRule type="containsText" dxfId="2234" priority="2819" stopIfTrue="1" operator="containsText" text="skip">
      <formula>NOT(ISERROR(SEARCH("skip",A739)))</formula>
    </cfRule>
  </conditionalFormatting>
  <conditionalFormatting sqref="B1075">
    <cfRule type="containsText" dxfId="2233" priority="2811" stopIfTrue="1" operator="containsText" text="TBN">
      <formula>NOT(ISERROR(SEARCH("TBN",B1075)))</formula>
    </cfRule>
    <cfRule type="containsText" dxfId="2232" priority="2812" stopIfTrue="1" operator="containsText" text="SKIP">
      <formula>NOT(ISERROR(SEARCH("SKIP",B1075)))</formula>
    </cfRule>
  </conditionalFormatting>
  <conditionalFormatting sqref="B1075">
    <cfRule type="cellIs" dxfId="2231" priority="2813" operator="equal">
      <formula>"SKIP"</formula>
    </cfRule>
  </conditionalFormatting>
  <conditionalFormatting sqref="B852">
    <cfRule type="containsText" dxfId="2230" priority="2805" stopIfTrue="1" operator="containsText" text="skip">
      <formula>NOT(ISERROR(SEARCH("skip",B852)))</formula>
    </cfRule>
  </conditionalFormatting>
  <conditionalFormatting sqref="A852">
    <cfRule type="containsText" dxfId="2229" priority="2806" stopIfTrue="1" operator="containsText" text="skip">
      <formula>NOT(ISERROR(SEARCH("skip",A852)))</formula>
    </cfRule>
  </conditionalFormatting>
  <conditionalFormatting sqref="C852">
    <cfRule type="containsText" dxfId="2228" priority="2807" stopIfTrue="1" operator="containsText" text="TBN">
      <formula>NOT(ISERROR(SEARCH("TBN",C852)))</formula>
    </cfRule>
    <cfRule type="containsText" dxfId="2227" priority="2808" stopIfTrue="1" operator="containsText" text="SKIP">
      <formula>NOT(ISERROR(SEARCH("SKIP",C852)))</formula>
    </cfRule>
  </conditionalFormatting>
  <conditionalFormatting sqref="C852">
    <cfRule type="cellIs" dxfId="2226" priority="2809" operator="equal">
      <formula>"SKIP"</formula>
    </cfRule>
  </conditionalFormatting>
  <conditionalFormatting sqref="Q963">
    <cfRule type="containsText" dxfId="2225" priority="2802" stopIfTrue="1" operator="containsText" text="skip">
      <formula>NOT(ISERROR(SEARCH("skip",Q963)))</formula>
    </cfRule>
  </conditionalFormatting>
  <conditionalFormatting sqref="C963">
    <cfRule type="containsText" dxfId="2224" priority="2799" stopIfTrue="1" operator="containsText" text="TBN">
      <formula>NOT(ISERROR(SEARCH("TBN",C963)))</formula>
    </cfRule>
    <cfRule type="containsText" dxfId="2223" priority="2800" stopIfTrue="1" operator="containsText" text="SKIP">
      <formula>NOT(ISERROR(SEARCH("SKIP",C963)))</formula>
    </cfRule>
  </conditionalFormatting>
  <conditionalFormatting sqref="C963">
    <cfRule type="cellIs" dxfId="2222" priority="2801" operator="equal">
      <formula>"SKIP"</formula>
    </cfRule>
  </conditionalFormatting>
  <conditionalFormatting sqref="B1221">
    <cfRule type="containsText" dxfId="2221" priority="2793" stopIfTrue="1" operator="containsText" text="TBN">
      <formula>NOT(ISERROR(SEARCH("TBN",B1221)))</formula>
    </cfRule>
    <cfRule type="containsText" dxfId="2220" priority="2794" stopIfTrue="1" operator="containsText" text="SKIP">
      <formula>NOT(ISERROR(SEARCH("SKIP",B1221)))</formula>
    </cfRule>
  </conditionalFormatting>
  <conditionalFormatting sqref="B1221">
    <cfRule type="cellIs" dxfId="2219" priority="2795" operator="equal">
      <formula>"SKIP"</formula>
    </cfRule>
  </conditionalFormatting>
  <conditionalFormatting sqref="B1285">
    <cfRule type="containsText" dxfId="2218" priority="2785" stopIfTrue="1" operator="containsText" text="skip">
      <formula>NOT(ISERROR(SEARCH("skip",B1285)))</formula>
    </cfRule>
  </conditionalFormatting>
  <conditionalFormatting sqref="A1286:I1286">
    <cfRule type="containsText" dxfId="2217" priority="2784" stopIfTrue="1" operator="containsText" text="skip">
      <formula>NOT(ISERROR(SEARCH("skip",A1286)))</formula>
    </cfRule>
  </conditionalFormatting>
  <conditionalFormatting sqref="H1287">
    <cfRule type="containsText" dxfId="2216" priority="2703" stopIfTrue="1" operator="containsText" text="skip">
      <formula>NOT(ISERROR(SEARCH("skip",H1287)))</formula>
    </cfRule>
  </conditionalFormatting>
  <conditionalFormatting sqref="B1287">
    <cfRule type="containsText" dxfId="2215" priority="2705" stopIfTrue="1" operator="containsText" text="TBN">
      <formula>NOT(ISERROR(SEARCH("TBN",B1287)))</formula>
    </cfRule>
    <cfRule type="containsText" dxfId="2214" priority="2706" stopIfTrue="1" operator="containsText" text="SKIP">
      <formula>NOT(ISERROR(SEARCH("SKIP",B1287)))</formula>
    </cfRule>
  </conditionalFormatting>
  <conditionalFormatting sqref="B1287">
    <cfRule type="cellIs" dxfId="2213" priority="2707" operator="equal">
      <formula>"SKIP"</formula>
    </cfRule>
  </conditionalFormatting>
  <conditionalFormatting sqref="H1073">
    <cfRule type="containsText" dxfId="2212" priority="2702" stopIfTrue="1" operator="containsText" text="skip">
      <formula>NOT(ISERROR(SEARCH("skip",H1073)))</formula>
    </cfRule>
  </conditionalFormatting>
  <conditionalFormatting sqref="H739">
    <cfRule type="containsText" dxfId="2211" priority="2700" stopIfTrue="1" operator="containsText" text="skip">
      <formula>NOT(ISERROR(SEARCH("skip",H739)))</formula>
    </cfRule>
  </conditionalFormatting>
  <conditionalFormatting sqref="H852">
    <cfRule type="containsText" dxfId="2210" priority="2699" stopIfTrue="1" operator="containsText" text="skip">
      <formula>NOT(ISERROR(SEARCH("skip",H852)))</formula>
    </cfRule>
  </conditionalFormatting>
  <conditionalFormatting sqref="H738">
    <cfRule type="containsText" dxfId="2209" priority="2696" stopIfTrue="1" operator="containsText" text="skip">
      <formula>NOT(ISERROR(SEARCH("skip",H738)))</formula>
    </cfRule>
  </conditionalFormatting>
  <conditionalFormatting sqref="B851">
    <cfRule type="containsText" dxfId="2208" priority="2695" stopIfTrue="1" operator="containsText" text="skip">
      <formula>NOT(ISERROR(SEARCH("skip",B851)))</formula>
    </cfRule>
  </conditionalFormatting>
  <conditionalFormatting sqref="H1075">
    <cfRule type="containsText" dxfId="2207" priority="2694" stopIfTrue="1" operator="containsText" text="skip">
      <formula>NOT(ISERROR(SEARCH("skip",H1075)))</formula>
    </cfRule>
  </conditionalFormatting>
  <conditionalFormatting sqref="H626">
    <cfRule type="containsText" dxfId="2206" priority="2693" stopIfTrue="1" operator="containsText" text="skip">
      <formula>NOT(ISERROR(SEARCH("skip",H626)))</formula>
    </cfRule>
  </conditionalFormatting>
  <conditionalFormatting sqref="H1220">
    <cfRule type="containsText" dxfId="2205" priority="2692" stopIfTrue="1" operator="containsText" text="skip">
      <formula>NOT(ISERROR(SEARCH("skip",H1220)))</formula>
    </cfRule>
  </conditionalFormatting>
  <conditionalFormatting sqref="H628">
    <cfRule type="containsText" dxfId="2204" priority="2645" stopIfTrue="1" operator="containsText" text="skip">
      <formula>NOT(ISERROR(SEARCH("skip",H628)))</formula>
    </cfRule>
  </conditionalFormatting>
  <conditionalFormatting sqref="C97">
    <cfRule type="cellIs" dxfId="2203" priority="2690" operator="equal">
      <formula>"SKIP"</formula>
    </cfRule>
  </conditionalFormatting>
  <conditionalFormatting sqref="C97">
    <cfRule type="containsText" dxfId="2202" priority="2688" stopIfTrue="1" operator="containsText" text="TBN">
      <formula>NOT(ISERROR(SEARCH("TBN",C97)))</formula>
    </cfRule>
    <cfRule type="containsText" dxfId="2201" priority="2689" stopIfTrue="1" operator="containsText" text="SKIP">
      <formula>NOT(ISERROR(SEARCH("SKIP",C97)))</formula>
    </cfRule>
  </conditionalFormatting>
  <conditionalFormatting sqref="B1288">
    <cfRule type="cellIs" dxfId="2200" priority="2618" operator="equal">
      <formula>"SKIP"</formula>
    </cfRule>
  </conditionalFormatting>
  <conditionalFormatting sqref="B1288">
    <cfRule type="containsText" dxfId="2199" priority="2616" stopIfTrue="1" operator="containsText" text="TBN">
      <formula>NOT(ISERROR(SEARCH("TBN",B1288)))</formula>
    </cfRule>
    <cfRule type="containsText" dxfId="2198" priority="2617" stopIfTrue="1" operator="containsText" text="SKIP">
      <formula>NOT(ISERROR(SEARCH("SKIP",B1288)))</formula>
    </cfRule>
  </conditionalFormatting>
  <conditionalFormatting sqref="H149">
    <cfRule type="containsText" dxfId="2197" priority="2677" stopIfTrue="1" operator="containsText" text="skip">
      <formula>NOT(ISERROR(SEARCH("skip",H149)))</formula>
    </cfRule>
  </conditionalFormatting>
  <conditionalFormatting sqref="B149">
    <cfRule type="cellIs" dxfId="2196" priority="2680" operator="equal">
      <formula>"SKIP"</formula>
    </cfRule>
  </conditionalFormatting>
  <conditionalFormatting sqref="B149">
    <cfRule type="containsText" dxfId="2195" priority="2678" stopIfTrue="1" operator="containsText" text="TBN">
      <formula>NOT(ISERROR(SEARCH("TBN",B149)))</formula>
    </cfRule>
    <cfRule type="containsText" dxfId="2194" priority="2679" stopIfTrue="1" operator="containsText" text="SKIP">
      <formula>NOT(ISERROR(SEARCH("SKIP",B149)))</formula>
    </cfRule>
  </conditionalFormatting>
  <conditionalFormatting sqref="C149">
    <cfRule type="containsText" dxfId="2193" priority="2681" stopIfTrue="1" operator="containsText" text="TBN">
      <formula>NOT(ISERROR(SEARCH("TBN",C149)))</formula>
    </cfRule>
    <cfRule type="containsText" dxfId="2192" priority="2682" stopIfTrue="1" operator="containsText" text="SKIP">
      <formula>NOT(ISERROR(SEARCH("SKIP",C149)))</formula>
    </cfRule>
  </conditionalFormatting>
  <conditionalFormatting sqref="C149">
    <cfRule type="cellIs" dxfId="2191" priority="2683" operator="equal">
      <formula>"SKIP"</formula>
    </cfRule>
  </conditionalFormatting>
  <conditionalFormatting sqref="C150">
    <cfRule type="containsText" dxfId="2190" priority="2674" stopIfTrue="1" operator="containsText" text="TBN">
      <formula>NOT(ISERROR(SEARCH("TBN",C150)))</formula>
    </cfRule>
    <cfRule type="containsText" dxfId="2189" priority="2675" stopIfTrue="1" operator="containsText" text="SKIP">
      <formula>NOT(ISERROR(SEARCH("SKIP",C150)))</formula>
    </cfRule>
  </conditionalFormatting>
  <conditionalFormatting sqref="C150">
    <cfRule type="cellIs" dxfId="2188" priority="2676" operator="equal">
      <formula>"SKIP"</formula>
    </cfRule>
  </conditionalFormatting>
  <conditionalFormatting sqref="C282">
    <cfRule type="containsText" dxfId="2187" priority="2667" stopIfTrue="1" operator="containsText" text="TBN">
      <formula>NOT(ISERROR(SEARCH("TBN",C282)))</formula>
    </cfRule>
    <cfRule type="containsText" dxfId="2186" priority="2668" stopIfTrue="1" operator="containsText" text="SKIP">
      <formula>NOT(ISERROR(SEARCH("SKIP",C282)))</formula>
    </cfRule>
  </conditionalFormatting>
  <conditionalFormatting sqref="C282">
    <cfRule type="cellIs" dxfId="2185" priority="2669" operator="equal">
      <formula>"SKIP"</formula>
    </cfRule>
  </conditionalFormatting>
  <conditionalFormatting sqref="B282">
    <cfRule type="cellIs" dxfId="2184" priority="2666" operator="equal">
      <formula>"SKIP"</formula>
    </cfRule>
  </conditionalFormatting>
  <conditionalFormatting sqref="B282">
    <cfRule type="containsText" dxfId="2183" priority="2664" stopIfTrue="1" operator="containsText" text="TBN">
      <formula>NOT(ISERROR(SEARCH("TBN",B282)))</formula>
    </cfRule>
    <cfRule type="containsText" dxfId="2182" priority="2665" stopIfTrue="1" operator="containsText" text="SKIP">
      <formula>NOT(ISERROR(SEARCH("SKIP",B282)))</formula>
    </cfRule>
  </conditionalFormatting>
  <conditionalFormatting sqref="B391:C391">
    <cfRule type="containsText" dxfId="2181" priority="2660" stopIfTrue="1" operator="containsText" text="TBN">
      <formula>NOT(ISERROR(SEARCH("TBN",B391)))</formula>
    </cfRule>
    <cfRule type="containsText" dxfId="2180" priority="2661" stopIfTrue="1" operator="containsText" text="SKIP">
      <formula>NOT(ISERROR(SEARCH("SKIP",B391)))</formula>
    </cfRule>
  </conditionalFormatting>
  <conditionalFormatting sqref="B391:C391">
    <cfRule type="cellIs" dxfId="2179" priority="2662" operator="equal">
      <formula>"SKIP"</formula>
    </cfRule>
  </conditionalFormatting>
  <conditionalFormatting sqref="B517">
    <cfRule type="cellIs" dxfId="2178" priority="2655" operator="equal">
      <formula>"SKIP"</formula>
    </cfRule>
  </conditionalFormatting>
  <conditionalFormatting sqref="B517">
    <cfRule type="containsText" dxfId="2177" priority="2653" stopIfTrue="1" operator="containsText" text="TBN">
      <formula>NOT(ISERROR(SEARCH("TBN",B517)))</formula>
    </cfRule>
    <cfRule type="containsText" dxfId="2176" priority="2654" stopIfTrue="1" operator="containsText" text="SKIP">
      <formula>NOT(ISERROR(SEARCH("SKIP",B517)))</formula>
    </cfRule>
  </conditionalFormatting>
  <conditionalFormatting sqref="C517">
    <cfRule type="cellIs" dxfId="2175" priority="2658" operator="equal">
      <formula>"SKIP"</formula>
    </cfRule>
  </conditionalFormatting>
  <conditionalFormatting sqref="C517">
    <cfRule type="containsText" dxfId="2174" priority="2656" stopIfTrue="1" operator="containsText" text="TBN">
      <formula>NOT(ISERROR(SEARCH("TBN",C517)))</formula>
    </cfRule>
    <cfRule type="containsText" dxfId="2173" priority="2657" stopIfTrue="1" operator="containsText" text="SKIP">
      <formula>NOT(ISERROR(SEARCH("SKIP",C517)))</formula>
    </cfRule>
  </conditionalFormatting>
  <conditionalFormatting sqref="Q964">
    <cfRule type="containsText" dxfId="2172" priority="2631" stopIfTrue="1" operator="containsText" text="skip">
      <formula>NOT(ISERROR(SEARCH("skip",Q964)))</formula>
    </cfRule>
  </conditionalFormatting>
  <conditionalFormatting sqref="B628">
    <cfRule type="containsText" dxfId="2171" priority="2646" stopIfTrue="1" operator="containsText" text="TBN">
      <formula>NOT(ISERROR(SEARCH("TBN",B628)))</formula>
    </cfRule>
    <cfRule type="containsText" dxfId="2170" priority="2647" stopIfTrue="1" operator="containsText" text="SKIP">
      <formula>NOT(ISERROR(SEARCH("SKIP",B628)))</formula>
    </cfRule>
  </conditionalFormatting>
  <conditionalFormatting sqref="B628">
    <cfRule type="cellIs" dxfId="2169" priority="2648" operator="equal">
      <formula>"SKIP"</formula>
    </cfRule>
  </conditionalFormatting>
  <conditionalFormatting sqref="C628">
    <cfRule type="cellIs" dxfId="2168" priority="2651" operator="equal">
      <formula>"SKIP"</formula>
    </cfRule>
  </conditionalFormatting>
  <conditionalFormatting sqref="C628">
    <cfRule type="containsText" dxfId="2167" priority="2649" stopIfTrue="1" operator="containsText" text="TBN">
      <formula>NOT(ISERROR(SEARCH("TBN",C628)))</formula>
    </cfRule>
    <cfRule type="containsText" dxfId="2166" priority="2650" stopIfTrue="1" operator="containsText" text="SKIP">
      <formula>NOT(ISERROR(SEARCH("SKIP",C628)))</formula>
    </cfRule>
  </conditionalFormatting>
  <conditionalFormatting sqref="D740">
    <cfRule type="containsText" dxfId="2165" priority="2644" stopIfTrue="1" operator="containsText" text="skip">
      <formula>NOT(ISERROR(SEARCH("skip",D740)))</formula>
    </cfRule>
  </conditionalFormatting>
  <conditionalFormatting sqref="C740">
    <cfRule type="containsText" dxfId="2164" priority="2643" stopIfTrue="1" operator="containsText" text="skip">
      <formula>NOT(ISERROR(SEARCH("skip",C740)))</formula>
    </cfRule>
  </conditionalFormatting>
  <conditionalFormatting sqref="B740">
    <cfRule type="containsText" dxfId="2163" priority="2639" stopIfTrue="1" operator="containsText" text="TBN">
      <formula>NOT(ISERROR(SEARCH("TBN",B740)))</formula>
    </cfRule>
    <cfRule type="containsText" dxfId="2162" priority="2640" stopIfTrue="1" operator="containsText" text="SKIP">
      <formula>NOT(ISERROR(SEARCH("SKIP",B740)))</formula>
    </cfRule>
  </conditionalFormatting>
  <conditionalFormatting sqref="B740">
    <cfRule type="cellIs" dxfId="2161" priority="2641" operator="equal">
      <formula>"SKIP"</formula>
    </cfRule>
  </conditionalFormatting>
  <conditionalFormatting sqref="A740">
    <cfRule type="containsText" dxfId="2160" priority="2642" stopIfTrue="1" operator="containsText" text="skip">
      <formula>NOT(ISERROR(SEARCH("skip",A740)))</formula>
    </cfRule>
  </conditionalFormatting>
  <conditionalFormatting sqref="B853">
    <cfRule type="containsText" dxfId="2159" priority="2633" stopIfTrue="1" operator="containsText" text="skip">
      <formula>NOT(ISERROR(SEARCH("skip",B853)))</formula>
    </cfRule>
  </conditionalFormatting>
  <conditionalFormatting sqref="A853">
    <cfRule type="containsText" dxfId="2158" priority="2634" stopIfTrue="1" operator="containsText" text="skip">
      <formula>NOT(ISERROR(SEARCH("skip",A853)))</formula>
    </cfRule>
  </conditionalFormatting>
  <conditionalFormatting sqref="C853">
    <cfRule type="containsText" dxfId="2157" priority="2635" stopIfTrue="1" operator="containsText" text="TBN">
      <formula>NOT(ISERROR(SEARCH("TBN",C853)))</formula>
    </cfRule>
    <cfRule type="containsText" dxfId="2156" priority="2636" stopIfTrue="1" operator="containsText" text="SKIP">
      <formula>NOT(ISERROR(SEARCH("SKIP",C853)))</formula>
    </cfRule>
  </conditionalFormatting>
  <conditionalFormatting sqref="C853">
    <cfRule type="cellIs" dxfId="2155" priority="2637" operator="equal">
      <formula>"SKIP"</formula>
    </cfRule>
  </conditionalFormatting>
  <conditionalFormatting sqref="C964">
    <cfRule type="containsText" dxfId="2154" priority="2628" stopIfTrue="1" operator="containsText" text="TBN">
      <formula>NOT(ISERROR(SEARCH("TBN",C964)))</formula>
    </cfRule>
    <cfRule type="containsText" dxfId="2153" priority="2629" stopIfTrue="1" operator="containsText" text="SKIP">
      <formula>NOT(ISERROR(SEARCH("SKIP",C964)))</formula>
    </cfRule>
  </conditionalFormatting>
  <conditionalFormatting sqref="C964">
    <cfRule type="cellIs" dxfId="2152" priority="2630" operator="equal">
      <formula>"SKIP"</formula>
    </cfRule>
  </conditionalFormatting>
  <conditionalFormatting sqref="B1076">
    <cfRule type="containsText" dxfId="2151" priority="2624" stopIfTrue="1" operator="containsText" text="TBN">
      <formula>NOT(ISERROR(SEARCH("TBN",B1076)))</formula>
    </cfRule>
    <cfRule type="containsText" dxfId="2150" priority="2625" stopIfTrue="1" operator="containsText" text="SKIP">
      <formula>NOT(ISERROR(SEARCH("SKIP",B1076)))</formula>
    </cfRule>
  </conditionalFormatting>
  <conditionalFormatting sqref="B1076">
    <cfRule type="cellIs" dxfId="2149" priority="2626" operator="equal">
      <formula>"SKIP"</formula>
    </cfRule>
  </conditionalFormatting>
  <conditionalFormatting sqref="B1222">
    <cfRule type="containsText" dxfId="2148" priority="2620" stopIfTrue="1" operator="containsText" text="TBN">
      <formula>NOT(ISERROR(SEARCH("TBN",B1222)))</formula>
    </cfRule>
    <cfRule type="containsText" dxfId="2147" priority="2621" stopIfTrue="1" operator="containsText" text="SKIP">
      <formula>NOT(ISERROR(SEARCH("SKIP",B1222)))</formula>
    </cfRule>
  </conditionalFormatting>
  <conditionalFormatting sqref="B1222">
    <cfRule type="cellIs" dxfId="2146" priority="2622" operator="equal">
      <formula>"SKIP"</formula>
    </cfRule>
  </conditionalFormatting>
  <conditionalFormatting sqref="H1288">
    <cfRule type="containsText" dxfId="2145" priority="2603" stopIfTrue="1" operator="containsText" text="skip">
      <formula>NOT(ISERROR(SEARCH("skip",H1288)))</formula>
    </cfRule>
  </conditionalFormatting>
  <conditionalFormatting sqref="H962">
    <cfRule type="containsText" dxfId="2144" priority="2609" stopIfTrue="1" operator="containsText" text="skip">
      <formula>NOT(ISERROR(SEARCH("skip",H962)))</formula>
    </cfRule>
  </conditionalFormatting>
  <conditionalFormatting sqref="H964">
    <cfRule type="containsText" dxfId="2143" priority="2602" stopIfTrue="1" operator="containsText" text="skip">
      <formula>NOT(ISERROR(SEARCH("skip",H964)))</formula>
    </cfRule>
  </conditionalFormatting>
  <conditionalFormatting sqref="H1221">
    <cfRule type="containsText" dxfId="2142" priority="2599" stopIfTrue="1" operator="containsText" text="skip">
      <formula>NOT(ISERROR(SEARCH("skip",H1221)))</formula>
    </cfRule>
  </conditionalFormatting>
  <conditionalFormatting sqref="H282">
    <cfRule type="containsText" dxfId="2141" priority="2598" stopIfTrue="1" operator="containsText" text="skip">
      <formula>NOT(ISERROR(SEARCH("skip",H282)))</formula>
    </cfRule>
  </conditionalFormatting>
  <conditionalFormatting sqref="H963">
    <cfRule type="containsText" dxfId="2140" priority="2597" stopIfTrue="1" operator="containsText" text="skip">
      <formula>NOT(ISERROR(SEARCH("skip",H963)))</formula>
    </cfRule>
  </conditionalFormatting>
  <conditionalFormatting sqref="B97">
    <cfRule type="cellIs" dxfId="2139" priority="2596" operator="equal">
      <formula>"SKIP"</formula>
    </cfRule>
  </conditionalFormatting>
  <conditionalFormatting sqref="B97">
    <cfRule type="containsText" dxfId="2138" priority="2594" stopIfTrue="1" operator="containsText" text="TBN">
      <formula>NOT(ISERROR(SEARCH("TBN",B97)))</formula>
    </cfRule>
    <cfRule type="containsText" dxfId="2137" priority="2595" stopIfTrue="1" operator="containsText" text="SKIP">
      <formula>NOT(ISERROR(SEARCH("SKIP",B97)))</formula>
    </cfRule>
  </conditionalFormatting>
  <conditionalFormatting sqref="A741">
    <cfRule type="containsText" dxfId="2136" priority="2545" stopIfTrue="1" operator="containsText" text="skip">
      <formula>NOT(ISERROR(SEARCH("skip",A741)))</formula>
    </cfRule>
  </conditionalFormatting>
  <conditionalFormatting sqref="C98">
    <cfRule type="cellIs" dxfId="2135" priority="2593" operator="equal">
      <formula>"SKIP"</formula>
    </cfRule>
  </conditionalFormatting>
  <conditionalFormatting sqref="C98">
    <cfRule type="containsText" dxfId="2134" priority="2591" stopIfTrue="1" operator="containsText" text="TBN">
      <formula>NOT(ISERROR(SEARCH("TBN",C98)))</formula>
    </cfRule>
    <cfRule type="containsText" dxfId="2133" priority="2592" stopIfTrue="1" operator="containsText" text="SKIP">
      <formula>NOT(ISERROR(SEARCH("SKIP",C98)))</formula>
    </cfRule>
  </conditionalFormatting>
  <conditionalFormatting sqref="B98">
    <cfRule type="cellIs" dxfId="2132" priority="2589" operator="equal">
      <formula>"SKIP"</formula>
    </cfRule>
  </conditionalFormatting>
  <conditionalFormatting sqref="B98">
    <cfRule type="containsText" dxfId="2131" priority="2587" stopIfTrue="1" operator="containsText" text="TBN">
      <formula>NOT(ISERROR(SEARCH("TBN",B98)))</formula>
    </cfRule>
    <cfRule type="containsText" dxfId="2130" priority="2588" stopIfTrue="1" operator="containsText" text="SKIP">
      <formula>NOT(ISERROR(SEARCH("SKIP",B98)))</formula>
    </cfRule>
  </conditionalFormatting>
  <conditionalFormatting sqref="H97">
    <cfRule type="containsText" dxfId="2129" priority="2586" stopIfTrue="1" operator="containsText" text="skip">
      <formula>NOT(ISERROR(SEARCH("skip",H97)))</formula>
    </cfRule>
  </conditionalFormatting>
  <conditionalFormatting sqref="H151">
    <cfRule type="containsText" dxfId="2128" priority="2578" stopIfTrue="1" operator="containsText" text="skip">
      <formula>NOT(ISERROR(SEARCH("skip",H151)))</formula>
    </cfRule>
  </conditionalFormatting>
  <conditionalFormatting sqref="C151">
    <cfRule type="containsText" dxfId="2127" priority="2582" stopIfTrue="1" operator="containsText" text="TBN">
      <formula>NOT(ISERROR(SEARCH("TBN",C151)))</formula>
    </cfRule>
    <cfRule type="containsText" dxfId="2126" priority="2583" stopIfTrue="1" operator="containsText" text="SKIP">
      <formula>NOT(ISERROR(SEARCH("SKIP",C151)))</formula>
    </cfRule>
  </conditionalFormatting>
  <conditionalFormatting sqref="C151">
    <cfRule type="cellIs" dxfId="2125" priority="2584" operator="equal">
      <formula>"SKIP"</formula>
    </cfRule>
  </conditionalFormatting>
  <conditionalFormatting sqref="C283">
    <cfRule type="containsText" dxfId="2124" priority="2575" stopIfTrue="1" operator="containsText" text="TBN">
      <formula>NOT(ISERROR(SEARCH("TBN",C283)))</formula>
    </cfRule>
    <cfRule type="containsText" dxfId="2123" priority="2576" stopIfTrue="1" operator="containsText" text="SKIP">
      <formula>NOT(ISERROR(SEARCH("SKIP",C283)))</formula>
    </cfRule>
  </conditionalFormatting>
  <conditionalFormatting sqref="C283">
    <cfRule type="cellIs" dxfId="2122" priority="2577" operator="equal">
      <formula>"SKIP"</formula>
    </cfRule>
  </conditionalFormatting>
  <conditionalFormatting sqref="B283">
    <cfRule type="cellIs" dxfId="2121" priority="2574" operator="equal">
      <formula>"SKIP"</formula>
    </cfRule>
  </conditionalFormatting>
  <conditionalFormatting sqref="B283">
    <cfRule type="containsText" dxfId="2120" priority="2572" stopIfTrue="1" operator="containsText" text="TBN">
      <formula>NOT(ISERROR(SEARCH("TBN",B283)))</formula>
    </cfRule>
    <cfRule type="containsText" dxfId="2119" priority="2573" stopIfTrue="1" operator="containsText" text="SKIP">
      <formula>NOT(ISERROR(SEARCH("SKIP",B283)))</formula>
    </cfRule>
  </conditionalFormatting>
  <conditionalFormatting sqref="B392:C392">
    <cfRule type="containsText" dxfId="2118" priority="2567" stopIfTrue="1" operator="containsText" text="TBN">
      <formula>NOT(ISERROR(SEARCH("TBN",B392)))</formula>
    </cfRule>
    <cfRule type="containsText" dxfId="2117" priority="2568" stopIfTrue="1" operator="containsText" text="SKIP">
      <formula>NOT(ISERROR(SEARCH("SKIP",B392)))</formula>
    </cfRule>
  </conditionalFormatting>
  <conditionalFormatting sqref="B392:C392">
    <cfRule type="cellIs" dxfId="2116" priority="2569" operator="equal">
      <formula>"SKIP"</formula>
    </cfRule>
  </conditionalFormatting>
  <conditionalFormatting sqref="B518">
    <cfRule type="cellIs" dxfId="2115" priority="2560" operator="equal">
      <formula>"SKIP"</formula>
    </cfRule>
  </conditionalFormatting>
  <conditionalFormatting sqref="B518">
    <cfRule type="containsText" dxfId="2114" priority="2558" stopIfTrue="1" operator="containsText" text="TBN">
      <formula>NOT(ISERROR(SEARCH("TBN",B518)))</formula>
    </cfRule>
    <cfRule type="containsText" dxfId="2113" priority="2559" stopIfTrue="1" operator="containsText" text="SKIP">
      <formula>NOT(ISERROR(SEARCH("SKIP",B518)))</formula>
    </cfRule>
  </conditionalFormatting>
  <conditionalFormatting sqref="C518">
    <cfRule type="cellIs" dxfId="2112" priority="2563" operator="equal">
      <formula>"SKIP"</formula>
    </cfRule>
  </conditionalFormatting>
  <conditionalFormatting sqref="C518">
    <cfRule type="containsText" dxfId="2111" priority="2561" stopIfTrue="1" operator="containsText" text="TBN">
      <formula>NOT(ISERROR(SEARCH("TBN",C518)))</formula>
    </cfRule>
    <cfRule type="containsText" dxfId="2110" priority="2562" stopIfTrue="1" operator="containsText" text="SKIP">
      <formula>NOT(ISERROR(SEARCH("SKIP",C518)))</formula>
    </cfRule>
  </conditionalFormatting>
  <conditionalFormatting sqref="H629">
    <cfRule type="containsText" dxfId="2109" priority="2548" stopIfTrue="1" operator="containsText" text="skip">
      <formula>NOT(ISERROR(SEARCH("skip",H629)))</formula>
    </cfRule>
  </conditionalFormatting>
  <conditionalFormatting sqref="H741">
    <cfRule type="containsText" dxfId="2108" priority="2541" stopIfTrue="1" operator="containsText" text="skip">
      <formula>NOT(ISERROR(SEARCH("skip",H741)))</formula>
    </cfRule>
  </conditionalFormatting>
  <conditionalFormatting sqref="B629">
    <cfRule type="containsText" dxfId="2107" priority="2550" stopIfTrue="1" operator="containsText" text="TBN">
      <formula>NOT(ISERROR(SEARCH("TBN",B629)))</formula>
    </cfRule>
    <cfRule type="containsText" dxfId="2106" priority="2551" stopIfTrue="1" operator="containsText" text="SKIP">
      <formula>NOT(ISERROR(SEARCH("SKIP",B629)))</formula>
    </cfRule>
  </conditionalFormatting>
  <conditionalFormatting sqref="B629">
    <cfRule type="cellIs" dxfId="2105" priority="2552" operator="equal">
      <formula>"SKIP"</formula>
    </cfRule>
  </conditionalFormatting>
  <conditionalFormatting sqref="C629">
    <cfRule type="cellIs" dxfId="2104" priority="2555" operator="equal">
      <formula>"SKIP"</formula>
    </cfRule>
  </conditionalFormatting>
  <conditionalFormatting sqref="C629">
    <cfRule type="containsText" dxfId="2103" priority="2553" stopIfTrue="1" operator="containsText" text="TBN">
      <formula>NOT(ISERROR(SEARCH("TBN",C629)))</formula>
    </cfRule>
    <cfRule type="containsText" dxfId="2102" priority="2554" stopIfTrue="1" operator="containsText" text="SKIP">
      <formula>NOT(ISERROR(SEARCH("SKIP",C629)))</formula>
    </cfRule>
  </conditionalFormatting>
  <conditionalFormatting sqref="D741">
    <cfRule type="containsText" dxfId="2101" priority="2547" stopIfTrue="1" operator="containsText" text="skip">
      <formula>NOT(ISERROR(SEARCH("skip",D741)))</formula>
    </cfRule>
  </conditionalFormatting>
  <conditionalFormatting sqref="C741">
    <cfRule type="containsText" dxfId="2100" priority="2546" stopIfTrue="1" operator="containsText" text="skip">
      <formula>NOT(ISERROR(SEARCH("skip",C741)))</formula>
    </cfRule>
  </conditionalFormatting>
  <conditionalFormatting sqref="B741">
    <cfRule type="containsText" dxfId="2099" priority="2542" stopIfTrue="1" operator="containsText" text="TBN">
      <formula>NOT(ISERROR(SEARCH("TBN",B741)))</formula>
    </cfRule>
    <cfRule type="containsText" dxfId="2098" priority="2543" stopIfTrue="1" operator="containsText" text="SKIP">
      <formula>NOT(ISERROR(SEARCH("SKIP",B741)))</formula>
    </cfRule>
  </conditionalFormatting>
  <conditionalFormatting sqref="B741">
    <cfRule type="cellIs" dxfId="2097" priority="2544" operator="equal">
      <formula>"SKIP"</formula>
    </cfRule>
  </conditionalFormatting>
  <conditionalFormatting sqref="B854">
    <cfRule type="containsText" dxfId="2096" priority="2536" stopIfTrue="1" operator="containsText" text="skip">
      <formula>NOT(ISERROR(SEARCH("skip",B854)))</formula>
    </cfRule>
  </conditionalFormatting>
  <conditionalFormatting sqref="A854">
    <cfRule type="containsText" dxfId="2095" priority="2537" stopIfTrue="1" operator="containsText" text="skip">
      <formula>NOT(ISERROR(SEARCH("skip",A854)))</formula>
    </cfRule>
  </conditionalFormatting>
  <conditionalFormatting sqref="C854">
    <cfRule type="containsText" dxfId="2094" priority="2538" stopIfTrue="1" operator="containsText" text="TBN">
      <formula>NOT(ISERROR(SEARCH("TBN",C854)))</formula>
    </cfRule>
    <cfRule type="containsText" dxfId="2093" priority="2539" stopIfTrue="1" operator="containsText" text="SKIP">
      <formula>NOT(ISERROR(SEARCH("SKIP",C854)))</formula>
    </cfRule>
  </conditionalFormatting>
  <conditionalFormatting sqref="C854">
    <cfRule type="cellIs" dxfId="2092" priority="2540" operator="equal">
      <formula>"SKIP"</formula>
    </cfRule>
  </conditionalFormatting>
  <conditionalFormatting sqref="H1223">
    <cfRule type="containsText" dxfId="2091" priority="2518" stopIfTrue="1" operator="containsText" text="skip">
      <formula>NOT(ISERROR(SEARCH("skip",H1223)))</formula>
    </cfRule>
  </conditionalFormatting>
  <conditionalFormatting sqref="Q965">
    <cfRule type="containsText" dxfId="2090" priority="2533" stopIfTrue="1" operator="containsText" text="skip">
      <formula>NOT(ISERROR(SEARCH("skip",Q965)))</formula>
    </cfRule>
  </conditionalFormatting>
  <conditionalFormatting sqref="C965">
    <cfRule type="containsText" dxfId="2089" priority="2530" stopIfTrue="1" operator="containsText" text="TBN">
      <formula>NOT(ISERROR(SEARCH("TBN",C965)))</formula>
    </cfRule>
    <cfRule type="containsText" dxfId="2088" priority="2531" stopIfTrue="1" operator="containsText" text="SKIP">
      <formula>NOT(ISERROR(SEARCH("SKIP",C965)))</formula>
    </cfRule>
  </conditionalFormatting>
  <conditionalFormatting sqref="C965">
    <cfRule type="cellIs" dxfId="2087" priority="2532" operator="equal">
      <formula>"SKIP"</formula>
    </cfRule>
  </conditionalFormatting>
  <conditionalFormatting sqref="B1077">
    <cfRule type="containsText" dxfId="2086" priority="2525" stopIfTrue="1" operator="containsText" text="TBN">
      <formula>NOT(ISERROR(SEARCH("TBN",B1077)))</formula>
    </cfRule>
    <cfRule type="containsText" dxfId="2085" priority="2526" stopIfTrue="1" operator="containsText" text="SKIP">
      <formula>NOT(ISERROR(SEARCH("SKIP",B1077)))</formula>
    </cfRule>
  </conditionalFormatting>
  <conditionalFormatting sqref="B1077">
    <cfRule type="cellIs" dxfId="2084" priority="2527" operator="equal">
      <formula>"SKIP"</formula>
    </cfRule>
  </conditionalFormatting>
  <conditionalFormatting sqref="B1223">
    <cfRule type="containsText" dxfId="2083" priority="2520" stopIfTrue="1" operator="containsText" text="TBN">
      <formula>NOT(ISERROR(SEARCH("TBN",B1223)))</formula>
    </cfRule>
    <cfRule type="containsText" dxfId="2082" priority="2521" stopIfTrue="1" operator="containsText" text="SKIP">
      <formula>NOT(ISERROR(SEARCH("SKIP",B1223)))</formula>
    </cfRule>
  </conditionalFormatting>
  <conditionalFormatting sqref="B1223">
    <cfRule type="cellIs" dxfId="2081" priority="2522" operator="equal">
      <formula>"SKIP"</formula>
    </cfRule>
  </conditionalFormatting>
  <conditionalFormatting sqref="B1289">
    <cfRule type="cellIs" dxfId="2080" priority="2517" operator="equal">
      <formula>"SKIP"</formula>
    </cfRule>
  </conditionalFormatting>
  <conditionalFormatting sqref="B1289">
    <cfRule type="containsText" dxfId="2079" priority="2515" stopIfTrue="1" operator="containsText" text="TBN">
      <formula>NOT(ISERROR(SEARCH("TBN",B1289)))</formula>
    </cfRule>
    <cfRule type="containsText" dxfId="2078" priority="2516" stopIfTrue="1" operator="containsText" text="SKIP">
      <formula>NOT(ISERROR(SEARCH("SKIP",B1289)))</formula>
    </cfRule>
  </conditionalFormatting>
  <conditionalFormatting sqref="H1289">
    <cfRule type="containsText" dxfId="2077" priority="2513" stopIfTrue="1" operator="containsText" text="skip">
      <formula>NOT(ISERROR(SEARCH("skip",H1289)))</formula>
    </cfRule>
  </conditionalFormatting>
  <conditionalFormatting sqref="H391">
    <cfRule type="containsText" dxfId="2076" priority="2511" stopIfTrue="1" operator="containsText" text="skip">
      <formula>NOT(ISERROR(SEARCH("skip",H391)))</formula>
    </cfRule>
  </conditionalFormatting>
  <conditionalFormatting sqref="H740">
    <cfRule type="containsText" dxfId="2075" priority="2509" stopIfTrue="1" operator="containsText" text="skip">
      <formula>NOT(ISERROR(SEARCH("skip",H740)))</formula>
    </cfRule>
  </conditionalFormatting>
  <conditionalFormatting sqref="H150">
    <cfRule type="containsText" dxfId="2074" priority="2500" stopIfTrue="1" operator="containsText" text="skip">
      <formula>NOT(ISERROR(SEARCH("skip",H150)))</formula>
    </cfRule>
  </conditionalFormatting>
  <conditionalFormatting sqref="H1076">
    <cfRule type="containsText" dxfId="2073" priority="2507" stopIfTrue="1" operator="containsText" text="skip">
      <formula>NOT(ISERROR(SEARCH("skip",H1076)))</formula>
    </cfRule>
  </conditionalFormatting>
  <conditionalFormatting sqref="B150">
    <cfRule type="cellIs" dxfId="2072" priority="2506" operator="equal">
      <formula>"SKIP"</formula>
    </cfRule>
  </conditionalFormatting>
  <conditionalFormatting sqref="B150">
    <cfRule type="containsText" dxfId="2071" priority="2504" stopIfTrue="1" operator="containsText" text="TBN">
      <formula>NOT(ISERROR(SEARCH("TBN",B150)))</formula>
    </cfRule>
    <cfRule type="containsText" dxfId="2070" priority="2505" stopIfTrue="1" operator="containsText" text="SKIP">
      <formula>NOT(ISERROR(SEARCH("SKIP",B150)))</formula>
    </cfRule>
  </conditionalFormatting>
  <conditionalFormatting sqref="B151">
    <cfRule type="cellIs" dxfId="2069" priority="2503" operator="equal">
      <formula>"SKIP"</formula>
    </cfRule>
  </conditionalFormatting>
  <conditionalFormatting sqref="B151">
    <cfRule type="containsText" dxfId="2068" priority="2501" stopIfTrue="1" operator="containsText" text="TBN">
      <formula>NOT(ISERROR(SEARCH("TBN",B151)))</formula>
    </cfRule>
    <cfRule type="containsText" dxfId="2067" priority="2502" stopIfTrue="1" operator="containsText" text="SKIP">
      <formula>NOT(ISERROR(SEARCH("SKIP",B151)))</formula>
    </cfRule>
  </conditionalFormatting>
  <conditionalFormatting sqref="H98">
    <cfRule type="containsText" dxfId="2066" priority="2489" stopIfTrue="1" operator="containsText" text="skip">
      <formula>NOT(ISERROR(SEARCH("skip",H98)))</formula>
    </cfRule>
  </conditionalFormatting>
  <conditionalFormatting sqref="H517">
    <cfRule type="containsText" dxfId="2065" priority="2499" stopIfTrue="1" operator="containsText" text="skip">
      <formula>NOT(ISERROR(SEARCH("skip",H517)))</formula>
    </cfRule>
  </conditionalFormatting>
  <conditionalFormatting sqref="H853">
    <cfRule type="containsText" dxfId="2064" priority="2497" stopIfTrue="1" operator="containsText" text="skip">
      <formula>NOT(ISERROR(SEARCH("skip",H853)))</formula>
    </cfRule>
  </conditionalFormatting>
  <conditionalFormatting sqref="H283">
    <cfRule type="containsText" dxfId="2063" priority="2491" stopIfTrue="1" operator="containsText" text="skip">
      <formula>NOT(ISERROR(SEARCH("skip",H283)))</formula>
    </cfRule>
  </conditionalFormatting>
  <conditionalFormatting sqref="B855">
    <cfRule type="containsText" dxfId="2062" priority="2429" stopIfTrue="1" operator="containsText" text="skip">
      <formula>NOT(ISERROR(SEARCH("skip",B855)))</formula>
    </cfRule>
  </conditionalFormatting>
  <conditionalFormatting sqref="H1222">
    <cfRule type="containsText" dxfId="2061" priority="2490" stopIfTrue="1" operator="containsText" text="skip">
      <formula>NOT(ISERROR(SEARCH("skip",H1222)))</formula>
    </cfRule>
  </conditionalFormatting>
  <conditionalFormatting sqref="C99">
    <cfRule type="cellIs" dxfId="2060" priority="2488" operator="equal">
      <formula>"SKIP"</formula>
    </cfRule>
  </conditionalFormatting>
  <conditionalFormatting sqref="C99">
    <cfRule type="containsText" dxfId="2059" priority="2486" stopIfTrue="1" operator="containsText" text="TBN">
      <formula>NOT(ISERROR(SEARCH("TBN",C99)))</formula>
    </cfRule>
    <cfRule type="containsText" dxfId="2058" priority="2487" stopIfTrue="1" operator="containsText" text="SKIP">
      <formula>NOT(ISERROR(SEARCH("SKIP",C99)))</formula>
    </cfRule>
  </conditionalFormatting>
  <conditionalFormatting sqref="B99">
    <cfRule type="cellIs" dxfId="2057" priority="2485" operator="equal">
      <formula>"SKIP"</formula>
    </cfRule>
  </conditionalFormatting>
  <conditionalFormatting sqref="B99">
    <cfRule type="containsText" dxfId="2056" priority="2483" stopIfTrue="1" operator="containsText" text="TBN">
      <formula>NOT(ISERROR(SEARCH("TBN",B99)))</formula>
    </cfRule>
    <cfRule type="containsText" dxfId="2055" priority="2484" stopIfTrue="1" operator="containsText" text="SKIP">
      <formula>NOT(ISERROR(SEARCH("SKIP",B99)))</formula>
    </cfRule>
  </conditionalFormatting>
  <conditionalFormatting sqref="H99">
    <cfRule type="containsText" dxfId="2054" priority="2482" stopIfTrue="1" operator="containsText" text="skip">
      <formula>NOT(ISERROR(SEARCH("skip",H99)))</formula>
    </cfRule>
  </conditionalFormatting>
  <conditionalFormatting sqref="H152">
    <cfRule type="containsText" dxfId="2053" priority="2478" stopIfTrue="1" operator="containsText" text="skip">
      <formula>NOT(ISERROR(SEARCH("skip",H152)))</formula>
    </cfRule>
  </conditionalFormatting>
  <conditionalFormatting sqref="C152">
    <cfRule type="containsText" dxfId="2052" priority="2479" stopIfTrue="1" operator="containsText" text="TBN">
      <formula>NOT(ISERROR(SEARCH("TBN",C152)))</formula>
    </cfRule>
    <cfRule type="containsText" dxfId="2051" priority="2480" stopIfTrue="1" operator="containsText" text="SKIP">
      <formula>NOT(ISERROR(SEARCH("SKIP",C152)))</formula>
    </cfRule>
  </conditionalFormatting>
  <conditionalFormatting sqref="C152">
    <cfRule type="cellIs" dxfId="2050" priority="2481" operator="equal">
      <formula>"SKIP"</formula>
    </cfRule>
  </conditionalFormatting>
  <conditionalFormatting sqref="B152">
    <cfRule type="cellIs" dxfId="2049" priority="2477" operator="equal">
      <formula>"SKIP"</formula>
    </cfRule>
  </conditionalFormatting>
  <conditionalFormatting sqref="B152">
    <cfRule type="containsText" dxfId="2048" priority="2475" stopIfTrue="1" operator="containsText" text="TBN">
      <formula>NOT(ISERROR(SEARCH("TBN",B152)))</formula>
    </cfRule>
    <cfRule type="containsText" dxfId="2047" priority="2476" stopIfTrue="1" operator="containsText" text="SKIP">
      <formula>NOT(ISERROR(SEARCH("SKIP",B152)))</formula>
    </cfRule>
  </conditionalFormatting>
  <conditionalFormatting sqref="C284">
    <cfRule type="containsText" dxfId="2046" priority="2472" stopIfTrue="1" operator="containsText" text="TBN">
      <formula>NOT(ISERROR(SEARCH("TBN",C284)))</formula>
    </cfRule>
    <cfRule type="containsText" dxfId="2045" priority="2473" stopIfTrue="1" operator="containsText" text="SKIP">
      <formula>NOT(ISERROR(SEARCH("SKIP",C284)))</formula>
    </cfRule>
  </conditionalFormatting>
  <conditionalFormatting sqref="C284">
    <cfRule type="cellIs" dxfId="2044" priority="2474" operator="equal">
      <formula>"SKIP"</formula>
    </cfRule>
  </conditionalFormatting>
  <conditionalFormatting sqref="B284">
    <cfRule type="cellIs" dxfId="2043" priority="2471" operator="equal">
      <formula>"SKIP"</formula>
    </cfRule>
  </conditionalFormatting>
  <conditionalFormatting sqref="B284">
    <cfRule type="containsText" dxfId="2042" priority="2469" stopIfTrue="1" operator="containsText" text="TBN">
      <formula>NOT(ISERROR(SEARCH("TBN",B284)))</formula>
    </cfRule>
    <cfRule type="containsText" dxfId="2041" priority="2470" stopIfTrue="1" operator="containsText" text="SKIP">
      <formula>NOT(ISERROR(SEARCH("SKIP",B284)))</formula>
    </cfRule>
  </conditionalFormatting>
  <conditionalFormatting sqref="H284">
    <cfRule type="containsText" dxfId="2040" priority="2467" stopIfTrue="1" operator="containsText" text="skip">
      <formula>NOT(ISERROR(SEARCH("skip",H284)))</formula>
    </cfRule>
  </conditionalFormatting>
  <conditionalFormatting sqref="H393">
    <cfRule type="containsText" dxfId="2039" priority="2461" stopIfTrue="1" operator="containsText" text="skip">
      <formula>NOT(ISERROR(SEARCH("skip",H393)))</formula>
    </cfRule>
  </conditionalFormatting>
  <conditionalFormatting sqref="B393:C393">
    <cfRule type="containsText" dxfId="2038" priority="2464" stopIfTrue="1" operator="containsText" text="TBN">
      <formula>NOT(ISERROR(SEARCH("TBN",B393)))</formula>
    </cfRule>
    <cfRule type="containsText" dxfId="2037" priority="2465" stopIfTrue="1" operator="containsText" text="SKIP">
      <formula>NOT(ISERROR(SEARCH("SKIP",B393)))</formula>
    </cfRule>
  </conditionalFormatting>
  <conditionalFormatting sqref="B393:C393">
    <cfRule type="cellIs" dxfId="2036" priority="2466" operator="equal">
      <formula>"SKIP"</formula>
    </cfRule>
  </conditionalFormatting>
  <conditionalFormatting sqref="B519">
    <cfRule type="cellIs" dxfId="2035" priority="2457" operator="equal">
      <formula>"SKIP"</formula>
    </cfRule>
  </conditionalFormatting>
  <conditionalFormatting sqref="B519">
    <cfRule type="containsText" dxfId="2034" priority="2455" stopIfTrue="1" operator="containsText" text="TBN">
      <formula>NOT(ISERROR(SEARCH("TBN",B519)))</formula>
    </cfRule>
    <cfRule type="containsText" dxfId="2033" priority="2456" stopIfTrue="1" operator="containsText" text="SKIP">
      <formula>NOT(ISERROR(SEARCH("SKIP",B519)))</formula>
    </cfRule>
  </conditionalFormatting>
  <conditionalFormatting sqref="C519">
    <cfRule type="cellIs" dxfId="2032" priority="2460" operator="equal">
      <formula>"SKIP"</formula>
    </cfRule>
  </conditionalFormatting>
  <conditionalFormatting sqref="C519">
    <cfRule type="containsText" dxfId="2031" priority="2458" stopIfTrue="1" operator="containsText" text="TBN">
      <formula>NOT(ISERROR(SEARCH("TBN",C519)))</formula>
    </cfRule>
    <cfRule type="containsText" dxfId="2030" priority="2459" stopIfTrue="1" operator="containsText" text="SKIP">
      <formula>NOT(ISERROR(SEARCH("SKIP",C519)))</formula>
    </cfRule>
  </conditionalFormatting>
  <conditionalFormatting sqref="H630">
    <cfRule type="containsText" dxfId="2029" priority="2442" stopIfTrue="1" operator="containsText" text="skip">
      <formula>NOT(ISERROR(SEARCH("skip",H630)))</formula>
    </cfRule>
  </conditionalFormatting>
  <conditionalFormatting sqref="H742">
    <cfRule type="containsText" dxfId="2028" priority="2434" stopIfTrue="1" operator="containsText" text="skip">
      <formula>NOT(ISERROR(SEARCH("skip",H742)))</formula>
    </cfRule>
  </conditionalFormatting>
  <conditionalFormatting sqref="A855">
    <cfRule type="containsText" dxfId="2027" priority="2430" stopIfTrue="1" operator="containsText" text="skip">
      <formula>NOT(ISERROR(SEARCH("skip",A855)))</formula>
    </cfRule>
  </conditionalFormatting>
  <conditionalFormatting sqref="B630">
    <cfRule type="containsText" dxfId="2026" priority="2443" stopIfTrue="1" operator="containsText" text="TBN">
      <formula>NOT(ISERROR(SEARCH("TBN",B630)))</formula>
    </cfRule>
    <cfRule type="containsText" dxfId="2025" priority="2444" stopIfTrue="1" operator="containsText" text="SKIP">
      <formula>NOT(ISERROR(SEARCH("SKIP",B630)))</formula>
    </cfRule>
  </conditionalFormatting>
  <conditionalFormatting sqref="B630">
    <cfRule type="cellIs" dxfId="2024" priority="2445" operator="equal">
      <formula>"SKIP"</formula>
    </cfRule>
  </conditionalFormatting>
  <conditionalFormatting sqref="C630">
    <cfRule type="cellIs" dxfId="2023" priority="2452" operator="equal">
      <formula>"SKIP"</formula>
    </cfRule>
  </conditionalFormatting>
  <conditionalFormatting sqref="C630">
    <cfRule type="containsText" dxfId="2022" priority="2450" stopIfTrue="1" operator="containsText" text="TBN">
      <formula>NOT(ISERROR(SEARCH("TBN",C630)))</formula>
    </cfRule>
    <cfRule type="containsText" dxfId="2021" priority="2451" stopIfTrue="1" operator="containsText" text="SKIP">
      <formula>NOT(ISERROR(SEARCH("SKIP",C630)))</formula>
    </cfRule>
  </conditionalFormatting>
  <conditionalFormatting sqref="C966">
    <cfRule type="containsText" dxfId="2020" priority="2423" stopIfTrue="1" operator="containsText" text="TBN">
      <formula>NOT(ISERROR(SEARCH("TBN",C966)))</formula>
    </cfRule>
    <cfRule type="containsText" dxfId="2019" priority="2424" stopIfTrue="1" operator="containsText" text="SKIP">
      <formula>NOT(ISERROR(SEARCH("SKIP",C966)))</formula>
    </cfRule>
  </conditionalFormatting>
  <conditionalFormatting sqref="C966">
    <cfRule type="cellIs" dxfId="2018" priority="2425" operator="equal">
      <formula>"SKIP"</formula>
    </cfRule>
  </conditionalFormatting>
  <conditionalFormatting sqref="H855">
    <cfRule type="containsText" dxfId="2017" priority="2427" stopIfTrue="1" operator="containsText" text="skip">
      <formula>NOT(ISERROR(SEARCH("skip",H855)))</formula>
    </cfRule>
  </conditionalFormatting>
  <conditionalFormatting sqref="A742">
    <cfRule type="containsText" dxfId="2016" priority="2439" stopIfTrue="1" operator="containsText" text="skip">
      <formula>NOT(ISERROR(SEARCH("skip",A742)))</formula>
    </cfRule>
  </conditionalFormatting>
  <conditionalFormatting sqref="D742">
    <cfRule type="containsText" dxfId="2015" priority="2441" stopIfTrue="1" operator="containsText" text="skip">
      <formula>NOT(ISERROR(SEARCH("skip",D742)))</formula>
    </cfRule>
  </conditionalFormatting>
  <conditionalFormatting sqref="C742">
    <cfRule type="containsText" dxfId="2014" priority="2440" stopIfTrue="1" operator="containsText" text="skip">
      <formula>NOT(ISERROR(SEARCH("skip",C742)))</formula>
    </cfRule>
  </conditionalFormatting>
  <conditionalFormatting sqref="B742">
    <cfRule type="containsText" dxfId="2013" priority="2436" stopIfTrue="1" operator="containsText" text="TBN">
      <formula>NOT(ISERROR(SEARCH("TBN",B742)))</formula>
    </cfRule>
    <cfRule type="containsText" dxfId="2012" priority="2437" stopIfTrue="1" operator="containsText" text="SKIP">
      <formula>NOT(ISERROR(SEARCH("SKIP",B742)))</formula>
    </cfRule>
  </conditionalFormatting>
  <conditionalFormatting sqref="B742">
    <cfRule type="cellIs" dxfId="2011" priority="2438" operator="equal">
      <formula>"SKIP"</formula>
    </cfRule>
  </conditionalFormatting>
  <conditionalFormatting sqref="H1078">
    <cfRule type="containsText" dxfId="2010" priority="2418" stopIfTrue="1" operator="containsText" text="skip">
      <formula>NOT(ISERROR(SEARCH("skip",H1078)))</formula>
    </cfRule>
  </conditionalFormatting>
  <conditionalFormatting sqref="C855">
    <cfRule type="containsText" dxfId="2009" priority="2431" stopIfTrue="1" operator="containsText" text="TBN">
      <formula>NOT(ISERROR(SEARCH("TBN",C855)))</formula>
    </cfRule>
    <cfRule type="containsText" dxfId="2008" priority="2432" stopIfTrue="1" operator="containsText" text="SKIP">
      <formula>NOT(ISERROR(SEARCH("SKIP",C855)))</formula>
    </cfRule>
  </conditionalFormatting>
  <conditionalFormatting sqref="C855">
    <cfRule type="cellIs" dxfId="2007" priority="2433" operator="equal">
      <formula>"SKIP"</formula>
    </cfRule>
  </conditionalFormatting>
  <conditionalFormatting sqref="Q966">
    <cfRule type="containsText" dxfId="2006" priority="2426" stopIfTrue="1" operator="containsText" text="skip">
      <formula>NOT(ISERROR(SEARCH("skip",Q966)))</formula>
    </cfRule>
  </conditionalFormatting>
  <conditionalFormatting sqref="B1078">
    <cfRule type="containsText" dxfId="2005" priority="2419" stopIfTrue="1" operator="containsText" text="TBN">
      <formula>NOT(ISERROR(SEARCH("TBN",B1078)))</formula>
    </cfRule>
    <cfRule type="containsText" dxfId="2004" priority="2420" stopIfTrue="1" operator="containsText" text="SKIP">
      <formula>NOT(ISERROR(SEARCH("SKIP",B1078)))</formula>
    </cfRule>
  </conditionalFormatting>
  <conditionalFormatting sqref="B1078">
    <cfRule type="cellIs" dxfId="2003" priority="2421" operator="equal">
      <formula>"SKIP"</formula>
    </cfRule>
  </conditionalFormatting>
  <conditionalFormatting sqref="B1225">
    <cfRule type="containsText" dxfId="2002" priority="2404" stopIfTrue="1" operator="containsText" text="TBN">
      <formula>NOT(ISERROR(SEARCH("TBN",B1225)))</formula>
    </cfRule>
    <cfRule type="containsText" dxfId="2001" priority="2405" stopIfTrue="1" operator="containsText" text="SKIP">
      <formula>NOT(ISERROR(SEARCH("SKIP",B1225)))</formula>
    </cfRule>
  </conditionalFormatting>
  <conditionalFormatting sqref="B1225">
    <cfRule type="cellIs" dxfId="2000" priority="2406" operator="equal">
      <formula>"SKIP"</formula>
    </cfRule>
  </conditionalFormatting>
  <conditionalFormatting sqref="B1290">
    <cfRule type="cellIs" dxfId="1999" priority="2402" operator="equal">
      <formula>"SKIP"</formula>
    </cfRule>
  </conditionalFormatting>
  <conditionalFormatting sqref="B1290">
    <cfRule type="containsText" dxfId="1998" priority="2400" stopIfTrue="1" operator="containsText" text="TBN">
      <formula>NOT(ISERROR(SEARCH("TBN",B1290)))</formula>
    </cfRule>
    <cfRule type="containsText" dxfId="1997" priority="2401" stopIfTrue="1" operator="containsText" text="SKIP">
      <formula>NOT(ISERROR(SEARCH("SKIP",B1290)))</formula>
    </cfRule>
  </conditionalFormatting>
  <conditionalFormatting sqref="H392">
    <cfRule type="containsText" dxfId="1996" priority="2396" stopIfTrue="1" operator="containsText" text="skip">
      <formula>NOT(ISERROR(SEARCH("skip",H392)))</formula>
    </cfRule>
  </conditionalFormatting>
  <conditionalFormatting sqref="H518">
    <cfRule type="containsText" dxfId="1995" priority="2395" stopIfTrue="1" operator="containsText" text="skip">
      <formula>NOT(ISERROR(SEARCH("skip",H518)))</formula>
    </cfRule>
  </conditionalFormatting>
  <conditionalFormatting sqref="H854">
    <cfRule type="containsText" dxfId="1994" priority="2393" stopIfTrue="1" operator="containsText" text="skip">
      <formula>NOT(ISERROR(SEARCH("skip",H854)))</formula>
    </cfRule>
  </conditionalFormatting>
  <conditionalFormatting sqref="H1077">
    <cfRule type="containsText" dxfId="1993" priority="2392" stopIfTrue="1" operator="containsText" text="skip">
      <formula>NOT(ISERROR(SEARCH("skip",H1077)))</formula>
    </cfRule>
  </conditionalFormatting>
  <conditionalFormatting sqref="H148">
    <cfRule type="containsText" dxfId="1992" priority="2385" stopIfTrue="1" operator="containsText" text="skip">
      <formula>NOT(ISERROR(SEARCH("skip",H148)))</formula>
    </cfRule>
  </conditionalFormatting>
  <conditionalFormatting sqref="B148">
    <cfRule type="cellIs" dxfId="1991" priority="2388" operator="equal">
      <formula>"SKIP"</formula>
    </cfRule>
  </conditionalFormatting>
  <conditionalFormatting sqref="B148">
    <cfRule type="containsText" dxfId="1990" priority="2386" stopIfTrue="1" operator="containsText" text="TBN">
      <formula>NOT(ISERROR(SEARCH("TBN",B148)))</formula>
    </cfRule>
    <cfRule type="containsText" dxfId="1989" priority="2387" stopIfTrue="1" operator="containsText" text="SKIP">
      <formula>NOT(ISERROR(SEARCH("SKIP",B148)))</formula>
    </cfRule>
  </conditionalFormatting>
  <conditionalFormatting sqref="C148">
    <cfRule type="containsText" dxfId="1988" priority="2389" stopIfTrue="1" operator="containsText" text="TBN">
      <formula>NOT(ISERROR(SEARCH("TBN",C148)))</formula>
    </cfRule>
    <cfRule type="containsText" dxfId="1987" priority="2390" stopIfTrue="1" operator="containsText" text="SKIP">
      <formula>NOT(ISERROR(SEARCH("SKIP",C148)))</formula>
    </cfRule>
  </conditionalFormatting>
  <conditionalFormatting sqref="C148">
    <cfRule type="cellIs" dxfId="1986" priority="2391" operator="equal">
      <formula>"SKIP"</formula>
    </cfRule>
  </conditionalFormatting>
  <conditionalFormatting sqref="H519">
    <cfRule type="containsText" dxfId="1985" priority="2384" stopIfTrue="1" operator="containsText" text="skip">
      <formula>NOT(ISERROR(SEARCH("skip",H519)))</formula>
    </cfRule>
  </conditionalFormatting>
  <conditionalFormatting sqref="B856">
    <cfRule type="containsText" dxfId="1984" priority="2379" stopIfTrue="1" operator="containsText" text="skip">
      <formula>NOT(ISERROR(SEARCH("skip",B856)))</formula>
    </cfRule>
  </conditionalFormatting>
  <conditionalFormatting sqref="A856">
    <cfRule type="containsText" dxfId="1983" priority="2380" stopIfTrue="1" operator="containsText" text="skip">
      <formula>NOT(ISERROR(SEARCH("skip",A856)))</formula>
    </cfRule>
  </conditionalFormatting>
  <conditionalFormatting sqref="C856">
    <cfRule type="containsText" dxfId="1982" priority="2381" stopIfTrue="1" operator="containsText" text="TBN">
      <formula>NOT(ISERROR(SEARCH("TBN",C856)))</formula>
    </cfRule>
    <cfRule type="containsText" dxfId="1981" priority="2382" stopIfTrue="1" operator="containsText" text="SKIP">
      <formula>NOT(ISERROR(SEARCH("SKIP",C856)))</formula>
    </cfRule>
  </conditionalFormatting>
  <conditionalFormatting sqref="C856">
    <cfRule type="cellIs" dxfId="1980" priority="2383" operator="equal">
      <formula>"SKIP"</formula>
    </cfRule>
  </conditionalFormatting>
  <conditionalFormatting sqref="H1224">
    <cfRule type="containsText" dxfId="1979" priority="2376" stopIfTrue="1" operator="containsText" text="skip">
      <formula>NOT(ISERROR(SEARCH("skip",H1224)))</formula>
    </cfRule>
  </conditionalFormatting>
  <conditionalFormatting sqref="H1290">
    <cfRule type="containsText" dxfId="1978" priority="2375" stopIfTrue="1" operator="containsText" text="skip">
      <formula>NOT(ISERROR(SEARCH("skip",H1290)))</formula>
    </cfRule>
  </conditionalFormatting>
  <conditionalFormatting sqref="B1224">
    <cfRule type="containsText" dxfId="1977" priority="2365" stopIfTrue="1" operator="containsText" text="TBN">
      <formula>NOT(ISERROR(SEARCH("TBN",B1224)))</formula>
    </cfRule>
    <cfRule type="containsText" dxfId="1976" priority="2366" stopIfTrue="1" operator="containsText" text="SKIP">
      <formula>NOT(ISERROR(SEARCH("SKIP",B1224)))</formula>
    </cfRule>
  </conditionalFormatting>
  <conditionalFormatting sqref="B1224">
    <cfRule type="cellIs" dxfId="1975" priority="2367" operator="equal">
      <formula>"SKIP"</formula>
    </cfRule>
  </conditionalFormatting>
  <conditionalFormatting sqref="C100">
    <cfRule type="cellIs" dxfId="1974" priority="2364" operator="equal">
      <formula>"SKIP"</formula>
    </cfRule>
  </conditionalFormatting>
  <conditionalFormatting sqref="C100">
    <cfRule type="containsText" dxfId="1973" priority="2362" stopIfTrue="1" operator="containsText" text="TBN">
      <formula>NOT(ISERROR(SEARCH("TBN",C100)))</formula>
    </cfRule>
    <cfRule type="containsText" dxfId="1972" priority="2363" stopIfTrue="1" operator="containsText" text="SKIP">
      <formula>NOT(ISERROR(SEARCH("SKIP",C100)))</formula>
    </cfRule>
  </conditionalFormatting>
  <conditionalFormatting sqref="B100">
    <cfRule type="cellIs" dxfId="1971" priority="2361" operator="equal">
      <formula>"SKIP"</formula>
    </cfRule>
  </conditionalFormatting>
  <conditionalFormatting sqref="B100">
    <cfRule type="containsText" dxfId="1970" priority="2359" stopIfTrue="1" operator="containsText" text="TBN">
      <formula>NOT(ISERROR(SEARCH("TBN",B100)))</formula>
    </cfRule>
    <cfRule type="containsText" dxfId="1969" priority="2360" stopIfTrue="1" operator="containsText" text="SKIP">
      <formula>NOT(ISERROR(SEARCH("SKIP",B100)))</formula>
    </cfRule>
  </conditionalFormatting>
  <conditionalFormatting sqref="H153">
    <cfRule type="containsText" dxfId="1968" priority="2354" stopIfTrue="1" operator="containsText" text="skip">
      <formula>NOT(ISERROR(SEARCH("skip",H153)))</formula>
    </cfRule>
  </conditionalFormatting>
  <conditionalFormatting sqref="C153">
    <cfRule type="containsText" dxfId="1967" priority="2355" stopIfTrue="1" operator="containsText" text="TBN">
      <formula>NOT(ISERROR(SEARCH("TBN",C153)))</formula>
    </cfRule>
    <cfRule type="containsText" dxfId="1966" priority="2356" stopIfTrue="1" operator="containsText" text="SKIP">
      <formula>NOT(ISERROR(SEARCH("SKIP",C153)))</formula>
    </cfRule>
  </conditionalFormatting>
  <conditionalFormatting sqref="C153">
    <cfRule type="cellIs" dxfId="1965" priority="2357" operator="equal">
      <formula>"SKIP"</formula>
    </cfRule>
  </conditionalFormatting>
  <conditionalFormatting sqref="B153">
    <cfRule type="cellIs" dxfId="1964" priority="2353" operator="equal">
      <formula>"SKIP"</formula>
    </cfRule>
  </conditionalFormatting>
  <conditionalFormatting sqref="B153">
    <cfRule type="containsText" dxfId="1963" priority="2351" stopIfTrue="1" operator="containsText" text="TBN">
      <formula>NOT(ISERROR(SEARCH("TBN",B153)))</formula>
    </cfRule>
    <cfRule type="containsText" dxfId="1962" priority="2352" stopIfTrue="1" operator="containsText" text="SKIP">
      <formula>NOT(ISERROR(SEARCH("SKIP",B153)))</formula>
    </cfRule>
  </conditionalFormatting>
  <conditionalFormatting sqref="H154">
    <cfRule type="containsText" dxfId="1961" priority="2347" stopIfTrue="1" operator="containsText" text="skip">
      <formula>NOT(ISERROR(SEARCH("skip",H154)))</formula>
    </cfRule>
  </conditionalFormatting>
  <conditionalFormatting sqref="C154">
    <cfRule type="containsText" dxfId="1960" priority="2348" stopIfTrue="1" operator="containsText" text="TBN">
      <formula>NOT(ISERROR(SEARCH("TBN",C154)))</formula>
    </cfRule>
    <cfRule type="containsText" dxfId="1959" priority="2349" stopIfTrue="1" operator="containsText" text="SKIP">
      <formula>NOT(ISERROR(SEARCH("SKIP",C154)))</formula>
    </cfRule>
  </conditionalFormatting>
  <conditionalFormatting sqref="C154">
    <cfRule type="cellIs" dxfId="1958" priority="2350" operator="equal">
      <formula>"SKIP"</formula>
    </cfRule>
  </conditionalFormatting>
  <conditionalFormatting sqref="B154">
    <cfRule type="cellIs" dxfId="1957" priority="2346" operator="equal">
      <formula>"SKIP"</formula>
    </cfRule>
  </conditionalFormatting>
  <conditionalFormatting sqref="B154">
    <cfRule type="containsText" dxfId="1956" priority="2344" stopIfTrue="1" operator="containsText" text="TBN">
      <formula>NOT(ISERROR(SEARCH("TBN",B154)))</formula>
    </cfRule>
    <cfRule type="containsText" dxfId="1955" priority="2345" stopIfTrue="1" operator="containsText" text="SKIP">
      <formula>NOT(ISERROR(SEARCH("SKIP",B154)))</formula>
    </cfRule>
  </conditionalFormatting>
  <conditionalFormatting sqref="C285">
    <cfRule type="containsText" dxfId="1954" priority="2341" stopIfTrue="1" operator="containsText" text="TBN">
      <formula>NOT(ISERROR(SEARCH("TBN",C285)))</formula>
    </cfRule>
    <cfRule type="containsText" dxfId="1953" priority="2342" stopIfTrue="1" operator="containsText" text="SKIP">
      <formula>NOT(ISERROR(SEARCH("SKIP",C285)))</formula>
    </cfRule>
  </conditionalFormatting>
  <conditionalFormatting sqref="C285">
    <cfRule type="cellIs" dxfId="1952" priority="2343" operator="equal">
      <formula>"SKIP"</formula>
    </cfRule>
  </conditionalFormatting>
  <conditionalFormatting sqref="B285">
    <cfRule type="cellIs" dxfId="1951" priority="2340" operator="equal">
      <formula>"SKIP"</formula>
    </cfRule>
  </conditionalFormatting>
  <conditionalFormatting sqref="B285">
    <cfRule type="containsText" dxfId="1950" priority="2338" stopIfTrue="1" operator="containsText" text="TBN">
      <formula>NOT(ISERROR(SEARCH("TBN",B285)))</formula>
    </cfRule>
    <cfRule type="containsText" dxfId="1949" priority="2339" stopIfTrue="1" operator="containsText" text="SKIP">
      <formula>NOT(ISERROR(SEARCH("SKIP",B285)))</formula>
    </cfRule>
  </conditionalFormatting>
  <conditionalFormatting sqref="H520">
    <cfRule type="containsText" dxfId="1948" priority="2323" stopIfTrue="1" operator="containsText" text="skip">
      <formula>NOT(ISERROR(SEARCH("skip",H520)))</formula>
    </cfRule>
  </conditionalFormatting>
  <conditionalFormatting sqref="B394:C394">
    <cfRule type="containsText" dxfId="1947" priority="2333" stopIfTrue="1" operator="containsText" text="TBN">
      <formula>NOT(ISERROR(SEARCH("TBN",B394)))</formula>
    </cfRule>
    <cfRule type="containsText" dxfId="1946" priority="2334" stopIfTrue="1" operator="containsText" text="SKIP">
      <formula>NOT(ISERROR(SEARCH("SKIP",B394)))</formula>
    </cfRule>
  </conditionalFormatting>
  <conditionalFormatting sqref="B394:C394">
    <cfRule type="cellIs" dxfId="1945" priority="2335" operator="equal">
      <formula>"SKIP"</formula>
    </cfRule>
  </conditionalFormatting>
  <conditionalFormatting sqref="B520">
    <cfRule type="cellIs" dxfId="1944" priority="2327" operator="equal">
      <formula>"SKIP"</formula>
    </cfRule>
  </conditionalFormatting>
  <conditionalFormatting sqref="B520">
    <cfRule type="containsText" dxfId="1943" priority="2325" stopIfTrue="1" operator="containsText" text="TBN">
      <formula>NOT(ISERROR(SEARCH("TBN",B520)))</formula>
    </cfRule>
    <cfRule type="containsText" dxfId="1942" priority="2326" stopIfTrue="1" operator="containsText" text="SKIP">
      <formula>NOT(ISERROR(SEARCH("SKIP",B520)))</formula>
    </cfRule>
  </conditionalFormatting>
  <conditionalFormatting sqref="C520">
    <cfRule type="cellIs" dxfId="1941" priority="2330" operator="equal">
      <formula>"SKIP"</formula>
    </cfRule>
  </conditionalFormatting>
  <conditionalFormatting sqref="C520">
    <cfRule type="containsText" dxfId="1940" priority="2328" stopIfTrue="1" operator="containsText" text="TBN">
      <formula>NOT(ISERROR(SEARCH("TBN",C520)))</formula>
    </cfRule>
    <cfRule type="containsText" dxfId="1939" priority="2329" stopIfTrue="1" operator="containsText" text="SKIP">
      <formula>NOT(ISERROR(SEARCH("SKIP",C520)))</formula>
    </cfRule>
  </conditionalFormatting>
  <conditionalFormatting sqref="H967">
    <cfRule type="containsText" dxfId="1938" priority="2293" stopIfTrue="1" operator="containsText" text="skip">
      <formula>NOT(ISERROR(SEARCH("skip",H967)))</formula>
    </cfRule>
  </conditionalFormatting>
  <conditionalFormatting sqref="B631">
    <cfRule type="containsText" dxfId="1937" priority="2317" stopIfTrue="1" operator="containsText" text="TBN">
      <formula>NOT(ISERROR(SEARCH("TBN",B631)))</formula>
    </cfRule>
    <cfRule type="containsText" dxfId="1936" priority="2318" stopIfTrue="1" operator="containsText" text="SKIP">
      <formula>NOT(ISERROR(SEARCH("SKIP",B631)))</formula>
    </cfRule>
  </conditionalFormatting>
  <conditionalFormatting sqref="B631">
    <cfRule type="cellIs" dxfId="1935" priority="2319" operator="equal">
      <formula>"SKIP"</formula>
    </cfRule>
  </conditionalFormatting>
  <conditionalFormatting sqref="C631">
    <cfRule type="cellIs" dxfId="1934" priority="2322" operator="equal">
      <formula>"SKIP"</formula>
    </cfRule>
  </conditionalFormatting>
  <conditionalFormatting sqref="C631">
    <cfRule type="containsText" dxfId="1933" priority="2320" stopIfTrue="1" operator="containsText" text="TBN">
      <formula>NOT(ISERROR(SEARCH("TBN",C631)))</formula>
    </cfRule>
    <cfRule type="containsText" dxfId="1932" priority="2321" stopIfTrue="1" operator="containsText" text="SKIP">
      <formula>NOT(ISERROR(SEARCH("SKIP",C631)))</formula>
    </cfRule>
  </conditionalFormatting>
  <conditionalFormatting sqref="A743">
    <cfRule type="containsText" dxfId="1931" priority="2312" stopIfTrue="1" operator="containsText" text="skip">
      <formula>NOT(ISERROR(SEARCH("skip",A743)))</formula>
    </cfRule>
  </conditionalFormatting>
  <conditionalFormatting sqref="D743">
    <cfRule type="containsText" dxfId="1930" priority="2314" stopIfTrue="1" operator="containsText" text="skip">
      <formula>NOT(ISERROR(SEARCH("skip",D743)))</formula>
    </cfRule>
  </conditionalFormatting>
  <conditionalFormatting sqref="C743">
    <cfRule type="containsText" dxfId="1929" priority="2313" stopIfTrue="1" operator="containsText" text="skip">
      <formula>NOT(ISERROR(SEARCH("skip",C743)))</formula>
    </cfRule>
  </conditionalFormatting>
  <conditionalFormatting sqref="B743">
    <cfRule type="containsText" dxfId="1928" priority="2309" stopIfTrue="1" operator="containsText" text="TBN">
      <formula>NOT(ISERROR(SEARCH("TBN",B743)))</formula>
    </cfRule>
    <cfRule type="containsText" dxfId="1927" priority="2310" stopIfTrue="1" operator="containsText" text="SKIP">
      <formula>NOT(ISERROR(SEARCH("SKIP",B743)))</formula>
    </cfRule>
  </conditionalFormatting>
  <conditionalFormatting sqref="B743">
    <cfRule type="cellIs" dxfId="1926" priority="2311" operator="equal">
      <formula>"SKIP"</formula>
    </cfRule>
  </conditionalFormatting>
  <conditionalFormatting sqref="B1079">
    <cfRule type="containsText" dxfId="1925" priority="2286" stopIfTrue="1" operator="containsText" text="TBN">
      <formula>NOT(ISERROR(SEARCH("TBN",B1079)))</formula>
    </cfRule>
    <cfRule type="containsText" dxfId="1924" priority="2287" stopIfTrue="1" operator="containsText" text="SKIP">
      <formula>NOT(ISERROR(SEARCH("SKIP",B1079)))</formula>
    </cfRule>
  </conditionalFormatting>
  <conditionalFormatting sqref="B1079">
    <cfRule type="cellIs" dxfId="1923" priority="2288" operator="equal">
      <formula>"SKIP"</formula>
    </cfRule>
  </conditionalFormatting>
  <conditionalFormatting sqref="C967">
    <cfRule type="containsText" dxfId="1922" priority="2295" stopIfTrue="1" operator="containsText" text="TBN">
      <formula>NOT(ISERROR(SEARCH("TBN",C967)))</formula>
    </cfRule>
    <cfRule type="containsText" dxfId="1921" priority="2296" stopIfTrue="1" operator="containsText" text="SKIP">
      <formula>NOT(ISERROR(SEARCH("SKIP",C967)))</formula>
    </cfRule>
  </conditionalFormatting>
  <conditionalFormatting sqref="C967">
    <cfRule type="cellIs" dxfId="1920" priority="2297" operator="equal">
      <formula>"SKIP"</formula>
    </cfRule>
  </conditionalFormatting>
  <conditionalFormatting sqref="Q967">
    <cfRule type="containsText" dxfId="1919" priority="2298" stopIfTrue="1" operator="containsText" text="skip">
      <formula>NOT(ISERROR(SEARCH("skip",Q967)))</formula>
    </cfRule>
  </conditionalFormatting>
  <conditionalFormatting sqref="B1296">
    <cfRule type="containsText" dxfId="1918" priority="2271" stopIfTrue="1" operator="containsText" text="TBN">
      <formula>NOT(ISERROR(SEARCH("TBN",B1296)))</formula>
    </cfRule>
    <cfRule type="containsText" dxfId="1917" priority="2272" stopIfTrue="1" operator="containsText" text="SKIP">
      <formula>NOT(ISERROR(SEARCH("SKIP",B1296)))</formula>
    </cfRule>
  </conditionalFormatting>
  <conditionalFormatting sqref="B1296">
    <cfRule type="cellIs" dxfId="1916" priority="2273" operator="equal">
      <formula>"SKIP"</formula>
    </cfRule>
  </conditionalFormatting>
  <conditionalFormatting sqref="B1226">
    <cfRule type="containsText" dxfId="1915" priority="2282" stopIfTrue="1" operator="containsText" text="TBN">
      <formula>NOT(ISERROR(SEARCH("TBN",B1226)))</formula>
    </cfRule>
    <cfRule type="containsText" dxfId="1914" priority="2283" stopIfTrue="1" operator="containsText" text="SKIP">
      <formula>NOT(ISERROR(SEARCH("SKIP",B1226)))</formula>
    </cfRule>
  </conditionalFormatting>
  <conditionalFormatting sqref="B1226">
    <cfRule type="cellIs" dxfId="1913" priority="2284" operator="equal">
      <formula>"SKIP"</formula>
    </cfRule>
  </conditionalFormatting>
  <conditionalFormatting sqref="H1291">
    <cfRule type="containsText" dxfId="1912" priority="2276" stopIfTrue="1" operator="containsText" text="skip">
      <formula>NOT(ISERROR(SEARCH("skip",H1291)))</formula>
    </cfRule>
  </conditionalFormatting>
  <conditionalFormatting sqref="B1294">
    <cfRule type="containsText" dxfId="1911" priority="2275" stopIfTrue="1" operator="containsText" text="skip">
      <formula>NOT(ISERROR(SEARCH("skip",B1294)))</formula>
    </cfRule>
  </conditionalFormatting>
  <conditionalFormatting sqref="A1295:I1295">
    <cfRule type="containsText" dxfId="1910" priority="2274" stopIfTrue="1" operator="containsText" text="skip">
      <formula>NOT(ISERROR(SEARCH("skip",A1295)))</formula>
    </cfRule>
  </conditionalFormatting>
  <conditionalFormatting sqref="H1296">
    <cfRule type="containsText" dxfId="1909" priority="2270" stopIfTrue="1" operator="containsText" text="skip">
      <formula>NOT(ISERROR(SEARCH("skip",H1296)))</formula>
    </cfRule>
  </conditionalFormatting>
  <conditionalFormatting sqref="H394">
    <cfRule type="containsText" dxfId="1908" priority="2265" stopIfTrue="1" operator="containsText" text="skip">
      <formula>NOT(ISERROR(SEARCH("skip",H394)))</formula>
    </cfRule>
  </conditionalFormatting>
  <conditionalFormatting sqref="H965">
    <cfRule type="containsText" dxfId="1907" priority="2264" stopIfTrue="1" operator="containsText" text="skip">
      <formula>NOT(ISERROR(SEARCH("skip",H965)))</formula>
    </cfRule>
  </conditionalFormatting>
  <conditionalFormatting sqref="H966">
    <cfRule type="containsText" dxfId="1906" priority="2263" stopIfTrue="1" operator="containsText" text="skip">
      <formula>NOT(ISERROR(SEARCH("skip",H966)))</formula>
    </cfRule>
  </conditionalFormatting>
  <conditionalFormatting sqref="H743">
    <cfRule type="containsText" dxfId="1905" priority="2262" stopIfTrue="1" operator="containsText" text="skip">
      <formula>NOT(ISERROR(SEARCH("skip",H743)))</formula>
    </cfRule>
  </conditionalFormatting>
  <conditionalFormatting sqref="H856">
    <cfRule type="containsText" dxfId="1904" priority="2259" stopIfTrue="1" operator="containsText" text="skip">
      <formula>NOT(ISERROR(SEARCH("skip",H856)))</formula>
    </cfRule>
  </conditionalFormatting>
  <conditionalFormatting sqref="H100">
    <cfRule type="containsText" dxfId="1903" priority="2256" stopIfTrue="1" operator="containsText" text="skip">
      <formula>NOT(ISERROR(SEARCH("skip",H100)))</formula>
    </cfRule>
  </conditionalFormatting>
  <conditionalFormatting sqref="H1225">
    <cfRule type="containsText" dxfId="1902" priority="2257" stopIfTrue="1" operator="containsText" text="skip">
      <formula>NOT(ISERROR(SEARCH("skip",H1225)))</formula>
    </cfRule>
  </conditionalFormatting>
  <conditionalFormatting sqref="H285">
    <cfRule type="containsText" dxfId="1901" priority="2255" stopIfTrue="1" operator="containsText" text="skip">
      <formula>NOT(ISERROR(SEARCH("skip",H285)))</formula>
    </cfRule>
  </conditionalFormatting>
  <conditionalFormatting sqref="H631">
    <cfRule type="containsText" dxfId="1900" priority="2254" stopIfTrue="1" operator="containsText" text="skip">
      <formula>NOT(ISERROR(SEARCH("skip",H631)))</formula>
    </cfRule>
  </conditionalFormatting>
  <conditionalFormatting sqref="C101">
    <cfRule type="cellIs" dxfId="1899" priority="2253" operator="equal">
      <formula>"SKIP"</formula>
    </cfRule>
  </conditionalFormatting>
  <conditionalFormatting sqref="C101">
    <cfRule type="containsText" dxfId="1898" priority="2251" stopIfTrue="1" operator="containsText" text="TBN">
      <formula>NOT(ISERROR(SEARCH("TBN",C101)))</formula>
    </cfRule>
    <cfRule type="containsText" dxfId="1897" priority="2252" stopIfTrue="1" operator="containsText" text="SKIP">
      <formula>NOT(ISERROR(SEARCH("SKIP",C101)))</formula>
    </cfRule>
  </conditionalFormatting>
  <conditionalFormatting sqref="B101">
    <cfRule type="cellIs" dxfId="1896" priority="2250" operator="equal">
      <formula>"SKIP"</formula>
    </cfRule>
  </conditionalFormatting>
  <conditionalFormatting sqref="B101">
    <cfRule type="containsText" dxfId="1895" priority="2248" stopIfTrue="1" operator="containsText" text="TBN">
      <formula>NOT(ISERROR(SEARCH("TBN",B101)))</formula>
    </cfRule>
    <cfRule type="containsText" dxfId="1894" priority="2249" stopIfTrue="1" operator="containsText" text="SKIP">
      <formula>NOT(ISERROR(SEARCH("SKIP",B101)))</formula>
    </cfRule>
  </conditionalFormatting>
  <conditionalFormatting sqref="H155">
    <cfRule type="containsText" dxfId="1893" priority="2243" stopIfTrue="1" operator="containsText" text="skip">
      <formula>NOT(ISERROR(SEARCH("skip",H155)))</formula>
    </cfRule>
  </conditionalFormatting>
  <conditionalFormatting sqref="C155">
    <cfRule type="containsText" dxfId="1892" priority="2244" stopIfTrue="1" operator="containsText" text="TBN">
      <formula>NOT(ISERROR(SEARCH("TBN",C155)))</formula>
    </cfRule>
    <cfRule type="containsText" dxfId="1891" priority="2245" stopIfTrue="1" operator="containsText" text="SKIP">
      <formula>NOT(ISERROR(SEARCH("SKIP",C155)))</formula>
    </cfRule>
  </conditionalFormatting>
  <conditionalFormatting sqref="C155">
    <cfRule type="cellIs" dxfId="1890" priority="2246" operator="equal">
      <formula>"SKIP"</formula>
    </cfRule>
  </conditionalFormatting>
  <conditionalFormatting sqref="B155">
    <cfRule type="cellIs" dxfId="1889" priority="2242" operator="equal">
      <formula>"SKIP"</formula>
    </cfRule>
  </conditionalFormatting>
  <conditionalFormatting sqref="B155">
    <cfRule type="containsText" dxfId="1888" priority="2240" stopIfTrue="1" operator="containsText" text="TBN">
      <formula>NOT(ISERROR(SEARCH("TBN",B155)))</formula>
    </cfRule>
    <cfRule type="containsText" dxfId="1887" priority="2241" stopIfTrue="1" operator="containsText" text="SKIP">
      <formula>NOT(ISERROR(SEARCH("SKIP",B155)))</formula>
    </cfRule>
  </conditionalFormatting>
  <conditionalFormatting sqref="C286">
    <cfRule type="containsText" dxfId="1886" priority="2237" stopIfTrue="1" operator="containsText" text="TBN">
      <formula>NOT(ISERROR(SEARCH("TBN",C286)))</formula>
    </cfRule>
    <cfRule type="containsText" dxfId="1885" priority="2238" stopIfTrue="1" operator="containsText" text="SKIP">
      <formula>NOT(ISERROR(SEARCH("SKIP",C286)))</formula>
    </cfRule>
  </conditionalFormatting>
  <conditionalFormatting sqref="C286">
    <cfRule type="cellIs" dxfId="1884" priority="2239" operator="equal">
      <formula>"SKIP"</formula>
    </cfRule>
  </conditionalFormatting>
  <conditionalFormatting sqref="B286">
    <cfRule type="cellIs" dxfId="1883" priority="2236" operator="equal">
      <formula>"SKIP"</formula>
    </cfRule>
  </conditionalFormatting>
  <conditionalFormatting sqref="B286">
    <cfRule type="containsText" dxfId="1882" priority="2234" stopIfTrue="1" operator="containsText" text="TBN">
      <formula>NOT(ISERROR(SEARCH("TBN",B286)))</formula>
    </cfRule>
    <cfRule type="containsText" dxfId="1881" priority="2235" stopIfTrue="1" operator="containsText" text="SKIP">
      <formula>NOT(ISERROR(SEARCH("SKIP",B286)))</formula>
    </cfRule>
  </conditionalFormatting>
  <conditionalFormatting sqref="B395:C395">
    <cfRule type="containsText" dxfId="1880" priority="2229" stopIfTrue="1" operator="containsText" text="TBN">
      <formula>NOT(ISERROR(SEARCH("TBN",B395)))</formula>
    </cfRule>
    <cfRule type="containsText" dxfId="1879" priority="2230" stopIfTrue="1" operator="containsText" text="SKIP">
      <formula>NOT(ISERROR(SEARCH("SKIP",B395)))</formula>
    </cfRule>
  </conditionalFormatting>
  <conditionalFormatting sqref="B395:C395">
    <cfRule type="cellIs" dxfId="1878" priority="2231" operator="equal">
      <formula>"SKIP"</formula>
    </cfRule>
  </conditionalFormatting>
  <conditionalFormatting sqref="D744">
    <cfRule type="containsText" dxfId="1877" priority="2218" stopIfTrue="1" operator="containsText" text="skip">
      <formula>NOT(ISERROR(SEARCH("skip",D744)))</formula>
    </cfRule>
  </conditionalFormatting>
  <conditionalFormatting sqref="H744">
    <cfRule type="containsText" dxfId="1876" priority="2203" stopIfTrue="1" operator="containsText" text="skip">
      <formula>NOT(ISERROR(SEARCH("skip",H744)))</formula>
    </cfRule>
  </conditionalFormatting>
  <conditionalFormatting sqref="B521">
    <cfRule type="cellIs" dxfId="1875" priority="2223" operator="equal">
      <formula>"SKIP"</formula>
    </cfRule>
  </conditionalFormatting>
  <conditionalFormatting sqref="B521">
    <cfRule type="containsText" dxfId="1874" priority="2221" stopIfTrue="1" operator="containsText" text="TBN">
      <formula>NOT(ISERROR(SEARCH("TBN",B521)))</formula>
    </cfRule>
    <cfRule type="containsText" dxfId="1873" priority="2222" stopIfTrue="1" operator="containsText" text="SKIP">
      <formula>NOT(ISERROR(SEARCH("SKIP",B521)))</formula>
    </cfRule>
  </conditionalFormatting>
  <conditionalFormatting sqref="C521">
    <cfRule type="cellIs" dxfId="1872" priority="2226" operator="equal">
      <formula>"SKIP"</formula>
    </cfRule>
  </conditionalFormatting>
  <conditionalFormatting sqref="C521">
    <cfRule type="containsText" dxfId="1871" priority="2224" stopIfTrue="1" operator="containsText" text="TBN">
      <formula>NOT(ISERROR(SEARCH("TBN",C521)))</formula>
    </cfRule>
    <cfRule type="containsText" dxfId="1870" priority="2225" stopIfTrue="1" operator="containsText" text="SKIP">
      <formula>NOT(ISERROR(SEARCH("SKIP",C521)))</formula>
    </cfRule>
  </conditionalFormatting>
  <conditionalFormatting sqref="Q968">
    <cfRule type="containsText" dxfId="1869" priority="2195" stopIfTrue="1" operator="containsText" text="skip">
      <formula>NOT(ISERROR(SEARCH("skip",Q968)))</formula>
    </cfRule>
  </conditionalFormatting>
  <conditionalFormatting sqref="A744">
    <cfRule type="containsText" dxfId="1868" priority="2216" stopIfTrue="1" operator="containsText" text="skip">
      <formula>NOT(ISERROR(SEARCH("skip",A744)))</formula>
    </cfRule>
  </conditionalFormatting>
  <conditionalFormatting sqref="C744">
    <cfRule type="containsText" dxfId="1867" priority="2217" stopIfTrue="1" operator="containsText" text="skip">
      <formula>NOT(ISERROR(SEARCH("skip",C744)))</formula>
    </cfRule>
  </conditionalFormatting>
  <conditionalFormatting sqref="B744">
    <cfRule type="containsText" dxfId="1866" priority="2213" stopIfTrue="1" operator="containsText" text="TBN">
      <formula>NOT(ISERROR(SEARCH("TBN",B744)))</formula>
    </cfRule>
    <cfRule type="containsText" dxfId="1865" priority="2214" stopIfTrue="1" operator="containsText" text="SKIP">
      <formula>NOT(ISERROR(SEARCH("SKIP",B744)))</formula>
    </cfRule>
  </conditionalFormatting>
  <conditionalFormatting sqref="B744">
    <cfRule type="cellIs" dxfId="1864" priority="2215" operator="equal">
      <formula>"SKIP"</formula>
    </cfRule>
  </conditionalFormatting>
  <conditionalFormatting sqref="B632">
    <cfRule type="containsText" dxfId="1863" priority="2206" stopIfTrue="1" operator="containsText" text="TBN">
      <formula>NOT(ISERROR(SEARCH("TBN",B632)))</formula>
    </cfRule>
    <cfRule type="containsText" dxfId="1862" priority="2207" stopIfTrue="1" operator="containsText" text="SKIP">
      <formula>NOT(ISERROR(SEARCH("SKIP",B632)))</formula>
    </cfRule>
  </conditionalFormatting>
  <conditionalFormatting sqref="B632">
    <cfRule type="cellIs" dxfId="1861" priority="2208" operator="equal">
      <formula>"SKIP"</formula>
    </cfRule>
  </conditionalFormatting>
  <conditionalFormatting sqref="C632">
    <cfRule type="cellIs" dxfId="1860" priority="2211" operator="equal">
      <formula>"SKIP"</formula>
    </cfRule>
  </conditionalFormatting>
  <conditionalFormatting sqref="C632">
    <cfRule type="containsText" dxfId="1859" priority="2209" stopIfTrue="1" operator="containsText" text="TBN">
      <formula>NOT(ISERROR(SEARCH("TBN",C632)))</formula>
    </cfRule>
    <cfRule type="containsText" dxfId="1858" priority="2210" stopIfTrue="1" operator="containsText" text="SKIP">
      <formula>NOT(ISERROR(SEARCH("SKIP",C632)))</formula>
    </cfRule>
  </conditionalFormatting>
  <conditionalFormatting sqref="H968">
    <cfRule type="containsText" dxfId="1857" priority="2191" stopIfTrue="1" operator="containsText" text="skip">
      <formula>NOT(ISERROR(SEARCH("skip",H968)))</formula>
    </cfRule>
  </conditionalFormatting>
  <conditionalFormatting sqref="B857">
    <cfRule type="containsText" dxfId="1856" priority="2198" stopIfTrue="1" operator="containsText" text="skip">
      <formula>NOT(ISERROR(SEARCH("skip",B857)))</formula>
    </cfRule>
  </conditionalFormatting>
  <conditionalFormatting sqref="A857">
    <cfRule type="containsText" dxfId="1855" priority="2199" stopIfTrue="1" operator="containsText" text="skip">
      <formula>NOT(ISERROR(SEARCH("skip",A857)))</formula>
    </cfRule>
  </conditionalFormatting>
  <conditionalFormatting sqref="C857">
    <cfRule type="containsText" dxfId="1854" priority="2200" stopIfTrue="1" operator="containsText" text="TBN">
      <formula>NOT(ISERROR(SEARCH("TBN",C857)))</formula>
    </cfRule>
    <cfRule type="containsText" dxfId="1853" priority="2201" stopIfTrue="1" operator="containsText" text="SKIP">
      <formula>NOT(ISERROR(SEARCH("SKIP",C857)))</formula>
    </cfRule>
  </conditionalFormatting>
  <conditionalFormatting sqref="C857">
    <cfRule type="cellIs" dxfId="1852" priority="2202" operator="equal">
      <formula>"SKIP"</formula>
    </cfRule>
  </conditionalFormatting>
  <conditionalFormatting sqref="C968">
    <cfRule type="containsText" dxfId="1851" priority="2192" stopIfTrue="1" operator="containsText" text="TBN">
      <formula>NOT(ISERROR(SEARCH("TBN",C968)))</formula>
    </cfRule>
    <cfRule type="containsText" dxfId="1850" priority="2193" stopIfTrue="1" operator="containsText" text="SKIP">
      <formula>NOT(ISERROR(SEARCH("SKIP",C968)))</formula>
    </cfRule>
  </conditionalFormatting>
  <conditionalFormatting sqref="C968">
    <cfRule type="cellIs" dxfId="1849" priority="2194" operator="equal">
      <formula>"SKIP"</formula>
    </cfRule>
  </conditionalFormatting>
  <conditionalFormatting sqref="B968">
    <cfRule type="containsText" dxfId="1848" priority="2188" stopIfTrue="1" operator="containsText" text="TBN">
      <formula>NOT(ISERROR(SEARCH("TBN",B968)))</formula>
    </cfRule>
    <cfRule type="containsText" dxfId="1847" priority="2189" stopIfTrue="1" operator="containsText" text="SKIP">
      <formula>NOT(ISERROR(SEARCH("SKIP",B968)))</formula>
    </cfRule>
  </conditionalFormatting>
  <conditionalFormatting sqref="B968">
    <cfRule type="cellIs" dxfId="1846" priority="2190" operator="equal">
      <formula>"SKIP"</formula>
    </cfRule>
  </conditionalFormatting>
  <conditionalFormatting sqref="B1080">
    <cfRule type="containsText" dxfId="1845" priority="2185" stopIfTrue="1" operator="containsText" text="TBN">
      <formula>NOT(ISERROR(SEARCH("TBN",B1080)))</formula>
    </cfRule>
    <cfRule type="containsText" dxfId="1844" priority="2186" stopIfTrue="1" operator="containsText" text="SKIP">
      <formula>NOT(ISERROR(SEARCH("SKIP",B1080)))</formula>
    </cfRule>
  </conditionalFormatting>
  <conditionalFormatting sqref="B1080">
    <cfRule type="cellIs" dxfId="1843" priority="2187" operator="equal">
      <formula>"SKIP"</formula>
    </cfRule>
  </conditionalFormatting>
  <conditionalFormatting sqref="B1227">
    <cfRule type="containsText" dxfId="1842" priority="2180" stopIfTrue="1" operator="containsText" text="TBN">
      <formula>NOT(ISERROR(SEARCH("TBN",B1227)))</formula>
    </cfRule>
    <cfRule type="containsText" dxfId="1841" priority="2181" stopIfTrue="1" operator="containsText" text="SKIP">
      <formula>NOT(ISERROR(SEARCH("SKIP",B1227)))</formula>
    </cfRule>
  </conditionalFormatting>
  <conditionalFormatting sqref="B1227">
    <cfRule type="cellIs" dxfId="1840" priority="2182" operator="equal">
      <formula>"SKIP"</formula>
    </cfRule>
  </conditionalFormatting>
  <conditionalFormatting sqref="B1292">
    <cfRule type="cellIs" dxfId="1839" priority="2173" operator="equal">
      <formula>"SKIP"</formula>
    </cfRule>
  </conditionalFormatting>
  <conditionalFormatting sqref="B1292">
    <cfRule type="containsText" dxfId="1838" priority="2171" stopIfTrue="1" operator="containsText" text="TBN">
      <formula>NOT(ISERROR(SEARCH("TBN",B1292)))</formula>
    </cfRule>
    <cfRule type="containsText" dxfId="1837" priority="2172" stopIfTrue="1" operator="containsText" text="SKIP">
      <formula>NOT(ISERROR(SEARCH("SKIP",B1292)))</formula>
    </cfRule>
  </conditionalFormatting>
  <conditionalFormatting sqref="B1291">
    <cfRule type="cellIs" dxfId="1836" priority="2170" operator="equal">
      <formula>"SKIP"</formula>
    </cfRule>
  </conditionalFormatting>
  <conditionalFormatting sqref="B1291">
    <cfRule type="containsText" dxfId="1835" priority="2168" stopIfTrue="1" operator="containsText" text="TBN">
      <formula>NOT(ISERROR(SEARCH("TBN",B1291)))</formula>
    </cfRule>
    <cfRule type="containsText" dxfId="1834" priority="2169" stopIfTrue="1" operator="containsText" text="SKIP">
      <formula>NOT(ISERROR(SEARCH("SKIP",B1291)))</formula>
    </cfRule>
  </conditionalFormatting>
  <conditionalFormatting sqref="H156">
    <cfRule type="containsText" dxfId="1833" priority="2164" stopIfTrue="1" operator="containsText" text="skip">
      <formula>NOT(ISERROR(SEARCH("skip",H156)))</formula>
    </cfRule>
  </conditionalFormatting>
  <conditionalFormatting sqref="C156">
    <cfRule type="containsText" dxfId="1832" priority="2165" stopIfTrue="1" operator="containsText" text="TBN">
      <formula>NOT(ISERROR(SEARCH("TBN",C156)))</formula>
    </cfRule>
    <cfRule type="containsText" dxfId="1831" priority="2166" stopIfTrue="1" operator="containsText" text="SKIP">
      <formula>NOT(ISERROR(SEARCH("SKIP",C156)))</formula>
    </cfRule>
  </conditionalFormatting>
  <conditionalFormatting sqref="C156">
    <cfRule type="cellIs" dxfId="1830" priority="2167" operator="equal">
      <formula>"SKIP"</formula>
    </cfRule>
  </conditionalFormatting>
  <conditionalFormatting sqref="B156">
    <cfRule type="cellIs" dxfId="1829" priority="2163" operator="equal">
      <formula>"SKIP"</formula>
    </cfRule>
  </conditionalFormatting>
  <conditionalFormatting sqref="B156">
    <cfRule type="containsText" dxfId="1828" priority="2161" stopIfTrue="1" operator="containsText" text="TBN">
      <formula>NOT(ISERROR(SEARCH("TBN",B156)))</formula>
    </cfRule>
    <cfRule type="containsText" dxfId="1827" priority="2162" stopIfTrue="1" operator="containsText" text="SKIP">
      <formula>NOT(ISERROR(SEARCH("SKIP",B156)))</formula>
    </cfRule>
  </conditionalFormatting>
  <conditionalFormatting sqref="H1226">
    <cfRule type="containsText" dxfId="1826" priority="2155" stopIfTrue="1" operator="containsText" text="skip">
      <formula>NOT(ISERROR(SEARCH("skip",H1226)))</formula>
    </cfRule>
  </conditionalFormatting>
  <conditionalFormatting sqref="H521">
    <cfRule type="containsText" dxfId="1825" priority="2158" stopIfTrue="1" operator="containsText" text="skip">
      <formula>NOT(ISERROR(SEARCH("skip",H521)))</formula>
    </cfRule>
  </conditionalFormatting>
  <conditionalFormatting sqref="H632">
    <cfRule type="containsText" dxfId="1824" priority="2157" stopIfTrue="1" operator="containsText" text="skip">
      <formula>NOT(ISERROR(SEARCH("skip",H632)))</formula>
    </cfRule>
  </conditionalFormatting>
  <conditionalFormatting sqref="H1079">
    <cfRule type="containsText" dxfId="1823" priority="2156" stopIfTrue="1" operator="containsText" text="skip">
      <formula>NOT(ISERROR(SEARCH("skip",H1079)))</formula>
    </cfRule>
  </conditionalFormatting>
  <conditionalFormatting sqref="C102">
    <cfRule type="cellIs" dxfId="1822" priority="2152" operator="equal">
      <formula>"SKIP"</formula>
    </cfRule>
  </conditionalFormatting>
  <conditionalFormatting sqref="C102">
    <cfRule type="containsText" dxfId="1821" priority="2150" stopIfTrue="1" operator="containsText" text="TBN">
      <formula>NOT(ISERROR(SEARCH("TBN",C102)))</formula>
    </cfRule>
    <cfRule type="containsText" dxfId="1820" priority="2151" stopIfTrue="1" operator="containsText" text="SKIP">
      <formula>NOT(ISERROR(SEARCH("SKIP",C102)))</formula>
    </cfRule>
  </conditionalFormatting>
  <conditionalFormatting sqref="B102">
    <cfRule type="cellIs" dxfId="1819" priority="2149" operator="equal">
      <formula>"SKIP"</formula>
    </cfRule>
  </conditionalFormatting>
  <conditionalFormatting sqref="B102">
    <cfRule type="containsText" dxfId="1818" priority="2147" stopIfTrue="1" operator="containsText" text="TBN">
      <formula>NOT(ISERROR(SEARCH("TBN",B102)))</formula>
    </cfRule>
    <cfRule type="containsText" dxfId="1817" priority="2148" stopIfTrue="1" operator="containsText" text="SKIP">
      <formula>NOT(ISERROR(SEARCH("SKIP",B102)))</formula>
    </cfRule>
  </conditionalFormatting>
  <conditionalFormatting sqref="H157">
    <cfRule type="containsText" dxfId="1816" priority="2142" stopIfTrue="1" operator="containsText" text="skip">
      <formula>NOT(ISERROR(SEARCH("skip",H157)))</formula>
    </cfRule>
  </conditionalFormatting>
  <conditionalFormatting sqref="C157">
    <cfRule type="containsText" dxfId="1815" priority="2143" stopIfTrue="1" operator="containsText" text="TBN">
      <formula>NOT(ISERROR(SEARCH("TBN",C157)))</formula>
    </cfRule>
    <cfRule type="containsText" dxfId="1814" priority="2144" stopIfTrue="1" operator="containsText" text="SKIP">
      <formula>NOT(ISERROR(SEARCH("SKIP",C157)))</formula>
    </cfRule>
  </conditionalFormatting>
  <conditionalFormatting sqref="C157">
    <cfRule type="cellIs" dxfId="1813" priority="2145" operator="equal">
      <formula>"SKIP"</formula>
    </cfRule>
  </conditionalFormatting>
  <conditionalFormatting sqref="B157">
    <cfRule type="cellIs" dxfId="1812" priority="2141" operator="equal">
      <formula>"SKIP"</formula>
    </cfRule>
  </conditionalFormatting>
  <conditionalFormatting sqref="B157">
    <cfRule type="containsText" dxfId="1811" priority="2139" stopIfTrue="1" operator="containsText" text="TBN">
      <formula>NOT(ISERROR(SEARCH("TBN",B157)))</formula>
    </cfRule>
    <cfRule type="containsText" dxfId="1810" priority="2140" stopIfTrue="1" operator="containsText" text="SKIP">
      <formula>NOT(ISERROR(SEARCH("SKIP",B157)))</formula>
    </cfRule>
  </conditionalFormatting>
  <conditionalFormatting sqref="H158">
    <cfRule type="containsText" dxfId="1809" priority="2135" stopIfTrue="1" operator="containsText" text="skip">
      <formula>NOT(ISERROR(SEARCH("skip",H158)))</formula>
    </cfRule>
  </conditionalFormatting>
  <conditionalFormatting sqref="C158">
    <cfRule type="containsText" dxfId="1808" priority="2136" stopIfTrue="1" operator="containsText" text="TBN">
      <formula>NOT(ISERROR(SEARCH("TBN",C158)))</formula>
    </cfRule>
    <cfRule type="containsText" dxfId="1807" priority="2137" stopIfTrue="1" operator="containsText" text="SKIP">
      <formula>NOT(ISERROR(SEARCH("SKIP",C158)))</formula>
    </cfRule>
  </conditionalFormatting>
  <conditionalFormatting sqref="C158">
    <cfRule type="cellIs" dxfId="1806" priority="2138" operator="equal">
      <formula>"SKIP"</formula>
    </cfRule>
  </conditionalFormatting>
  <conditionalFormatting sqref="B158">
    <cfRule type="cellIs" dxfId="1805" priority="2134" operator="equal">
      <formula>"SKIP"</formula>
    </cfRule>
  </conditionalFormatting>
  <conditionalFormatting sqref="B158">
    <cfRule type="containsText" dxfId="1804" priority="2132" stopIfTrue="1" operator="containsText" text="TBN">
      <formula>NOT(ISERROR(SEARCH("TBN",B158)))</formula>
    </cfRule>
    <cfRule type="containsText" dxfId="1803" priority="2133" stopIfTrue="1" operator="containsText" text="SKIP">
      <formula>NOT(ISERROR(SEARCH("SKIP",B158)))</formula>
    </cfRule>
  </conditionalFormatting>
  <conditionalFormatting sqref="C287">
    <cfRule type="containsText" dxfId="1802" priority="2129" stopIfTrue="1" operator="containsText" text="TBN">
      <formula>NOT(ISERROR(SEARCH("TBN",C287)))</formula>
    </cfRule>
    <cfRule type="containsText" dxfId="1801" priority="2130" stopIfTrue="1" operator="containsText" text="SKIP">
      <formula>NOT(ISERROR(SEARCH("SKIP",C287)))</formula>
    </cfRule>
  </conditionalFormatting>
  <conditionalFormatting sqref="C287">
    <cfRule type="cellIs" dxfId="1800" priority="2131" operator="equal">
      <formula>"SKIP"</formula>
    </cfRule>
  </conditionalFormatting>
  <conditionalFormatting sqref="B287">
    <cfRule type="cellIs" dxfId="1799" priority="2128" operator="equal">
      <formula>"SKIP"</formula>
    </cfRule>
  </conditionalFormatting>
  <conditionalFormatting sqref="B287">
    <cfRule type="containsText" dxfId="1798" priority="2126" stopIfTrue="1" operator="containsText" text="TBN">
      <formula>NOT(ISERROR(SEARCH("TBN",B287)))</formula>
    </cfRule>
    <cfRule type="containsText" dxfId="1797" priority="2127" stopIfTrue="1" operator="containsText" text="SKIP">
      <formula>NOT(ISERROR(SEARCH("SKIP",B287)))</formula>
    </cfRule>
  </conditionalFormatting>
  <conditionalFormatting sqref="H396">
    <cfRule type="containsText" dxfId="1796" priority="2112" stopIfTrue="1" operator="containsText" text="skip">
      <formula>NOT(ISERROR(SEARCH("skip",H396)))</formula>
    </cfRule>
  </conditionalFormatting>
  <conditionalFormatting sqref="C159">
    <cfRule type="containsText" dxfId="1795" priority="2122" stopIfTrue="1" operator="containsText" text="TBN">
      <formula>NOT(ISERROR(SEARCH("TBN",C159)))</formula>
    </cfRule>
    <cfRule type="containsText" dxfId="1794" priority="2123" stopIfTrue="1" operator="containsText" text="SKIP">
      <formula>NOT(ISERROR(SEARCH("SKIP",C159)))</formula>
    </cfRule>
  </conditionalFormatting>
  <conditionalFormatting sqref="C159">
    <cfRule type="cellIs" dxfId="1793" priority="2124" operator="equal">
      <formula>"SKIP"</formula>
    </cfRule>
  </conditionalFormatting>
  <conditionalFormatting sqref="B159">
    <cfRule type="cellIs" dxfId="1792" priority="2120" operator="equal">
      <formula>"SKIP"</formula>
    </cfRule>
  </conditionalFormatting>
  <conditionalFormatting sqref="B159">
    <cfRule type="containsText" dxfId="1791" priority="2118" stopIfTrue="1" operator="containsText" text="TBN">
      <formula>NOT(ISERROR(SEARCH("TBN",B159)))</formula>
    </cfRule>
    <cfRule type="containsText" dxfId="1790" priority="2119" stopIfTrue="1" operator="containsText" text="SKIP">
      <formula>NOT(ISERROR(SEARCH("SKIP",B159)))</formula>
    </cfRule>
  </conditionalFormatting>
  <conditionalFormatting sqref="H745">
    <cfRule type="containsText" dxfId="1789" priority="2086" stopIfTrue="1" operator="containsText" text="skip">
      <formula>NOT(ISERROR(SEARCH("skip",H745)))</formula>
    </cfRule>
  </conditionalFormatting>
  <conditionalFormatting sqref="B396:C396">
    <cfRule type="containsText" dxfId="1788" priority="2114" stopIfTrue="1" operator="containsText" text="TBN">
      <formula>NOT(ISERROR(SEARCH("TBN",B396)))</formula>
    </cfRule>
    <cfRule type="containsText" dxfId="1787" priority="2115" stopIfTrue="1" operator="containsText" text="SKIP">
      <formula>NOT(ISERROR(SEARCH("SKIP",B396)))</formula>
    </cfRule>
  </conditionalFormatting>
  <conditionalFormatting sqref="B396:C396">
    <cfRule type="cellIs" dxfId="1786" priority="2116" operator="equal">
      <formula>"SKIP"</formula>
    </cfRule>
  </conditionalFormatting>
  <conditionalFormatting sqref="H522">
    <cfRule type="containsText" dxfId="1785" priority="2105" stopIfTrue="1" operator="containsText" text="skip">
      <formula>NOT(ISERROR(SEARCH("skip",H522)))</formula>
    </cfRule>
  </conditionalFormatting>
  <conditionalFormatting sqref="C522">
    <cfRule type="cellIs" dxfId="1784" priority="2111" operator="equal">
      <formula>"SKIP"</formula>
    </cfRule>
  </conditionalFormatting>
  <conditionalFormatting sqref="C522">
    <cfRule type="containsText" dxfId="1783" priority="2109" stopIfTrue="1" operator="containsText" text="TBN">
      <formula>NOT(ISERROR(SEARCH("TBN",C522)))</formula>
    </cfRule>
    <cfRule type="containsText" dxfId="1782" priority="2110" stopIfTrue="1" operator="containsText" text="SKIP">
      <formula>NOT(ISERROR(SEARCH("SKIP",C522)))</formula>
    </cfRule>
  </conditionalFormatting>
  <conditionalFormatting sqref="H633">
    <cfRule type="containsText" dxfId="1781" priority="2097" stopIfTrue="1" operator="containsText" text="skip">
      <formula>NOT(ISERROR(SEARCH("skip",H633)))</formula>
    </cfRule>
  </conditionalFormatting>
  <conditionalFormatting sqref="B633">
    <cfRule type="containsText" dxfId="1780" priority="2099" stopIfTrue="1" operator="containsText" text="TBN">
      <formula>NOT(ISERROR(SEARCH("TBN",B633)))</formula>
    </cfRule>
    <cfRule type="containsText" dxfId="1779" priority="2100" stopIfTrue="1" operator="containsText" text="SKIP">
      <formula>NOT(ISERROR(SEARCH("SKIP",B633)))</formula>
    </cfRule>
  </conditionalFormatting>
  <conditionalFormatting sqref="B633">
    <cfRule type="cellIs" dxfId="1778" priority="2101" operator="equal">
      <formula>"SKIP"</formula>
    </cfRule>
  </conditionalFormatting>
  <conditionalFormatting sqref="C633">
    <cfRule type="cellIs" dxfId="1777" priority="2104" operator="equal">
      <formula>"SKIP"</formula>
    </cfRule>
  </conditionalFormatting>
  <conditionalFormatting sqref="C633">
    <cfRule type="containsText" dxfId="1776" priority="2102" stopIfTrue="1" operator="containsText" text="TBN">
      <formula>NOT(ISERROR(SEARCH("TBN",C633)))</formula>
    </cfRule>
    <cfRule type="containsText" dxfId="1775" priority="2103" stopIfTrue="1" operator="containsText" text="SKIP">
      <formula>NOT(ISERROR(SEARCH("SKIP",C633)))</formula>
    </cfRule>
  </conditionalFormatting>
  <conditionalFormatting sqref="D745">
    <cfRule type="containsText" dxfId="1774" priority="2096" stopIfTrue="1" operator="containsText" text="skip">
      <formula>NOT(ISERROR(SEARCH("skip",D745)))</formula>
    </cfRule>
  </conditionalFormatting>
  <conditionalFormatting sqref="A858">
    <cfRule type="containsText" dxfId="1773" priority="2082" stopIfTrue="1" operator="containsText" text="skip">
      <formula>NOT(ISERROR(SEARCH("skip",A858)))</formula>
    </cfRule>
  </conditionalFormatting>
  <conditionalFormatting sqref="A745">
    <cfRule type="containsText" dxfId="1772" priority="2094" stopIfTrue="1" operator="containsText" text="skip">
      <formula>NOT(ISERROR(SEARCH("skip",A745)))</formula>
    </cfRule>
  </conditionalFormatting>
  <conditionalFormatting sqref="C745">
    <cfRule type="containsText" dxfId="1771" priority="2095" stopIfTrue="1" operator="containsText" text="skip">
      <formula>NOT(ISERROR(SEARCH("skip",C745)))</formula>
    </cfRule>
  </conditionalFormatting>
  <conditionalFormatting sqref="B745">
    <cfRule type="containsText" dxfId="1770" priority="2087" stopIfTrue="1" operator="containsText" text="TBN">
      <formula>NOT(ISERROR(SEARCH("TBN",B745)))</formula>
    </cfRule>
    <cfRule type="containsText" dxfId="1769" priority="2088" stopIfTrue="1" operator="containsText" text="SKIP">
      <formula>NOT(ISERROR(SEARCH("SKIP",B745)))</formula>
    </cfRule>
  </conditionalFormatting>
  <conditionalFormatting sqref="B745">
    <cfRule type="cellIs" dxfId="1768" priority="2089" operator="equal">
      <formula>"SKIP"</formula>
    </cfRule>
  </conditionalFormatting>
  <conditionalFormatting sqref="B1081">
    <cfRule type="containsText" dxfId="1767" priority="2067" stopIfTrue="1" operator="containsText" text="TBN">
      <formula>NOT(ISERROR(SEARCH("TBN",B1081)))</formula>
    </cfRule>
    <cfRule type="containsText" dxfId="1766" priority="2068" stopIfTrue="1" operator="containsText" text="SKIP">
      <formula>NOT(ISERROR(SEARCH("SKIP",B1081)))</formula>
    </cfRule>
  </conditionalFormatting>
  <conditionalFormatting sqref="B1081">
    <cfRule type="cellIs" dxfId="1765" priority="2069" operator="equal">
      <formula>"SKIP"</formula>
    </cfRule>
  </conditionalFormatting>
  <conditionalFormatting sqref="B858">
    <cfRule type="containsText" dxfId="1764" priority="2081" stopIfTrue="1" operator="containsText" text="skip">
      <formula>NOT(ISERROR(SEARCH("skip",B858)))</formula>
    </cfRule>
  </conditionalFormatting>
  <conditionalFormatting sqref="C858">
    <cfRule type="containsText" dxfId="1763" priority="2083" stopIfTrue="1" operator="containsText" text="TBN">
      <formula>NOT(ISERROR(SEARCH("TBN",C858)))</formula>
    </cfRule>
    <cfRule type="containsText" dxfId="1762" priority="2084" stopIfTrue="1" operator="containsText" text="SKIP">
      <formula>NOT(ISERROR(SEARCH("SKIP",C858)))</formula>
    </cfRule>
  </conditionalFormatting>
  <conditionalFormatting sqref="C858">
    <cfRule type="cellIs" dxfId="1761" priority="2085" operator="equal">
      <formula>"SKIP"</formula>
    </cfRule>
  </conditionalFormatting>
  <conditionalFormatting sqref="H1228">
    <cfRule type="containsText" dxfId="1760" priority="2062" stopIfTrue="1" operator="containsText" text="skip">
      <formula>NOT(ISERROR(SEARCH("skip",H1228)))</formula>
    </cfRule>
  </conditionalFormatting>
  <conditionalFormatting sqref="Q969">
    <cfRule type="containsText" dxfId="1759" priority="2078" stopIfTrue="1" operator="containsText" text="skip">
      <formula>NOT(ISERROR(SEARCH("skip",Q969)))</formula>
    </cfRule>
  </conditionalFormatting>
  <conditionalFormatting sqref="C969">
    <cfRule type="containsText" dxfId="1758" priority="2075" stopIfTrue="1" operator="containsText" text="TBN">
      <formula>NOT(ISERROR(SEARCH("TBN",C969)))</formula>
    </cfRule>
    <cfRule type="containsText" dxfId="1757" priority="2076" stopIfTrue="1" operator="containsText" text="SKIP">
      <formula>NOT(ISERROR(SEARCH("SKIP",C969)))</formula>
    </cfRule>
  </conditionalFormatting>
  <conditionalFormatting sqref="C969">
    <cfRule type="cellIs" dxfId="1756" priority="2077" operator="equal">
      <formula>"SKIP"</formula>
    </cfRule>
  </conditionalFormatting>
  <conditionalFormatting sqref="B1297">
    <cfRule type="containsText" dxfId="1755" priority="2054" stopIfTrue="1" operator="containsText" text="TBN">
      <formula>NOT(ISERROR(SEARCH("TBN",B1297)))</formula>
    </cfRule>
    <cfRule type="containsText" dxfId="1754" priority="2055" stopIfTrue="1" operator="containsText" text="SKIP">
      <formula>NOT(ISERROR(SEARCH("SKIP",B1297)))</formula>
    </cfRule>
  </conditionalFormatting>
  <conditionalFormatting sqref="B1297">
    <cfRule type="cellIs" dxfId="1753" priority="2056" operator="equal">
      <formula>"SKIP"</formula>
    </cfRule>
  </conditionalFormatting>
  <conditionalFormatting sqref="H1297">
    <cfRule type="containsText" dxfId="1752" priority="2052" stopIfTrue="1" operator="containsText" text="skip">
      <formula>NOT(ISERROR(SEARCH("skip",H1297)))</formula>
    </cfRule>
  </conditionalFormatting>
  <conditionalFormatting sqref="H286">
    <cfRule type="containsText" dxfId="1751" priority="2050" stopIfTrue="1" operator="containsText" text="skip">
      <formula>NOT(ISERROR(SEARCH("skip",H286)))</formula>
    </cfRule>
  </conditionalFormatting>
  <conditionalFormatting sqref="H287">
    <cfRule type="containsText" dxfId="1750" priority="2049" stopIfTrue="1" operator="containsText" text="skip">
      <formula>NOT(ISERROR(SEARCH("skip",H287)))</formula>
    </cfRule>
  </conditionalFormatting>
  <conditionalFormatting sqref="H395">
    <cfRule type="containsText" dxfId="1749" priority="2048" stopIfTrue="1" operator="containsText" text="skip">
      <formula>NOT(ISERROR(SEARCH("skip",H395)))</formula>
    </cfRule>
  </conditionalFormatting>
  <conditionalFormatting sqref="H857">
    <cfRule type="containsText" dxfId="1748" priority="2047" stopIfTrue="1" operator="containsText" text="skip">
      <formula>NOT(ISERROR(SEARCH("skip",H857)))</formula>
    </cfRule>
  </conditionalFormatting>
  <conditionalFormatting sqref="H101">
    <cfRule type="containsText" dxfId="1747" priority="2046" stopIfTrue="1" operator="containsText" text="skip">
      <formula>NOT(ISERROR(SEARCH("skip",H101)))</formula>
    </cfRule>
  </conditionalFormatting>
  <conditionalFormatting sqref="H1080">
    <cfRule type="containsText" dxfId="1746" priority="2043" stopIfTrue="1" operator="containsText" text="skip">
      <formula>NOT(ISERROR(SEARCH("skip",H1080)))</formula>
    </cfRule>
  </conditionalFormatting>
  <conditionalFormatting sqref="H1081">
    <cfRule type="containsText" dxfId="1745" priority="2042" stopIfTrue="1" operator="containsText" text="skip">
      <formula>NOT(ISERROR(SEARCH("skip",H1081)))</formula>
    </cfRule>
  </conditionalFormatting>
  <conditionalFormatting sqref="H102">
    <cfRule type="containsText" dxfId="1744" priority="2040" stopIfTrue="1" operator="containsText" text="skip">
      <formula>NOT(ISERROR(SEARCH("skip",H102)))</formula>
    </cfRule>
  </conditionalFormatting>
  <conditionalFormatting sqref="C103">
    <cfRule type="cellIs" dxfId="1743" priority="2027" operator="equal">
      <formula>"SKIP"</formula>
    </cfRule>
  </conditionalFormatting>
  <conditionalFormatting sqref="C103">
    <cfRule type="containsText" dxfId="1742" priority="2025" stopIfTrue="1" operator="containsText" text="TBN">
      <formula>NOT(ISERROR(SEARCH("TBN",C103)))</formula>
    </cfRule>
    <cfRule type="containsText" dxfId="1741" priority="2026" stopIfTrue="1" operator="containsText" text="SKIP">
      <formula>NOT(ISERROR(SEARCH("SKIP",C103)))</formula>
    </cfRule>
  </conditionalFormatting>
  <conditionalFormatting sqref="C523">
    <cfRule type="cellIs" dxfId="1740" priority="2037" operator="equal">
      <formula>"SKIP"</formula>
    </cfRule>
  </conditionalFormatting>
  <conditionalFormatting sqref="C523">
    <cfRule type="containsText" dxfId="1739" priority="2035" stopIfTrue="1" operator="containsText" text="TBN">
      <formula>NOT(ISERROR(SEARCH("TBN",C523)))</formula>
    </cfRule>
    <cfRule type="containsText" dxfId="1738" priority="2036" stopIfTrue="1" operator="containsText" text="SKIP">
      <formula>NOT(ISERROR(SEARCH("SKIP",C523)))</formula>
    </cfRule>
  </conditionalFormatting>
  <conditionalFormatting sqref="B522">
    <cfRule type="cellIs" dxfId="1737" priority="2030" operator="equal">
      <formula>"SKIP"</formula>
    </cfRule>
  </conditionalFormatting>
  <conditionalFormatting sqref="B522">
    <cfRule type="containsText" dxfId="1736" priority="2028" stopIfTrue="1" operator="containsText" text="TBN">
      <formula>NOT(ISERROR(SEARCH("TBN",B522)))</formula>
    </cfRule>
    <cfRule type="containsText" dxfId="1735" priority="2029" stopIfTrue="1" operator="containsText" text="SKIP">
      <formula>NOT(ISERROR(SEARCH("SKIP",B522)))</formula>
    </cfRule>
  </conditionalFormatting>
  <conditionalFormatting sqref="C160">
    <cfRule type="cellIs" dxfId="1734" priority="2020" operator="equal">
      <formula>"SKIP"</formula>
    </cfRule>
  </conditionalFormatting>
  <conditionalFormatting sqref="C160">
    <cfRule type="containsText" dxfId="1733" priority="2018" stopIfTrue="1" operator="containsText" text="TBN">
      <formula>NOT(ISERROR(SEARCH("TBN",C160)))</formula>
    </cfRule>
    <cfRule type="containsText" dxfId="1732" priority="2019" stopIfTrue="1" operator="containsText" text="SKIP">
      <formula>NOT(ISERROR(SEARCH("SKIP",C160)))</formula>
    </cfRule>
  </conditionalFormatting>
  <conditionalFormatting sqref="B103">
    <cfRule type="cellIs" dxfId="1731" priority="2024" operator="equal">
      <formula>"SKIP"</formula>
    </cfRule>
  </conditionalFormatting>
  <conditionalFormatting sqref="B103">
    <cfRule type="containsText" dxfId="1730" priority="2022" stopIfTrue="1" operator="containsText" text="TBN">
      <formula>NOT(ISERROR(SEARCH("TBN",B103)))</formula>
    </cfRule>
    <cfRule type="containsText" dxfId="1729" priority="2023" stopIfTrue="1" operator="containsText" text="SKIP">
      <formula>NOT(ISERROR(SEARCH("SKIP",B103)))</formula>
    </cfRule>
  </conditionalFormatting>
  <conditionalFormatting sqref="C161">
    <cfRule type="containsText" dxfId="1728" priority="2011" stopIfTrue="1" operator="containsText" text="TBN">
      <formula>NOT(ISERROR(SEARCH("TBN",C161)))</formula>
    </cfRule>
    <cfRule type="containsText" dxfId="1727" priority="2012" stopIfTrue="1" operator="containsText" text="SKIP">
      <formula>NOT(ISERROR(SEARCH("SKIP",C161)))</formula>
    </cfRule>
  </conditionalFormatting>
  <conditionalFormatting sqref="C161">
    <cfRule type="cellIs" dxfId="1726" priority="2013" operator="equal">
      <formula>"SKIP"</formula>
    </cfRule>
  </conditionalFormatting>
  <conditionalFormatting sqref="B160">
    <cfRule type="cellIs" dxfId="1725" priority="2016" operator="equal">
      <formula>"SKIP"</formula>
    </cfRule>
  </conditionalFormatting>
  <conditionalFormatting sqref="B160">
    <cfRule type="containsText" dxfId="1724" priority="2014" stopIfTrue="1" operator="containsText" text="TBN">
      <formula>NOT(ISERROR(SEARCH("TBN",B160)))</formula>
    </cfRule>
    <cfRule type="containsText" dxfId="1723" priority="2015" stopIfTrue="1" operator="containsText" text="SKIP">
      <formula>NOT(ISERROR(SEARCH("SKIP",B160)))</formula>
    </cfRule>
  </conditionalFormatting>
  <conditionalFormatting sqref="C859">
    <cfRule type="cellIs" dxfId="1722" priority="1976" operator="equal">
      <formula>"SKIP"</formula>
    </cfRule>
  </conditionalFormatting>
  <conditionalFormatting sqref="C859">
    <cfRule type="containsText" dxfId="1721" priority="1974" stopIfTrue="1" operator="containsText" text="TBN">
      <formula>NOT(ISERROR(SEARCH("TBN",C859)))</formula>
    </cfRule>
    <cfRule type="containsText" dxfId="1720" priority="1975" stopIfTrue="1" operator="containsText" text="SKIP">
      <formula>NOT(ISERROR(SEARCH("SKIP",C859)))</formula>
    </cfRule>
  </conditionalFormatting>
  <conditionalFormatting sqref="H161">
    <cfRule type="containsText" dxfId="1719" priority="2010" stopIfTrue="1" operator="containsText" text="skip">
      <formula>NOT(ISERROR(SEARCH("skip",H161)))</formula>
    </cfRule>
  </conditionalFormatting>
  <conditionalFormatting sqref="B161">
    <cfRule type="cellIs" dxfId="1718" priority="2009" operator="equal">
      <formula>"SKIP"</formula>
    </cfRule>
  </conditionalFormatting>
  <conditionalFormatting sqref="B161">
    <cfRule type="containsText" dxfId="1717" priority="2007" stopIfTrue="1" operator="containsText" text="TBN">
      <formula>NOT(ISERROR(SEARCH("TBN",B161)))</formula>
    </cfRule>
    <cfRule type="containsText" dxfId="1716" priority="2008" stopIfTrue="1" operator="containsText" text="SKIP">
      <formula>NOT(ISERROR(SEARCH("SKIP",B161)))</formula>
    </cfRule>
  </conditionalFormatting>
  <conditionalFormatting sqref="C288">
    <cfRule type="containsText" dxfId="1715" priority="2004" stopIfTrue="1" operator="containsText" text="TBN">
      <formula>NOT(ISERROR(SEARCH("TBN",C288)))</formula>
    </cfRule>
    <cfRule type="containsText" dxfId="1714" priority="2005" stopIfTrue="1" operator="containsText" text="SKIP">
      <formula>NOT(ISERROR(SEARCH("SKIP",C288)))</formula>
    </cfRule>
  </conditionalFormatting>
  <conditionalFormatting sqref="C288">
    <cfRule type="cellIs" dxfId="1713" priority="2006" operator="equal">
      <formula>"SKIP"</formula>
    </cfRule>
  </conditionalFormatting>
  <conditionalFormatting sqref="B288">
    <cfRule type="cellIs" dxfId="1712" priority="2003" operator="equal">
      <formula>"SKIP"</formula>
    </cfRule>
  </conditionalFormatting>
  <conditionalFormatting sqref="B288">
    <cfRule type="containsText" dxfId="1711" priority="2001" stopIfTrue="1" operator="containsText" text="TBN">
      <formula>NOT(ISERROR(SEARCH("TBN",B288)))</formula>
    </cfRule>
    <cfRule type="containsText" dxfId="1710" priority="2002" stopIfTrue="1" operator="containsText" text="SKIP">
      <formula>NOT(ISERROR(SEARCH("SKIP",B288)))</formula>
    </cfRule>
  </conditionalFormatting>
  <conditionalFormatting sqref="H288">
    <cfRule type="containsText" dxfId="1709" priority="1999" stopIfTrue="1" operator="containsText" text="skip">
      <formula>NOT(ISERROR(SEARCH("skip",H288)))</formula>
    </cfRule>
  </conditionalFormatting>
  <conditionalFormatting sqref="H634">
    <cfRule type="containsText" dxfId="1708" priority="1985" stopIfTrue="1" operator="containsText" text="skip">
      <formula>NOT(ISERROR(SEARCH("skip",H634)))</formula>
    </cfRule>
  </conditionalFormatting>
  <conditionalFormatting sqref="B397:C397">
    <cfRule type="containsText" dxfId="1707" priority="1996" stopIfTrue="1" operator="containsText" text="TBN">
      <formula>NOT(ISERROR(SEARCH("TBN",B397)))</formula>
    </cfRule>
    <cfRule type="containsText" dxfId="1706" priority="1997" stopIfTrue="1" operator="containsText" text="SKIP">
      <formula>NOT(ISERROR(SEARCH("SKIP",B397)))</formula>
    </cfRule>
  </conditionalFormatting>
  <conditionalFormatting sqref="B397:C397">
    <cfRule type="cellIs" dxfId="1705" priority="1998" operator="equal">
      <formula>"SKIP"</formula>
    </cfRule>
  </conditionalFormatting>
  <conditionalFormatting sqref="H397">
    <cfRule type="containsText" dxfId="1704" priority="1994" stopIfTrue="1" operator="containsText" text="skip">
      <formula>NOT(ISERROR(SEARCH("skip",H397)))</formula>
    </cfRule>
  </conditionalFormatting>
  <conditionalFormatting sqref="H746">
    <cfRule type="containsText" dxfId="1703" priority="1977" stopIfTrue="1" operator="containsText" text="skip">
      <formula>NOT(ISERROR(SEARCH("skip",H746)))</formula>
    </cfRule>
  </conditionalFormatting>
  <conditionalFormatting sqref="B634">
    <cfRule type="containsText" dxfId="1702" priority="1987" stopIfTrue="1" operator="containsText" text="TBN">
      <formula>NOT(ISERROR(SEARCH("TBN",B634)))</formula>
    </cfRule>
    <cfRule type="containsText" dxfId="1701" priority="1988" stopIfTrue="1" operator="containsText" text="SKIP">
      <formula>NOT(ISERROR(SEARCH("SKIP",B634)))</formula>
    </cfRule>
  </conditionalFormatting>
  <conditionalFormatting sqref="B634">
    <cfRule type="cellIs" dxfId="1700" priority="1989" operator="equal">
      <formula>"SKIP"</formula>
    </cfRule>
  </conditionalFormatting>
  <conditionalFormatting sqref="C634">
    <cfRule type="cellIs" dxfId="1699" priority="1992" operator="equal">
      <formula>"SKIP"</formula>
    </cfRule>
  </conditionalFormatting>
  <conditionalFormatting sqref="C634">
    <cfRule type="containsText" dxfId="1698" priority="1990" stopIfTrue="1" operator="containsText" text="TBN">
      <formula>NOT(ISERROR(SEARCH("TBN",C634)))</formula>
    </cfRule>
    <cfRule type="containsText" dxfId="1697" priority="1991" stopIfTrue="1" operator="containsText" text="SKIP">
      <formula>NOT(ISERROR(SEARCH("SKIP",C634)))</formula>
    </cfRule>
  </conditionalFormatting>
  <conditionalFormatting sqref="D746">
    <cfRule type="containsText" dxfId="1696" priority="1984" stopIfTrue="1" operator="containsText" text="skip">
      <formula>NOT(ISERROR(SEARCH("skip",D746)))</formula>
    </cfRule>
  </conditionalFormatting>
  <conditionalFormatting sqref="A746">
    <cfRule type="containsText" dxfId="1695" priority="1982" stopIfTrue="1" operator="containsText" text="skip">
      <formula>NOT(ISERROR(SEARCH("skip",A746)))</formula>
    </cfRule>
  </conditionalFormatting>
  <conditionalFormatting sqref="C746">
    <cfRule type="containsText" dxfId="1694" priority="1983" stopIfTrue="1" operator="containsText" text="skip">
      <formula>NOT(ISERROR(SEARCH("skip",C746)))</formula>
    </cfRule>
  </conditionalFormatting>
  <conditionalFormatting sqref="B746">
    <cfRule type="containsText" dxfId="1693" priority="1979" stopIfTrue="1" operator="containsText" text="TBN">
      <formula>NOT(ISERROR(SEARCH("TBN",B746)))</formula>
    </cfRule>
    <cfRule type="containsText" dxfId="1692" priority="1980" stopIfTrue="1" operator="containsText" text="SKIP">
      <formula>NOT(ISERROR(SEARCH("SKIP",B746)))</formula>
    </cfRule>
  </conditionalFormatting>
  <conditionalFormatting sqref="B746">
    <cfRule type="cellIs" dxfId="1691" priority="1981" operator="equal">
      <formula>"SKIP"</formula>
    </cfRule>
  </conditionalFormatting>
  <conditionalFormatting sqref="A859">
    <cfRule type="containsText" dxfId="1690" priority="1973" stopIfTrue="1" operator="containsText" text="skip">
      <formula>NOT(ISERROR(SEARCH("skip",A859)))</formula>
    </cfRule>
  </conditionalFormatting>
  <conditionalFormatting sqref="B859">
    <cfRule type="containsText" dxfId="1689" priority="1972" stopIfTrue="1" operator="containsText" text="skip">
      <formula>NOT(ISERROR(SEARCH("skip",B859)))</formula>
    </cfRule>
  </conditionalFormatting>
  <conditionalFormatting sqref="Q970">
    <cfRule type="containsText" dxfId="1688" priority="1969" stopIfTrue="1" operator="containsText" text="skip">
      <formula>NOT(ISERROR(SEARCH("skip",Q970)))</formula>
    </cfRule>
  </conditionalFormatting>
  <conditionalFormatting sqref="C970">
    <cfRule type="containsText" dxfId="1687" priority="1966" stopIfTrue="1" operator="containsText" text="TBN">
      <formula>NOT(ISERROR(SEARCH("TBN",C970)))</formula>
    </cfRule>
    <cfRule type="containsText" dxfId="1686" priority="1967" stopIfTrue="1" operator="containsText" text="SKIP">
      <formula>NOT(ISERROR(SEARCH("SKIP",C970)))</formula>
    </cfRule>
  </conditionalFormatting>
  <conditionalFormatting sqref="C970">
    <cfRule type="cellIs" dxfId="1685" priority="1968" operator="equal">
      <formula>"SKIP"</formula>
    </cfRule>
  </conditionalFormatting>
  <conditionalFormatting sqref="B1082">
    <cfRule type="containsText" dxfId="1684" priority="1962" stopIfTrue="1" operator="containsText" text="TBN">
      <formula>NOT(ISERROR(SEARCH("TBN",B1082)))</formula>
    </cfRule>
    <cfRule type="containsText" dxfId="1683" priority="1963" stopIfTrue="1" operator="containsText" text="SKIP">
      <formula>NOT(ISERROR(SEARCH("SKIP",B1082)))</formula>
    </cfRule>
  </conditionalFormatting>
  <conditionalFormatting sqref="B1082">
    <cfRule type="cellIs" dxfId="1682" priority="1964" operator="equal">
      <formula>"SKIP"</formula>
    </cfRule>
  </conditionalFormatting>
  <conditionalFormatting sqref="B1229">
    <cfRule type="containsText" dxfId="1681" priority="1958" stopIfTrue="1" operator="containsText" text="TBN">
      <formula>NOT(ISERROR(SEARCH("TBN",B1229)))</formula>
    </cfRule>
    <cfRule type="containsText" dxfId="1680" priority="1959" stopIfTrue="1" operator="containsText" text="SKIP">
      <formula>NOT(ISERROR(SEARCH("SKIP",B1229)))</formula>
    </cfRule>
  </conditionalFormatting>
  <conditionalFormatting sqref="B1229">
    <cfRule type="cellIs" dxfId="1679" priority="1960" operator="equal">
      <formula>"SKIP"</formula>
    </cfRule>
  </conditionalFormatting>
  <conditionalFormatting sqref="H1292">
    <cfRule type="containsText" dxfId="1678" priority="1954" stopIfTrue="1" operator="containsText" text="skip">
      <formula>NOT(ISERROR(SEARCH("skip",H1292)))</formula>
    </cfRule>
  </conditionalFormatting>
  <conditionalFormatting sqref="B1298">
    <cfRule type="containsText" dxfId="1677" priority="1951" stopIfTrue="1" operator="containsText" text="TBN">
      <formula>NOT(ISERROR(SEARCH("TBN",B1298)))</formula>
    </cfRule>
    <cfRule type="containsText" dxfId="1676" priority="1952" stopIfTrue="1" operator="containsText" text="SKIP">
      <formula>NOT(ISERROR(SEARCH("SKIP",B1298)))</formula>
    </cfRule>
  </conditionalFormatting>
  <conditionalFormatting sqref="B1298">
    <cfRule type="cellIs" dxfId="1675" priority="1953" operator="equal">
      <formula>"SKIP"</formula>
    </cfRule>
  </conditionalFormatting>
  <conditionalFormatting sqref="H1298">
    <cfRule type="containsText" dxfId="1674" priority="1950" stopIfTrue="1" operator="containsText" text="skip">
      <formula>NOT(ISERROR(SEARCH("skip",H1298)))</formula>
    </cfRule>
  </conditionalFormatting>
  <conditionalFormatting sqref="H1227">
    <cfRule type="containsText" dxfId="1673" priority="1945" stopIfTrue="1" operator="containsText" text="skip">
      <formula>NOT(ISERROR(SEARCH("skip",H1227)))</formula>
    </cfRule>
  </conditionalFormatting>
  <conditionalFormatting sqref="H969">
    <cfRule type="containsText" dxfId="1672" priority="1941" stopIfTrue="1" operator="containsText" text="skip">
      <formula>NOT(ISERROR(SEARCH("skip",H969)))</formula>
    </cfRule>
  </conditionalFormatting>
  <conditionalFormatting sqref="C104">
    <cfRule type="cellIs" dxfId="1671" priority="1938" operator="equal">
      <formula>"SKIP"</formula>
    </cfRule>
  </conditionalFormatting>
  <conditionalFormatting sqref="C104">
    <cfRule type="containsText" dxfId="1670" priority="1936" stopIfTrue="1" operator="containsText" text="TBN">
      <formula>NOT(ISERROR(SEARCH("TBN",C104)))</formula>
    </cfRule>
    <cfRule type="containsText" dxfId="1669" priority="1937" stopIfTrue="1" operator="containsText" text="SKIP">
      <formula>NOT(ISERROR(SEARCH("SKIP",C104)))</formula>
    </cfRule>
  </conditionalFormatting>
  <conditionalFormatting sqref="B104">
    <cfRule type="cellIs" dxfId="1668" priority="1935" operator="equal">
      <formula>"SKIP"</formula>
    </cfRule>
  </conditionalFormatting>
  <conditionalFormatting sqref="B104">
    <cfRule type="containsText" dxfId="1667" priority="1933" stopIfTrue="1" operator="containsText" text="TBN">
      <formula>NOT(ISERROR(SEARCH("TBN",B104)))</formula>
    </cfRule>
    <cfRule type="containsText" dxfId="1666" priority="1934" stopIfTrue="1" operator="containsText" text="SKIP">
      <formula>NOT(ISERROR(SEARCH("SKIP",B104)))</formula>
    </cfRule>
  </conditionalFormatting>
  <conditionalFormatting sqref="C162">
    <cfRule type="containsText" dxfId="1665" priority="1928" stopIfTrue="1" operator="containsText" text="TBN">
      <formula>NOT(ISERROR(SEARCH("TBN",C162)))</formula>
    </cfRule>
    <cfRule type="containsText" dxfId="1664" priority="1929" stopIfTrue="1" operator="containsText" text="SKIP">
      <formula>NOT(ISERROR(SEARCH("SKIP",C162)))</formula>
    </cfRule>
  </conditionalFormatting>
  <conditionalFormatting sqref="C162">
    <cfRule type="cellIs" dxfId="1663" priority="1930" operator="equal">
      <formula>"SKIP"</formula>
    </cfRule>
  </conditionalFormatting>
  <conditionalFormatting sqref="H162">
    <cfRule type="containsText" dxfId="1662" priority="1927" stopIfTrue="1" operator="containsText" text="skip">
      <formula>NOT(ISERROR(SEARCH("skip",H162)))</formula>
    </cfRule>
  </conditionalFormatting>
  <conditionalFormatting sqref="B162">
    <cfRule type="cellIs" dxfId="1661" priority="1926" operator="equal">
      <formula>"SKIP"</formula>
    </cfRule>
  </conditionalFormatting>
  <conditionalFormatting sqref="B162">
    <cfRule type="containsText" dxfId="1660" priority="1924" stopIfTrue="1" operator="containsText" text="TBN">
      <formula>NOT(ISERROR(SEARCH("TBN",B162)))</formula>
    </cfRule>
    <cfRule type="containsText" dxfId="1659" priority="1925" stopIfTrue="1" operator="containsText" text="SKIP">
      <formula>NOT(ISERROR(SEARCH("SKIP",B162)))</formula>
    </cfRule>
  </conditionalFormatting>
  <conditionalFormatting sqref="C163">
    <cfRule type="containsText" dxfId="1658" priority="1921" stopIfTrue="1" operator="containsText" text="TBN">
      <formula>NOT(ISERROR(SEARCH("TBN",C163)))</formula>
    </cfRule>
    <cfRule type="containsText" dxfId="1657" priority="1922" stopIfTrue="1" operator="containsText" text="SKIP">
      <formula>NOT(ISERROR(SEARCH("SKIP",C163)))</formula>
    </cfRule>
  </conditionalFormatting>
  <conditionalFormatting sqref="C163">
    <cfRule type="cellIs" dxfId="1656" priority="1923" operator="equal">
      <formula>"SKIP"</formula>
    </cfRule>
  </conditionalFormatting>
  <conditionalFormatting sqref="H163">
    <cfRule type="containsText" dxfId="1655" priority="1920" stopIfTrue="1" operator="containsText" text="skip">
      <formula>NOT(ISERROR(SEARCH("skip",H163)))</formula>
    </cfRule>
  </conditionalFormatting>
  <conditionalFormatting sqref="B163">
    <cfRule type="cellIs" dxfId="1654" priority="1919" operator="equal">
      <formula>"SKIP"</formula>
    </cfRule>
  </conditionalFormatting>
  <conditionalFormatting sqref="B163">
    <cfRule type="containsText" dxfId="1653" priority="1917" stopIfTrue="1" operator="containsText" text="TBN">
      <formula>NOT(ISERROR(SEARCH("TBN",B163)))</formula>
    </cfRule>
    <cfRule type="containsText" dxfId="1652" priority="1918" stopIfTrue="1" operator="containsText" text="SKIP">
      <formula>NOT(ISERROR(SEARCH("SKIP",B163)))</formula>
    </cfRule>
  </conditionalFormatting>
  <conditionalFormatting sqref="C289">
    <cfRule type="containsText" dxfId="1651" priority="1914" stopIfTrue="1" operator="containsText" text="TBN">
      <formula>NOT(ISERROR(SEARCH("TBN",C289)))</formula>
    </cfRule>
    <cfRule type="containsText" dxfId="1650" priority="1915" stopIfTrue="1" operator="containsText" text="SKIP">
      <formula>NOT(ISERROR(SEARCH("SKIP",C289)))</formula>
    </cfRule>
  </conditionalFormatting>
  <conditionalFormatting sqref="C289">
    <cfRule type="cellIs" dxfId="1649" priority="1916" operator="equal">
      <formula>"SKIP"</formula>
    </cfRule>
  </conditionalFormatting>
  <conditionalFormatting sqref="B289">
    <cfRule type="cellIs" dxfId="1648" priority="1913" operator="equal">
      <formula>"SKIP"</formula>
    </cfRule>
  </conditionalFormatting>
  <conditionalFormatting sqref="B289">
    <cfRule type="containsText" dxfId="1647" priority="1911" stopIfTrue="1" operator="containsText" text="TBN">
      <formula>NOT(ISERROR(SEARCH("TBN",B289)))</formula>
    </cfRule>
    <cfRule type="containsText" dxfId="1646" priority="1912" stopIfTrue="1" operator="containsText" text="SKIP">
      <formula>NOT(ISERROR(SEARCH("SKIP",B289)))</formula>
    </cfRule>
  </conditionalFormatting>
  <conditionalFormatting sqref="B398:C398">
    <cfRule type="containsText" dxfId="1645" priority="1907" stopIfTrue="1" operator="containsText" text="TBN">
      <formula>NOT(ISERROR(SEARCH("TBN",B398)))</formula>
    </cfRule>
    <cfRule type="containsText" dxfId="1644" priority="1908" stopIfTrue="1" operator="containsText" text="SKIP">
      <formula>NOT(ISERROR(SEARCH("SKIP",B398)))</formula>
    </cfRule>
  </conditionalFormatting>
  <conditionalFormatting sqref="B398:C398">
    <cfRule type="cellIs" dxfId="1643" priority="1909" operator="equal">
      <formula>"SKIP"</formula>
    </cfRule>
  </conditionalFormatting>
  <conditionalFormatting sqref="H524">
    <cfRule type="containsText" dxfId="1642" priority="1901" stopIfTrue="1" operator="containsText" text="skip">
      <formula>NOT(ISERROR(SEARCH("skip",H524)))</formula>
    </cfRule>
  </conditionalFormatting>
  <conditionalFormatting sqref="B635">
    <cfRule type="containsText" dxfId="1641" priority="1895" stopIfTrue="1" operator="containsText" text="TBN">
      <formula>NOT(ISERROR(SEARCH("TBN",B635)))</formula>
    </cfRule>
    <cfRule type="containsText" dxfId="1640" priority="1896" stopIfTrue="1" operator="containsText" text="SKIP">
      <formula>NOT(ISERROR(SEARCH("SKIP",B635)))</formula>
    </cfRule>
  </conditionalFormatting>
  <conditionalFormatting sqref="B635">
    <cfRule type="cellIs" dxfId="1639" priority="1897" operator="equal">
      <formula>"SKIP"</formula>
    </cfRule>
  </conditionalFormatting>
  <conditionalFormatting sqref="C635">
    <cfRule type="cellIs" dxfId="1638" priority="1900" operator="equal">
      <formula>"SKIP"</formula>
    </cfRule>
  </conditionalFormatting>
  <conditionalFormatting sqref="C635">
    <cfRule type="containsText" dxfId="1637" priority="1898" stopIfTrue="1" operator="containsText" text="TBN">
      <formula>NOT(ISERROR(SEARCH("TBN",C635)))</formula>
    </cfRule>
    <cfRule type="containsText" dxfId="1636" priority="1899" stopIfTrue="1" operator="containsText" text="SKIP">
      <formula>NOT(ISERROR(SEARCH("SKIP",C635)))</formula>
    </cfRule>
  </conditionalFormatting>
  <conditionalFormatting sqref="D747">
    <cfRule type="containsText" dxfId="1635" priority="1892" stopIfTrue="1" operator="containsText" text="skip">
      <formula>NOT(ISERROR(SEARCH("skip",D747)))</formula>
    </cfRule>
  </conditionalFormatting>
  <conditionalFormatting sqref="A747">
    <cfRule type="containsText" dxfId="1634" priority="1890" stopIfTrue="1" operator="containsText" text="skip">
      <formula>NOT(ISERROR(SEARCH("skip",A747)))</formula>
    </cfRule>
  </conditionalFormatting>
  <conditionalFormatting sqref="C747">
    <cfRule type="containsText" dxfId="1633" priority="1891" stopIfTrue="1" operator="containsText" text="skip">
      <formula>NOT(ISERROR(SEARCH("skip",C747)))</formula>
    </cfRule>
  </conditionalFormatting>
  <conditionalFormatting sqref="B747">
    <cfRule type="containsText" dxfId="1632" priority="1887" stopIfTrue="1" operator="containsText" text="TBN">
      <formula>NOT(ISERROR(SEARCH("TBN",B747)))</formula>
    </cfRule>
    <cfRule type="containsText" dxfId="1631" priority="1888" stopIfTrue="1" operator="containsText" text="SKIP">
      <formula>NOT(ISERROR(SEARCH("SKIP",B747)))</formula>
    </cfRule>
  </conditionalFormatting>
  <conditionalFormatting sqref="B747">
    <cfRule type="cellIs" dxfId="1630" priority="1889" operator="equal">
      <formula>"SKIP"</formula>
    </cfRule>
  </conditionalFormatting>
  <conditionalFormatting sqref="C860">
    <cfRule type="cellIs" dxfId="1629" priority="1885" operator="equal">
      <formula>"SKIP"</formula>
    </cfRule>
  </conditionalFormatting>
  <conditionalFormatting sqref="C860">
    <cfRule type="containsText" dxfId="1628" priority="1883" stopIfTrue="1" operator="containsText" text="TBN">
      <formula>NOT(ISERROR(SEARCH("TBN",C860)))</formula>
    </cfRule>
    <cfRule type="containsText" dxfId="1627" priority="1884" stopIfTrue="1" operator="containsText" text="SKIP">
      <formula>NOT(ISERROR(SEARCH("SKIP",C860)))</formula>
    </cfRule>
  </conditionalFormatting>
  <conditionalFormatting sqref="A860">
    <cfRule type="containsText" dxfId="1626" priority="1882" stopIfTrue="1" operator="containsText" text="skip">
      <formula>NOT(ISERROR(SEARCH("skip",A860)))</formula>
    </cfRule>
  </conditionalFormatting>
  <conditionalFormatting sqref="B860">
    <cfRule type="containsText" dxfId="1625" priority="1881" stopIfTrue="1" operator="containsText" text="skip">
      <formula>NOT(ISERROR(SEARCH("skip",B860)))</formula>
    </cfRule>
  </conditionalFormatting>
  <conditionalFormatting sqref="Q971">
    <cfRule type="containsText" dxfId="1624" priority="1878" stopIfTrue="1" operator="containsText" text="skip">
      <formula>NOT(ISERROR(SEARCH("skip",Q971)))</formula>
    </cfRule>
  </conditionalFormatting>
  <conditionalFormatting sqref="C971">
    <cfRule type="containsText" dxfId="1623" priority="1875" stopIfTrue="1" operator="containsText" text="TBN">
      <formula>NOT(ISERROR(SEARCH("TBN",C971)))</formula>
    </cfRule>
    <cfRule type="containsText" dxfId="1622" priority="1876" stopIfTrue="1" operator="containsText" text="SKIP">
      <formula>NOT(ISERROR(SEARCH("SKIP",C971)))</formula>
    </cfRule>
  </conditionalFormatting>
  <conditionalFormatting sqref="C971">
    <cfRule type="cellIs" dxfId="1621" priority="1877" operator="equal">
      <formula>"SKIP"</formula>
    </cfRule>
  </conditionalFormatting>
  <conditionalFormatting sqref="B1083">
    <cfRule type="containsText" dxfId="1620" priority="1869" stopIfTrue="1" operator="containsText" text="TBN">
      <formula>NOT(ISERROR(SEARCH("TBN",B1083)))</formula>
    </cfRule>
    <cfRule type="containsText" dxfId="1619" priority="1870" stopIfTrue="1" operator="containsText" text="SKIP">
      <formula>NOT(ISERROR(SEARCH("SKIP",B1083)))</formula>
    </cfRule>
  </conditionalFormatting>
  <conditionalFormatting sqref="B1083">
    <cfRule type="cellIs" dxfId="1618" priority="1871" operator="equal">
      <formula>"SKIP"</formula>
    </cfRule>
  </conditionalFormatting>
  <conditionalFormatting sqref="B1230">
    <cfRule type="containsText" dxfId="1617" priority="1864" stopIfTrue="1" operator="containsText" text="TBN">
      <formula>NOT(ISERROR(SEARCH("TBN",B1230)))</formula>
    </cfRule>
    <cfRule type="containsText" dxfId="1616" priority="1865" stopIfTrue="1" operator="containsText" text="SKIP">
      <formula>NOT(ISERROR(SEARCH("SKIP",B1230)))</formula>
    </cfRule>
  </conditionalFormatting>
  <conditionalFormatting sqref="B1230">
    <cfRule type="cellIs" dxfId="1615" priority="1866" operator="equal">
      <formula>"SKIP"</formula>
    </cfRule>
  </conditionalFormatting>
  <conditionalFormatting sqref="B1299">
    <cfRule type="containsText" dxfId="1614" priority="1859" stopIfTrue="1" operator="containsText" text="TBN">
      <formula>NOT(ISERROR(SEARCH("TBN",B1299)))</formula>
    </cfRule>
    <cfRule type="containsText" dxfId="1613" priority="1860" stopIfTrue="1" operator="containsText" text="SKIP">
      <formula>NOT(ISERROR(SEARCH("SKIP",B1299)))</formula>
    </cfRule>
  </conditionalFormatting>
  <conditionalFormatting sqref="B1299">
    <cfRule type="cellIs" dxfId="1612" priority="1861" operator="equal">
      <formula>"SKIP"</formula>
    </cfRule>
  </conditionalFormatting>
  <conditionalFormatting sqref="H858">
    <cfRule type="containsText" dxfId="1611" priority="1854" stopIfTrue="1" operator="containsText" text="skip">
      <formula>NOT(ISERROR(SEARCH("skip",H858)))</formula>
    </cfRule>
  </conditionalFormatting>
  <conditionalFormatting sqref="H159">
    <cfRule type="containsText" dxfId="1610" priority="1851" stopIfTrue="1" operator="containsText" text="skip">
      <formula>NOT(ISERROR(SEARCH("skip",H159)))</formula>
    </cfRule>
  </conditionalFormatting>
  <conditionalFormatting sqref="H160">
    <cfRule type="containsText" dxfId="1609" priority="1850" stopIfTrue="1" operator="containsText" text="skip">
      <formula>NOT(ISERROR(SEARCH("skip",H160)))</formula>
    </cfRule>
  </conditionalFormatting>
  <conditionalFormatting sqref="B1228:C1228">
    <cfRule type="containsText" dxfId="1608" priority="1845" stopIfTrue="1" operator="containsText" text="TBN">
      <formula>NOT(ISERROR(SEARCH("TBN",B1228)))</formula>
    </cfRule>
    <cfRule type="containsText" dxfId="1607" priority="1846" stopIfTrue="1" operator="containsText" text="SKIP">
      <formula>NOT(ISERROR(SEARCH("SKIP",B1228)))</formula>
    </cfRule>
  </conditionalFormatting>
  <conditionalFormatting sqref="B1228:C1228">
    <cfRule type="cellIs" dxfId="1606" priority="1847" operator="equal">
      <formula>"SKIP"</formula>
    </cfRule>
  </conditionalFormatting>
  <conditionalFormatting sqref="H103">
    <cfRule type="containsText" dxfId="1605" priority="1844" stopIfTrue="1" operator="containsText" text="skip">
      <formula>NOT(ISERROR(SEARCH("skip",H103)))</formula>
    </cfRule>
  </conditionalFormatting>
  <conditionalFormatting sqref="H859">
    <cfRule type="containsText" dxfId="1604" priority="1843" stopIfTrue="1" operator="containsText" text="skip">
      <formula>NOT(ISERROR(SEARCH("skip",H859)))</formula>
    </cfRule>
  </conditionalFormatting>
  <conditionalFormatting sqref="H970">
    <cfRule type="containsText" dxfId="1603" priority="1837" stopIfTrue="1" operator="containsText" text="skip">
      <formula>NOT(ISERROR(SEARCH("skip",H970)))</formula>
    </cfRule>
  </conditionalFormatting>
  <conditionalFormatting sqref="H747">
    <cfRule type="containsText" dxfId="1602" priority="1839" stopIfTrue="1" operator="containsText" text="skip">
      <formula>NOT(ISERROR(SEARCH("skip",H747)))</formula>
    </cfRule>
  </conditionalFormatting>
  <conditionalFormatting sqref="H398">
    <cfRule type="containsText" dxfId="1601" priority="1830" stopIfTrue="1" operator="containsText" text="skip">
      <formula>NOT(ISERROR(SEARCH("skip",H398)))</formula>
    </cfRule>
  </conditionalFormatting>
  <conditionalFormatting sqref="H1229">
    <cfRule type="containsText" dxfId="1600" priority="1836" stopIfTrue="1" operator="containsText" text="skip">
      <formula>NOT(ISERROR(SEARCH("skip",H1229)))</formula>
    </cfRule>
  </conditionalFormatting>
  <conditionalFormatting sqref="H1082">
    <cfRule type="containsText" dxfId="1599" priority="1833" stopIfTrue="1" operator="containsText" text="skip">
      <formula>NOT(ISERROR(SEARCH("skip",H1082)))</formula>
    </cfRule>
  </conditionalFormatting>
  <conditionalFormatting sqref="H104">
    <cfRule type="containsText" dxfId="1598" priority="1832" stopIfTrue="1" operator="containsText" text="skip">
      <formula>NOT(ISERROR(SEARCH("skip",H104)))</formula>
    </cfRule>
  </conditionalFormatting>
  <conditionalFormatting sqref="H523">
    <cfRule type="containsText" dxfId="1597" priority="1829" stopIfTrue="1" operator="containsText" text="skip">
      <formula>NOT(ISERROR(SEARCH("skip",H523)))</formula>
    </cfRule>
  </conditionalFormatting>
  <conditionalFormatting sqref="C105">
    <cfRule type="cellIs" dxfId="1596" priority="1827" operator="equal">
      <formula>"SKIP"</formula>
    </cfRule>
  </conditionalFormatting>
  <conditionalFormatting sqref="C105">
    <cfRule type="containsText" dxfId="1595" priority="1825" stopIfTrue="1" operator="containsText" text="TBN">
      <formula>NOT(ISERROR(SEARCH("TBN",C105)))</formula>
    </cfRule>
    <cfRule type="containsText" dxfId="1594" priority="1826" stopIfTrue="1" operator="containsText" text="SKIP">
      <formula>NOT(ISERROR(SEARCH("SKIP",C105)))</formula>
    </cfRule>
  </conditionalFormatting>
  <conditionalFormatting sqref="B105">
    <cfRule type="cellIs" dxfId="1593" priority="1824" operator="equal">
      <formula>"SKIP"</formula>
    </cfRule>
  </conditionalFormatting>
  <conditionalFormatting sqref="B105">
    <cfRule type="containsText" dxfId="1592" priority="1822" stopIfTrue="1" operator="containsText" text="TBN">
      <formula>NOT(ISERROR(SEARCH("TBN",B105)))</formula>
    </cfRule>
    <cfRule type="containsText" dxfId="1591" priority="1823" stopIfTrue="1" operator="containsText" text="SKIP">
      <formula>NOT(ISERROR(SEARCH("SKIP",B105)))</formula>
    </cfRule>
  </conditionalFormatting>
  <conditionalFormatting sqref="C164">
    <cfRule type="containsText" dxfId="1590" priority="1817" stopIfTrue="1" operator="containsText" text="TBN">
      <formula>NOT(ISERROR(SEARCH("TBN",C164)))</formula>
    </cfRule>
    <cfRule type="containsText" dxfId="1589" priority="1818" stopIfTrue="1" operator="containsText" text="SKIP">
      <formula>NOT(ISERROR(SEARCH("SKIP",C164)))</formula>
    </cfRule>
  </conditionalFormatting>
  <conditionalFormatting sqref="C164">
    <cfRule type="cellIs" dxfId="1588" priority="1819" operator="equal">
      <formula>"SKIP"</formula>
    </cfRule>
  </conditionalFormatting>
  <conditionalFormatting sqref="H164">
    <cfRule type="containsText" dxfId="1587" priority="1816" stopIfTrue="1" operator="containsText" text="skip">
      <formula>NOT(ISERROR(SEARCH("skip",H164)))</formula>
    </cfRule>
  </conditionalFormatting>
  <conditionalFormatting sqref="B164">
    <cfRule type="cellIs" dxfId="1586" priority="1815" operator="equal">
      <formula>"SKIP"</formula>
    </cfRule>
  </conditionalFormatting>
  <conditionalFormatting sqref="B164">
    <cfRule type="containsText" dxfId="1585" priority="1813" stopIfTrue="1" operator="containsText" text="TBN">
      <formula>NOT(ISERROR(SEARCH("TBN",B164)))</formula>
    </cfRule>
    <cfRule type="containsText" dxfId="1584" priority="1814" stopIfTrue="1" operator="containsText" text="SKIP">
      <formula>NOT(ISERROR(SEARCH("SKIP",B164)))</formula>
    </cfRule>
  </conditionalFormatting>
  <conditionalFormatting sqref="C165">
    <cfRule type="containsText" dxfId="1583" priority="1810" stopIfTrue="1" operator="containsText" text="TBN">
      <formula>NOT(ISERROR(SEARCH("TBN",C165)))</formula>
    </cfRule>
    <cfRule type="containsText" dxfId="1582" priority="1811" stopIfTrue="1" operator="containsText" text="SKIP">
      <formula>NOT(ISERROR(SEARCH("SKIP",C165)))</formula>
    </cfRule>
  </conditionalFormatting>
  <conditionalFormatting sqref="C165">
    <cfRule type="cellIs" dxfId="1581" priority="1812" operator="equal">
      <formula>"SKIP"</formula>
    </cfRule>
  </conditionalFormatting>
  <conditionalFormatting sqref="B165">
    <cfRule type="cellIs" dxfId="1580" priority="1808" operator="equal">
      <formula>"SKIP"</formula>
    </cfRule>
  </conditionalFormatting>
  <conditionalFormatting sqref="B165">
    <cfRule type="containsText" dxfId="1579" priority="1806" stopIfTrue="1" operator="containsText" text="TBN">
      <formula>NOT(ISERROR(SEARCH("TBN",B165)))</formula>
    </cfRule>
    <cfRule type="containsText" dxfId="1578" priority="1807" stopIfTrue="1" operator="containsText" text="SKIP">
      <formula>NOT(ISERROR(SEARCH("SKIP",B165)))</formula>
    </cfRule>
  </conditionalFormatting>
  <conditionalFormatting sqref="C166">
    <cfRule type="containsText" dxfId="1577" priority="1803" stopIfTrue="1" operator="containsText" text="TBN">
      <formula>NOT(ISERROR(SEARCH("TBN",C166)))</formula>
    </cfRule>
    <cfRule type="containsText" dxfId="1576" priority="1804" stopIfTrue="1" operator="containsText" text="SKIP">
      <formula>NOT(ISERROR(SEARCH("SKIP",C166)))</formula>
    </cfRule>
  </conditionalFormatting>
  <conditionalFormatting sqref="C166">
    <cfRule type="cellIs" dxfId="1575" priority="1805" operator="equal">
      <formula>"SKIP"</formula>
    </cfRule>
  </conditionalFormatting>
  <conditionalFormatting sqref="B166">
    <cfRule type="cellIs" dxfId="1574" priority="1801" operator="equal">
      <formula>"SKIP"</formula>
    </cfRule>
  </conditionalFormatting>
  <conditionalFormatting sqref="B166">
    <cfRule type="containsText" dxfId="1573" priority="1799" stopIfTrue="1" operator="containsText" text="TBN">
      <formula>NOT(ISERROR(SEARCH("TBN",B166)))</formula>
    </cfRule>
    <cfRule type="containsText" dxfId="1572" priority="1800" stopIfTrue="1" operator="containsText" text="SKIP">
      <formula>NOT(ISERROR(SEARCH("SKIP",B166)))</formula>
    </cfRule>
  </conditionalFormatting>
  <conditionalFormatting sqref="C290">
    <cfRule type="containsText" dxfId="1571" priority="1796" stopIfTrue="1" operator="containsText" text="TBN">
      <formula>NOT(ISERROR(SEARCH("TBN",C290)))</formula>
    </cfRule>
    <cfRule type="containsText" dxfId="1570" priority="1797" stopIfTrue="1" operator="containsText" text="SKIP">
      <formula>NOT(ISERROR(SEARCH("SKIP",C290)))</formula>
    </cfRule>
  </conditionalFormatting>
  <conditionalFormatting sqref="C290">
    <cfRule type="cellIs" dxfId="1569" priority="1798" operator="equal">
      <formula>"SKIP"</formula>
    </cfRule>
  </conditionalFormatting>
  <conditionalFormatting sqref="B290">
    <cfRule type="cellIs" dxfId="1568" priority="1795" operator="equal">
      <formula>"SKIP"</formula>
    </cfRule>
  </conditionalFormatting>
  <conditionalFormatting sqref="B290">
    <cfRule type="containsText" dxfId="1567" priority="1793" stopIfTrue="1" operator="containsText" text="TBN">
      <formula>NOT(ISERROR(SEARCH("TBN",B290)))</formula>
    </cfRule>
    <cfRule type="containsText" dxfId="1566" priority="1794" stopIfTrue="1" operator="containsText" text="SKIP">
      <formula>NOT(ISERROR(SEARCH("SKIP",B290)))</formula>
    </cfRule>
  </conditionalFormatting>
  <conditionalFormatting sqref="H636">
    <cfRule type="containsText" dxfId="1565" priority="1770" stopIfTrue="1" operator="containsText" text="skip">
      <formula>NOT(ISERROR(SEARCH("skip",H636)))</formula>
    </cfRule>
  </conditionalFormatting>
  <conditionalFormatting sqref="B399:C399">
    <cfRule type="containsText" dxfId="1564" priority="1788" stopIfTrue="1" operator="containsText" text="TBN">
      <formula>NOT(ISERROR(SEARCH("TBN",B399)))</formula>
    </cfRule>
    <cfRule type="containsText" dxfId="1563" priority="1789" stopIfTrue="1" operator="containsText" text="SKIP">
      <formula>NOT(ISERROR(SEARCH("SKIP",B399)))</formula>
    </cfRule>
  </conditionalFormatting>
  <conditionalFormatting sqref="B399:C399">
    <cfRule type="cellIs" dxfId="1562" priority="1790" operator="equal">
      <formula>"SKIP"</formula>
    </cfRule>
  </conditionalFormatting>
  <conditionalFormatting sqref="C525">
    <cfRule type="cellIs" dxfId="1561" priority="1784" operator="equal">
      <formula>"SKIP"</formula>
    </cfRule>
  </conditionalFormatting>
  <conditionalFormatting sqref="C525">
    <cfRule type="containsText" dxfId="1560" priority="1782" stopIfTrue="1" operator="containsText" text="TBN">
      <formula>NOT(ISERROR(SEARCH("TBN",C525)))</formula>
    </cfRule>
    <cfRule type="containsText" dxfId="1559" priority="1783" stopIfTrue="1" operator="containsText" text="SKIP">
      <formula>NOT(ISERROR(SEARCH("SKIP",C525)))</formula>
    </cfRule>
  </conditionalFormatting>
  <conditionalFormatting sqref="H525">
    <cfRule type="containsText" dxfId="1558" priority="1780" stopIfTrue="1" operator="containsText" text="skip">
      <formula>NOT(ISERROR(SEARCH("skip",H525)))</formula>
    </cfRule>
  </conditionalFormatting>
  <conditionalFormatting sqref="C524">
    <cfRule type="cellIs" dxfId="1557" priority="1779" operator="equal">
      <formula>"SKIP"</formula>
    </cfRule>
  </conditionalFormatting>
  <conditionalFormatting sqref="C524">
    <cfRule type="containsText" dxfId="1556" priority="1777" stopIfTrue="1" operator="containsText" text="TBN">
      <formula>NOT(ISERROR(SEARCH("TBN",C524)))</formula>
    </cfRule>
    <cfRule type="containsText" dxfId="1555" priority="1778" stopIfTrue="1" operator="containsText" text="SKIP">
      <formula>NOT(ISERROR(SEARCH("SKIP",C524)))</formula>
    </cfRule>
  </conditionalFormatting>
  <conditionalFormatting sqref="B636">
    <cfRule type="containsText" dxfId="1554" priority="1771" stopIfTrue="1" operator="containsText" text="TBN">
      <formula>NOT(ISERROR(SEARCH("TBN",B636)))</formula>
    </cfRule>
    <cfRule type="containsText" dxfId="1553" priority="1772" stopIfTrue="1" operator="containsText" text="SKIP">
      <formula>NOT(ISERROR(SEARCH("SKIP",B636)))</formula>
    </cfRule>
  </conditionalFormatting>
  <conditionalFormatting sqref="B636">
    <cfRule type="cellIs" dxfId="1552" priority="1773" operator="equal">
      <formula>"SKIP"</formula>
    </cfRule>
  </conditionalFormatting>
  <conditionalFormatting sqref="C636">
    <cfRule type="cellIs" dxfId="1551" priority="1776" operator="equal">
      <formula>"SKIP"</formula>
    </cfRule>
  </conditionalFormatting>
  <conditionalFormatting sqref="C636">
    <cfRule type="containsText" dxfId="1550" priority="1774" stopIfTrue="1" operator="containsText" text="TBN">
      <formula>NOT(ISERROR(SEARCH("TBN",C636)))</formula>
    </cfRule>
    <cfRule type="containsText" dxfId="1549" priority="1775" stopIfTrue="1" operator="containsText" text="SKIP">
      <formula>NOT(ISERROR(SEARCH("SKIP",C636)))</formula>
    </cfRule>
  </conditionalFormatting>
  <conditionalFormatting sqref="D748">
    <cfRule type="containsText" dxfId="1548" priority="1769" stopIfTrue="1" operator="containsText" text="skip">
      <formula>NOT(ISERROR(SEARCH("skip",D748)))</formula>
    </cfRule>
  </conditionalFormatting>
  <conditionalFormatting sqref="A748">
    <cfRule type="containsText" dxfId="1547" priority="1767" stopIfTrue="1" operator="containsText" text="skip">
      <formula>NOT(ISERROR(SEARCH("skip",A748)))</formula>
    </cfRule>
  </conditionalFormatting>
  <conditionalFormatting sqref="C748">
    <cfRule type="containsText" dxfId="1546" priority="1768" stopIfTrue="1" operator="containsText" text="skip">
      <formula>NOT(ISERROR(SEARCH("skip",C748)))</formula>
    </cfRule>
  </conditionalFormatting>
  <conditionalFormatting sqref="B748">
    <cfRule type="containsText" dxfId="1545" priority="1764" stopIfTrue="1" operator="containsText" text="TBN">
      <formula>NOT(ISERROR(SEARCH("TBN",B748)))</formula>
    </cfRule>
    <cfRule type="containsText" dxfId="1544" priority="1765" stopIfTrue="1" operator="containsText" text="SKIP">
      <formula>NOT(ISERROR(SEARCH("SKIP",B748)))</formula>
    </cfRule>
  </conditionalFormatting>
  <conditionalFormatting sqref="B748">
    <cfRule type="cellIs" dxfId="1543" priority="1766" operator="equal">
      <formula>"SKIP"</formula>
    </cfRule>
  </conditionalFormatting>
  <conditionalFormatting sqref="H748">
    <cfRule type="containsText" dxfId="1542" priority="1762" stopIfTrue="1" operator="containsText" text="skip">
      <formula>NOT(ISERROR(SEARCH("skip",H748)))</formula>
    </cfRule>
  </conditionalFormatting>
  <conditionalFormatting sqref="C861">
    <cfRule type="cellIs" dxfId="1541" priority="1761" operator="equal">
      <formula>"SKIP"</formula>
    </cfRule>
  </conditionalFormatting>
  <conditionalFormatting sqref="C861">
    <cfRule type="containsText" dxfId="1540" priority="1759" stopIfTrue="1" operator="containsText" text="TBN">
      <formula>NOT(ISERROR(SEARCH("TBN",C861)))</formula>
    </cfRule>
    <cfRule type="containsText" dxfId="1539" priority="1760" stopIfTrue="1" operator="containsText" text="SKIP">
      <formula>NOT(ISERROR(SEARCH("SKIP",C861)))</formula>
    </cfRule>
  </conditionalFormatting>
  <conditionalFormatting sqref="A861">
    <cfRule type="containsText" dxfId="1538" priority="1758" stopIfTrue="1" operator="containsText" text="skip">
      <formula>NOT(ISERROR(SEARCH("skip",A861)))</formula>
    </cfRule>
  </conditionalFormatting>
  <conditionalFormatting sqref="B861">
    <cfRule type="containsText" dxfId="1537" priority="1757" stopIfTrue="1" operator="containsText" text="skip">
      <formula>NOT(ISERROR(SEARCH("skip",B861)))</formula>
    </cfRule>
  </conditionalFormatting>
  <conditionalFormatting sqref="Q972">
    <cfRule type="containsText" dxfId="1536" priority="1748" stopIfTrue="1" operator="containsText" text="skip">
      <formula>NOT(ISERROR(SEARCH("skip",Q972)))</formula>
    </cfRule>
  </conditionalFormatting>
  <conditionalFormatting sqref="C972">
    <cfRule type="containsText" dxfId="1535" priority="1745" stopIfTrue="1" operator="containsText" text="TBN">
      <formula>NOT(ISERROR(SEARCH("TBN",C972)))</formula>
    </cfRule>
    <cfRule type="containsText" dxfId="1534" priority="1746" stopIfTrue="1" operator="containsText" text="SKIP">
      <formula>NOT(ISERROR(SEARCH("SKIP",C972)))</formula>
    </cfRule>
  </conditionalFormatting>
  <conditionalFormatting sqref="C972">
    <cfRule type="cellIs" dxfId="1533" priority="1747" operator="equal">
      <formula>"SKIP"</formula>
    </cfRule>
  </conditionalFormatting>
  <conditionalFormatting sqref="H399">
    <cfRule type="containsText" dxfId="1532" priority="1725" stopIfTrue="1" operator="containsText" text="skip">
      <formula>NOT(ISERROR(SEARCH("skip",H399)))</formula>
    </cfRule>
  </conditionalFormatting>
  <conditionalFormatting sqref="B1084">
    <cfRule type="containsText" dxfId="1531" priority="1741" stopIfTrue="1" operator="containsText" text="TBN">
      <formula>NOT(ISERROR(SEARCH("TBN",B1084)))</formula>
    </cfRule>
    <cfRule type="containsText" dxfId="1530" priority="1742" stopIfTrue="1" operator="containsText" text="SKIP">
      <formula>NOT(ISERROR(SEARCH("SKIP",B1084)))</formula>
    </cfRule>
  </conditionalFormatting>
  <conditionalFormatting sqref="B1084">
    <cfRule type="cellIs" dxfId="1529" priority="1743" operator="equal">
      <formula>"SKIP"</formula>
    </cfRule>
  </conditionalFormatting>
  <conditionalFormatting sqref="B400:C400">
    <cfRule type="containsText" dxfId="1528" priority="1685" stopIfTrue="1" operator="containsText" text="TBN">
      <formula>NOT(ISERROR(SEARCH("TBN",B400)))</formula>
    </cfRule>
    <cfRule type="containsText" dxfId="1527" priority="1686" stopIfTrue="1" operator="containsText" text="SKIP">
      <formula>NOT(ISERROR(SEARCH("SKIP",B400)))</formula>
    </cfRule>
  </conditionalFormatting>
  <conditionalFormatting sqref="B400:C400">
    <cfRule type="cellIs" dxfId="1526" priority="1687" operator="equal">
      <formula>"SKIP"</formula>
    </cfRule>
  </conditionalFormatting>
  <conditionalFormatting sqref="B1300">
    <cfRule type="containsText" dxfId="1525" priority="1731" stopIfTrue="1" operator="containsText" text="TBN">
      <formula>NOT(ISERROR(SEARCH("TBN",B1300)))</formula>
    </cfRule>
    <cfRule type="containsText" dxfId="1524" priority="1732" stopIfTrue="1" operator="containsText" text="SKIP">
      <formula>NOT(ISERROR(SEARCH("SKIP",B1300)))</formula>
    </cfRule>
  </conditionalFormatting>
  <conditionalFormatting sqref="B1300">
    <cfRule type="cellIs" dxfId="1523" priority="1733" operator="equal">
      <formula>"SKIP"</formula>
    </cfRule>
  </conditionalFormatting>
  <conditionalFormatting sqref="H1299">
    <cfRule type="containsText" dxfId="1522" priority="1728" stopIfTrue="1" operator="containsText" text="skip">
      <formula>NOT(ISERROR(SEARCH("skip",H1299)))</formula>
    </cfRule>
  </conditionalFormatting>
  <conditionalFormatting sqref="H1230">
    <cfRule type="containsText" dxfId="1521" priority="1719" stopIfTrue="1" operator="containsText" text="skip">
      <formula>NOT(ISERROR(SEARCH("skip",H1230)))</formula>
    </cfRule>
  </conditionalFormatting>
  <conditionalFormatting sqref="H1300">
    <cfRule type="containsText" dxfId="1520" priority="1718" stopIfTrue="1" operator="containsText" text="skip">
      <formula>NOT(ISERROR(SEARCH("skip",H1300)))</formula>
    </cfRule>
  </conditionalFormatting>
  <conditionalFormatting sqref="H289">
    <cfRule type="containsText" dxfId="1519" priority="1717" stopIfTrue="1" operator="containsText" text="skip">
      <formula>NOT(ISERROR(SEARCH("skip",H289)))</formula>
    </cfRule>
  </conditionalFormatting>
  <conditionalFormatting sqref="H290">
    <cfRule type="containsText" dxfId="1518" priority="1716" stopIfTrue="1" operator="containsText" text="skip">
      <formula>NOT(ISERROR(SEARCH("skip",H290)))</formula>
    </cfRule>
  </conditionalFormatting>
  <conditionalFormatting sqref="H635">
    <cfRule type="containsText" dxfId="1517" priority="1714" stopIfTrue="1" operator="containsText" text="skip">
      <formula>NOT(ISERROR(SEARCH("skip",H635)))</formula>
    </cfRule>
  </conditionalFormatting>
  <conditionalFormatting sqref="H106">
    <cfRule type="containsText" dxfId="1516" priority="1704" stopIfTrue="1" operator="containsText" text="skip">
      <formula>NOT(ISERROR(SEARCH("skip",H106)))</formula>
    </cfRule>
  </conditionalFormatting>
  <conditionalFormatting sqref="C106">
    <cfRule type="cellIs" dxfId="1515" priority="1710" operator="equal">
      <formula>"SKIP"</formula>
    </cfRule>
  </conditionalFormatting>
  <conditionalFormatting sqref="C106">
    <cfRule type="containsText" dxfId="1514" priority="1708" stopIfTrue="1" operator="containsText" text="TBN">
      <formula>NOT(ISERROR(SEARCH("TBN",C106)))</formula>
    </cfRule>
    <cfRule type="containsText" dxfId="1513" priority="1709" stopIfTrue="1" operator="containsText" text="SKIP">
      <formula>NOT(ISERROR(SEARCH("SKIP",C106)))</formula>
    </cfRule>
  </conditionalFormatting>
  <conditionalFormatting sqref="B106">
    <cfRule type="cellIs" dxfId="1512" priority="1707" operator="equal">
      <formula>"SKIP"</formula>
    </cfRule>
  </conditionalFormatting>
  <conditionalFormatting sqref="B106">
    <cfRule type="containsText" dxfId="1511" priority="1705" stopIfTrue="1" operator="containsText" text="TBN">
      <formula>NOT(ISERROR(SEARCH("TBN",B106)))</formula>
    </cfRule>
    <cfRule type="containsText" dxfId="1510" priority="1706" stopIfTrue="1" operator="containsText" text="SKIP">
      <formula>NOT(ISERROR(SEARCH("SKIP",B106)))</formula>
    </cfRule>
  </conditionalFormatting>
  <conditionalFormatting sqref="H105">
    <cfRule type="containsText" dxfId="1509" priority="1703" stopIfTrue="1" operator="containsText" text="skip">
      <formula>NOT(ISERROR(SEARCH("skip",H105)))</formula>
    </cfRule>
  </conditionalFormatting>
  <conditionalFormatting sqref="C167">
    <cfRule type="containsText" dxfId="1508" priority="1700" stopIfTrue="1" operator="containsText" text="TBN">
      <formula>NOT(ISERROR(SEARCH("TBN",C167)))</formula>
    </cfRule>
    <cfRule type="containsText" dxfId="1507" priority="1701" stopIfTrue="1" operator="containsText" text="SKIP">
      <formula>NOT(ISERROR(SEARCH("SKIP",C167)))</formula>
    </cfRule>
  </conditionalFormatting>
  <conditionalFormatting sqref="C167">
    <cfRule type="cellIs" dxfId="1506" priority="1702" operator="equal">
      <formula>"SKIP"</formula>
    </cfRule>
  </conditionalFormatting>
  <conditionalFormatting sqref="H167">
    <cfRule type="containsText" dxfId="1505" priority="1699" stopIfTrue="1" operator="containsText" text="skip">
      <formula>NOT(ISERROR(SEARCH("skip",H167)))</formula>
    </cfRule>
  </conditionalFormatting>
  <conditionalFormatting sqref="B167">
    <cfRule type="cellIs" dxfId="1504" priority="1698" operator="equal">
      <formula>"SKIP"</formula>
    </cfRule>
  </conditionalFormatting>
  <conditionalFormatting sqref="B167">
    <cfRule type="containsText" dxfId="1503" priority="1696" stopIfTrue="1" operator="containsText" text="TBN">
      <formula>NOT(ISERROR(SEARCH("TBN",B167)))</formula>
    </cfRule>
    <cfRule type="containsText" dxfId="1502" priority="1697" stopIfTrue="1" operator="containsText" text="SKIP">
      <formula>NOT(ISERROR(SEARCH("SKIP",B167)))</formula>
    </cfRule>
  </conditionalFormatting>
  <conditionalFormatting sqref="C291">
    <cfRule type="containsText" dxfId="1501" priority="1693" stopIfTrue="1" operator="containsText" text="TBN">
      <formula>NOT(ISERROR(SEARCH("TBN",C291)))</formula>
    </cfRule>
    <cfRule type="containsText" dxfId="1500" priority="1694" stopIfTrue="1" operator="containsText" text="SKIP">
      <formula>NOT(ISERROR(SEARCH("SKIP",C291)))</formula>
    </cfRule>
  </conditionalFormatting>
  <conditionalFormatting sqref="C291">
    <cfRule type="cellIs" dxfId="1499" priority="1695" operator="equal">
      <formula>"SKIP"</formula>
    </cfRule>
  </conditionalFormatting>
  <conditionalFormatting sqref="B291">
    <cfRule type="cellIs" dxfId="1498" priority="1692" operator="equal">
      <formula>"SKIP"</formula>
    </cfRule>
  </conditionalFormatting>
  <conditionalFormatting sqref="B291">
    <cfRule type="containsText" dxfId="1497" priority="1690" stopIfTrue="1" operator="containsText" text="TBN">
      <formula>NOT(ISERROR(SEARCH("TBN",B291)))</formula>
    </cfRule>
    <cfRule type="containsText" dxfId="1496" priority="1691" stopIfTrue="1" operator="containsText" text="SKIP">
      <formula>NOT(ISERROR(SEARCH("SKIP",B291)))</formula>
    </cfRule>
  </conditionalFormatting>
  <conditionalFormatting sqref="H400">
    <cfRule type="containsText" dxfId="1495" priority="1683" stopIfTrue="1" operator="containsText" text="skip">
      <formula>NOT(ISERROR(SEARCH("skip",H400)))</formula>
    </cfRule>
  </conditionalFormatting>
  <conditionalFormatting sqref="C526">
    <cfRule type="cellIs" dxfId="1494" priority="1682" operator="equal">
      <formula>"SKIP"</formula>
    </cfRule>
  </conditionalFormatting>
  <conditionalFormatting sqref="C526">
    <cfRule type="containsText" dxfId="1493" priority="1680" stopIfTrue="1" operator="containsText" text="TBN">
      <formula>NOT(ISERROR(SEARCH("TBN",C526)))</formula>
    </cfRule>
    <cfRule type="containsText" dxfId="1492" priority="1681" stopIfTrue="1" operator="containsText" text="SKIP">
      <formula>NOT(ISERROR(SEARCH("SKIP",C526)))</formula>
    </cfRule>
  </conditionalFormatting>
  <conditionalFormatting sqref="B1231">
    <cfRule type="containsText" dxfId="1491" priority="1676" stopIfTrue="1" operator="containsText" text="TBN">
      <formula>NOT(ISERROR(SEARCH("TBN",B1231)))</formula>
    </cfRule>
    <cfRule type="containsText" dxfId="1490" priority="1677" stopIfTrue="1" operator="containsText" text="SKIP">
      <formula>NOT(ISERROR(SEARCH("SKIP",B1231)))</formula>
    </cfRule>
  </conditionalFormatting>
  <conditionalFormatting sqref="B1231">
    <cfRule type="cellIs" dxfId="1489" priority="1678" operator="equal">
      <formula>"SKIP"</formula>
    </cfRule>
  </conditionalFormatting>
  <conditionalFormatting sqref="H637">
    <cfRule type="containsText" dxfId="1488" priority="1669" stopIfTrue="1" operator="containsText" text="skip">
      <formula>NOT(ISERROR(SEARCH("skip",H637)))</formula>
    </cfRule>
  </conditionalFormatting>
  <conditionalFormatting sqref="B637">
    <cfRule type="containsText" dxfId="1487" priority="1670" stopIfTrue="1" operator="containsText" text="TBN">
      <formula>NOT(ISERROR(SEARCH("TBN",B637)))</formula>
    </cfRule>
    <cfRule type="containsText" dxfId="1486" priority="1671" stopIfTrue="1" operator="containsText" text="SKIP">
      <formula>NOT(ISERROR(SEARCH("SKIP",B637)))</formula>
    </cfRule>
  </conditionalFormatting>
  <conditionalFormatting sqref="B637">
    <cfRule type="cellIs" dxfId="1485" priority="1672" operator="equal">
      <formula>"SKIP"</formula>
    </cfRule>
  </conditionalFormatting>
  <conditionalFormatting sqref="C637">
    <cfRule type="cellIs" dxfId="1484" priority="1675" operator="equal">
      <formula>"SKIP"</formula>
    </cfRule>
  </conditionalFormatting>
  <conditionalFormatting sqref="C637">
    <cfRule type="containsText" dxfId="1483" priority="1673" stopIfTrue="1" operator="containsText" text="TBN">
      <formula>NOT(ISERROR(SEARCH("TBN",C637)))</formula>
    </cfRule>
    <cfRule type="containsText" dxfId="1482" priority="1674" stopIfTrue="1" operator="containsText" text="SKIP">
      <formula>NOT(ISERROR(SEARCH("SKIP",C637)))</formula>
    </cfRule>
  </conditionalFormatting>
  <conditionalFormatting sqref="D749">
    <cfRule type="containsText" dxfId="1481" priority="1668" stopIfTrue="1" operator="containsText" text="skip">
      <formula>NOT(ISERROR(SEARCH("skip",D749)))</formula>
    </cfRule>
  </conditionalFormatting>
  <conditionalFormatting sqref="A749">
    <cfRule type="containsText" dxfId="1480" priority="1666" stopIfTrue="1" operator="containsText" text="skip">
      <formula>NOT(ISERROR(SEARCH("skip",A749)))</formula>
    </cfRule>
  </conditionalFormatting>
  <conditionalFormatting sqref="C749">
    <cfRule type="containsText" dxfId="1479" priority="1667" stopIfTrue="1" operator="containsText" text="skip">
      <formula>NOT(ISERROR(SEARCH("skip",C749)))</formula>
    </cfRule>
  </conditionalFormatting>
  <conditionalFormatting sqref="B749">
    <cfRule type="containsText" dxfId="1478" priority="1663" stopIfTrue="1" operator="containsText" text="TBN">
      <formula>NOT(ISERROR(SEARCH("TBN",B749)))</formula>
    </cfRule>
    <cfRule type="containsText" dxfId="1477" priority="1664" stopIfTrue="1" operator="containsText" text="SKIP">
      <formula>NOT(ISERROR(SEARCH("SKIP",B749)))</formula>
    </cfRule>
  </conditionalFormatting>
  <conditionalFormatting sqref="B749">
    <cfRule type="cellIs" dxfId="1476" priority="1665" operator="equal">
      <formula>"SKIP"</formula>
    </cfRule>
  </conditionalFormatting>
  <conditionalFormatting sqref="H749">
    <cfRule type="containsText" dxfId="1475" priority="1661" stopIfTrue="1" operator="containsText" text="skip">
      <formula>NOT(ISERROR(SEARCH("skip",H749)))</formula>
    </cfRule>
  </conditionalFormatting>
  <conditionalFormatting sqref="C862">
    <cfRule type="cellIs" dxfId="1474" priority="1660" operator="equal">
      <formula>"SKIP"</formula>
    </cfRule>
  </conditionalFormatting>
  <conditionalFormatting sqref="C862">
    <cfRule type="containsText" dxfId="1473" priority="1658" stopIfTrue="1" operator="containsText" text="TBN">
      <formula>NOT(ISERROR(SEARCH("TBN",C862)))</formula>
    </cfRule>
    <cfRule type="containsText" dxfId="1472" priority="1659" stopIfTrue="1" operator="containsText" text="SKIP">
      <formula>NOT(ISERROR(SEARCH("SKIP",C862)))</formula>
    </cfRule>
  </conditionalFormatting>
  <conditionalFormatting sqref="A862">
    <cfRule type="containsText" dxfId="1471" priority="1657" stopIfTrue="1" operator="containsText" text="skip">
      <formula>NOT(ISERROR(SEARCH("skip",A862)))</formula>
    </cfRule>
  </conditionalFormatting>
  <conditionalFormatting sqref="B862">
    <cfRule type="containsText" dxfId="1470" priority="1656" stopIfTrue="1" operator="containsText" text="skip">
      <formula>NOT(ISERROR(SEARCH("skip",B862)))</formula>
    </cfRule>
  </conditionalFormatting>
  <conditionalFormatting sqref="H973">
    <cfRule type="containsText" dxfId="1469" priority="1646" stopIfTrue="1" operator="containsText" text="skip">
      <formula>NOT(ISERROR(SEARCH("skip",H973)))</formula>
    </cfRule>
  </conditionalFormatting>
  <conditionalFormatting sqref="H1083">
    <cfRule type="containsText" dxfId="1468" priority="1641" stopIfTrue="1" operator="containsText" text="skip">
      <formula>NOT(ISERROR(SEARCH("skip",H1083)))</formula>
    </cfRule>
  </conditionalFormatting>
  <conditionalFormatting sqref="Q973">
    <cfRule type="containsText" dxfId="1467" priority="1652" stopIfTrue="1" operator="containsText" text="skip">
      <formula>NOT(ISERROR(SEARCH("skip",Q973)))</formula>
    </cfRule>
  </conditionalFormatting>
  <conditionalFormatting sqref="C973">
    <cfRule type="containsText" dxfId="1466" priority="1649" stopIfTrue="1" operator="containsText" text="TBN">
      <formula>NOT(ISERROR(SEARCH("TBN",C973)))</formula>
    </cfRule>
    <cfRule type="containsText" dxfId="1465" priority="1650" stopIfTrue="1" operator="containsText" text="SKIP">
      <formula>NOT(ISERROR(SEARCH("SKIP",C973)))</formula>
    </cfRule>
  </conditionalFormatting>
  <conditionalFormatting sqref="C973">
    <cfRule type="cellIs" dxfId="1464" priority="1651" operator="equal">
      <formula>"SKIP"</formula>
    </cfRule>
  </conditionalFormatting>
  <conditionalFormatting sqref="H971">
    <cfRule type="containsText" dxfId="1463" priority="1647" stopIfTrue="1" operator="containsText" text="skip">
      <formula>NOT(ISERROR(SEARCH("skip",H971)))</formula>
    </cfRule>
  </conditionalFormatting>
  <conditionalFormatting sqref="H526">
    <cfRule type="containsText" dxfId="1462" priority="1628" stopIfTrue="1" operator="containsText" text="skip">
      <formula>NOT(ISERROR(SEARCH("skip",H526)))</formula>
    </cfRule>
  </conditionalFormatting>
  <conditionalFormatting sqref="B1085">
    <cfRule type="containsText" dxfId="1461" priority="1643" stopIfTrue="1" operator="containsText" text="TBN">
      <formula>NOT(ISERROR(SEARCH("TBN",B1085)))</formula>
    </cfRule>
    <cfRule type="containsText" dxfId="1460" priority="1644" stopIfTrue="1" operator="containsText" text="SKIP">
      <formula>NOT(ISERROR(SEARCH("SKIP",B1085)))</formula>
    </cfRule>
  </conditionalFormatting>
  <conditionalFormatting sqref="B1085">
    <cfRule type="cellIs" dxfId="1459" priority="1645" operator="equal">
      <formula>"SKIP"</formula>
    </cfRule>
  </conditionalFormatting>
  <conditionalFormatting sqref="B1232">
    <cfRule type="containsText" dxfId="1458" priority="1637" stopIfTrue="1" operator="containsText" text="TBN">
      <formula>NOT(ISERROR(SEARCH("TBN",B1232)))</formula>
    </cfRule>
    <cfRule type="containsText" dxfId="1457" priority="1638" stopIfTrue="1" operator="containsText" text="SKIP">
      <formula>NOT(ISERROR(SEARCH("SKIP",B1232)))</formula>
    </cfRule>
  </conditionalFormatting>
  <conditionalFormatting sqref="B1232">
    <cfRule type="cellIs" dxfId="1456" priority="1639" operator="equal">
      <formula>"SKIP"</formula>
    </cfRule>
  </conditionalFormatting>
  <conditionalFormatting sqref="B1301">
    <cfRule type="containsText" dxfId="1455" priority="1632" stopIfTrue="1" operator="containsText" text="TBN">
      <formula>NOT(ISERROR(SEARCH("TBN",B1301)))</formula>
    </cfRule>
    <cfRule type="containsText" dxfId="1454" priority="1633" stopIfTrue="1" operator="containsText" text="SKIP">
      <formula>NOT(ISERROR(SEARCH("SKIP",B1301)))</formula>
    </cfRule>
  </conditionalFormatting>
  <conditionalFormatting sqref="B1301">
    <cfRule type="cellIs" dxfId="1453" priority="1634" operator="equal">
      <formula>"SKIP"</formula>
    </cfRule>
  </conditionalFormatting>
  <conditionalFormatting sqref="H860">
    <cfRule type="containsText" dxfId="1452" priority="1627" stopIfTrue="1" operator="containsText" text="skip">
      <formula>NOT(ISERROR(SEARCH("skip",H860)))</formula>
    </cfRule>
  </conditionalFormatting>
  <conditionalFormatting sqref="H291">
    <cfRule type="containsText" dxfId="1451" priority="1626" stopIfTrue="1" operator="containsText" text="skip">
      <formula>NOT(ISERROR(SEARCH("skip",H291)))</formula>
    </cfRule>
  </conditionalFormatting>
  <conditionalFormatting sqref="H1084">
    <cfRule type="containsText" dxfId="1450" priority="1625" stopIfTrue="1" operator="containsText" text="skip">
      <formula>NOT(ISERROR(SEARCH("skip",H1084)))</formula>
    </cfRule>
  </conditionalFormatting>
  <conditionalFormatting sqref="H1301">
    <cfRule type="containsText" dxfId="1449" priority="1623" stopIfTrue="1" operator="containsText" text="skip">
      <formula>NOT(ISERROR(SEARCH("skip",H1301)))</formula>
    </cfRule>
  </conditionalFormatting>
  <conditionalFormatting sqref="H165">
    <cfRule type="containsText" dxfId="1448" priority="1622" stopIfTrue="1" operator="containsText" text="skip">
      <formula>NOT(ISERROR(SEARCH("skip",H165)))</formula>
    </cfRule>
  </conditionalFormatting>
  <conditionalFormatting sqref="H861">
    <cfRule type="containsText" dxfId="1447" priority="1621" stopIfTrue="1" operator="containsText" text="skip">
      <formula>NOT(ISERROR(SEARCH("skip",H861)))</formula>
    </cfRule>
  </conditionalFormatting>
  <conditionalFormatting sqref="H1085">
    <cfRule type="containsText" dxfId="1446" priority="1619" stopIfTrue="1" operator="containsText" text="skip">
      <formula>NOT(ISERROR(SEARCH("skip",H1085)))</formula>
    </cfRule>
  </conditionalFormatting>
  <conditionalFormatting sqref="H1231">
    <cfRule type="containsText" dxfId="1445" priority="1617" stopIfTrue="1" operator="containsText" text="skip">
      <formula>NOT(ISERROR(SEARCH("skip",H1231)))</formula>
    </cfRule>
  </conditionalFormatting>
  <conditionalFormatting sqref="H107">
    <cfRule type="containsText" dxfId="1444" priority="1610" stopIfTrue="1" operator="containsText" text="skip">
      <formula>NOT(ISERROR(SEARCH("skip",H107)))</formula>
    </cfRule>
  </conditionalFormatting>
  <conditionalFormatting sqref="C168">
    <cfRule type="containsText" dxfId="1443" priority="1607" stopIfTrue="1" operator="containsText" text="TBN">
      <formula>NOT(ISERROR(SEARCH("TBN",C168)))</formula>
    </cfRule>
    <cfRule type="containsText" dxfId="1442" priority="1608" stopIfTrue="1" operator="containsText" text="SKIP">
      <formula>NOT(ISERROR(SEARCH("SKIP",C168)))</formula>
    </cfRule>
  </conditionalFormatting>
  <conditionalFormatting sqref="C168">
    <cfRule type="cellIs" dxfId="1441" priority="1609" operator="equal">
      <formula>"SKIP"</formula>
    </cfRule>
  </conditionalFormatting>
  <conditionalFormatting sqref="H638">
    <cfRule type="containsText" dxfId="1440" priority="1531" stopIfTrue="1" operator="containsText" text="skip">
      <formula>NOT(ISERROR(SEARCH("skip",H638)))</formula>
    </cfRule>
  </conditionalFormatting>
  <conditionalFormatting sqref="B168">
    <cfRule type="cellIs" dxfId="1439" priority="1605" operator="equal">
      <formula>"SKIP"</formula>
    </cfRule>
  </conditionalFormatting>
  <conditionalFormatting sqref="B168">
    <cfRule type="containsText" dxfId="1438" priority="1603" stopIfTrue="1" operator="containsText" text="TBN">
      <formula>NOT(ISERROR(SEARCH("TBN",B168)))</formula>
    </cfRule>
    <cfRule type="containsText" dxfId="1437" priority="1604" stopIfTrue="1" operator="containsText" text="SKIP">
      <formula>NOT(ISERROR(SEARCH("SKIP",B168)))</formula>
    </cfRule>
  </conditionalFormatting>
  <conditionalFormatting sqref="C169">
    <cfRule type="containsText" dxfId="1436" priority="1600" stopIfTrue="1" operator="containsText" text="TBN">
      <formula>NOT(ISERROR(SEARCH("TBN",C169)))</formula>
    </cfRule>
    <cfRule type="containsText" dxfId="1435" priority="1601" stopIfTrue="1" operator="containsText" text="SKIP">
      <formula>NOT(ISERROR(SEARCH("SKIP",C169)))</formula>
    </cfRule>
  </conditionalFormatting>
  <conditionalFormatting sqref="C169">
    <cfRule type="cellIs" dxfId="1434" priority="1602" operator="equal">
      <formula>"SKIP"</formula>
    </cfRule>
  </conditionalFormatting>
  <conditionalFormatting sqref="H169">
    <cfRule type="containsText" dxfId="1433" priority="1599" stopIfTrue="1" operator="containsText" text="skip">
      <formula>NOT(ISERROR(SEARCH("skip",H169)))</formula>
    </cfRule>
  </conditionalFormatting>
  <conditionalFormatting sqref="B169">
    <cfRule type="cellIs" dxfId="1432" priority="1598" operator="equal">
      <formula>"SKIP"</formula>
    </cfRule>
  </conditionalFormatting>
  <conditionalFormatting sqref="B169">
    <cfRule type="containsText" dxfId="1431" priority="1596" stopIfTrue="1" operator="containsText" text="TBN">
      <formula>NOT(ISERROR(SEARCH("TBN",B169)))</formula>
    </cfRule>
    <cfRule type="containsText" dxfId="1430" priority="1597" stopIfTrue="1" operator="containsText" text="SKIP">
      <formula>NOT(ISERROR(SEARCH("SKIP",B169)))</formula>
    </cfRule>
  </conditionalFormatting>
  <conditionalFormatting sqref="C292">
    <cfRule type="containsText" dxfId="1429" priority="1593" stopIfTrue="1" operator="containsText" text="TBN">
      <formula>NOT(ISERROR(SEARCH("TBN",C292)))</formula>
    </cfRule>
    <cfRule type="containsText" dxfId="1428" priority="1594" stopIfTrue="1" operator="containsText" text="SKIP">
      <formula>NOT(ISERROR(SEARCH("SKIP",C292)))</formula>
    </cfRule>
  </conditionalFormatting>
  <conditionalFormatting sqref="C292">
    <cfRule type="cellIs" dxfId="1427" priority="1595" operator="equal">
      <formula>"SKIP"</formula>
    </cfRule>
  </conditionalFormatting>
  <conditionalFormatting sqref="B292">
    <cfRule type="cellIs" dxfId="1426" priority="1592" operator="equal">
      <formula>"SKIP"</formula>
    </cfRule>
  </conditionalFormatting>
  <conditionalFormatting sqref="B292">
    <cfRule type="containsText" dxfId="1425" priority="1590" stopIfTrue="1" operator="containsText" text="TBN">
      <formula>NOT(ISERROR(SEARCH("TBN",B292)))</formula>
    </cfRule>
    <cfRule type="containsText" dxfId="1424" priority="1591" stopIfTrue="1" operator="containsText" text="SKIP">
      <formula>NOT(ISERROR(SEARCH("SKIP",B292)))</formula>
    </cfRule>
  </conditionalFormatting>
  <conditionalFormatting sqref="H292">
    <cfRule type="containsText" dxfId="1423" priority="1589" stopIfTrue="1" operator="containsText" text="skip">
      <formula>NOT(ISERROR(SEARCH("skip",H292)))</formula>
    </cfRule>
  </conditionalFormatting>
  <conditionalFormatting sqref="B401:C401">
    <cfRule type="containsText" dxfId="1422" priority="1586" stopIfTrue="1" operator="containsText" text="TBN">
      <formula>NOT(ISERROR(SEARCH("TBN",B401)))</formula>
    </cfRule>
    <cfRule type="containsText" dxfId="1421" priority="1587" stopIfTrue="1" operator="containsText" text="SKIP">
      <formula>NOT(ISERROR(SEARCH("SKIP",B401)))</formula>
    </cfRule>
  </conditionalFormatting>
  <conditionalFormatting sqref="B401:C401">
    <cfRule type="cellIs" dxfId="1420" priority="1588" operator="equal">
      <formula>"SKIP"</formula>
    </cfRule>
  </conditionalFormatting>
  <conditionalFormatting sqref="H527">
    <cfRule type="containsText" dxfId="1419" priority="1576" stopIfTrue="1" operator="containsText" text="skip">
      <formula>NOT(ISERROR(SEARCH("skip",H527)))</formula>
    </cfRule>
  </conditionalFormatting>
  <conditionalFormatting sqref="C527">
    <cfRule type="cellIs" dxfId="1418" priority="1583" operator="equal">
      <formula>"SKIP"</formula>
    </cfRule>
  </conditionalFormatting>
  <conditionalFormatting sqref="C527">
    <cfRule type="containsText" dxfId="1417" priority="1581" stopIfTrue="1" operator="containsText" text="TBN">
      <formula>NOT(ISERROR(SEARCH("TBN",C527)))</formula>
    </cfRule>
    <cfRule type="containsText" dxfId="1416" priority="1582" stopIfTrue="1" operator="containsText" text="SKIP">
      <formula>NOT(ISERROR(SEARCH("SKIP",C527)))</formula>
    </cfRule>
  </conditionalFormatting>
  <conditionalFormatting sqref="A863">
    <cfRule type="containsText" dxfId="1415" priority="1556" stopIfTrue="1" operator="containsText" text="skip">
      <formula>NOT(ISERROR(SEARCH("skip",A863)))</formula>
    </cfRule>
  </conditionalFormatting>
  <conditionalFormatting sqref="B527">
    <cfRule type="containsText" dxfId="1414" priority="1577" stopIfTrue="1" operator="containsText" text="TBN">
      <formula>NOT(ISERROR(SEARCH("TBN",B527)))</formula>
    </cfRule>
    <cfRule type="containsText" dxfId="1413" priority="1578" stopIfTrue="1" operator="containsText" text="SKIP">
      <formula>NOT(ISERROR(SEARCH("SKIP",B527)))</formula>
    </cfRule>
  </conditionalFormatting>
  <conditionalFormatting sqref="B527">
    <cfRule type="cellIs" dxfId="1412" priority="1579" operator="equal">
      <formula>"SKIP"</formula>
    </cfRule>
  </conditionalFormatting>
  <conditionalFormatting sqref="C750">
    <cfRule type="containsText" dxfId="1411" priority="1567" stopIfTrue="1" operator="containsText" text="skip">
      <formula>NOT(ISERROR(SEARCH("skip",C750)))</formula>
    </cfRule>
  </conditionalFormatting>
  <conditionalFormatting sqref="H750">
    <cfRule type="containsText" dxfId="1410" priority="1560" stopIfTrue="1" operator="containsText" text="skip">
      <formula>NOT(ISERROR(SEARCH("skip",H750)))</formula>
    </cfRule>
  </conditionalFormatting>
  <conditionalFormatting sqref="B638">
    <cfRule type="containsText" dxfId="1409" priority="1570" stopIfTrue="1" operator="containsText" text="TBN">
      <formula>NOT(ISERROR(SEARCH("TBN",B638)))</formula>
    </cfRule>
    <cfRule type="containsText" dxfId="1408" priority="1571" stopIfTrue="1" operator="containsText" text="SKIP">
      <formula>NOT(ISERROR(SEARCH("SKIP",B638)))</formula>
    </cfRule>
  </conditionalFormatting>
  <conditionalFormatting sqref="B638">
    <cfRule type="cellIs" dxfId="1407" priority="1572" operator="equal">
      <formula>"SKIP"</formula>
    </cfRule>
  </conditionalFormatting>
  <conditionalFormatting sqref="C638">
    <cfRule type="cellIs" dxfId="1406" priority="1575" operator="equal">
      <formula>"SKIP"</formula>
    </cfRule>
  </conditionalFormatting>
  <conditionalFormatting sqref="C638">
    <cfRule type="containsText" dxfId="1405" priority="1573" stopIfTrue="1" operator="containsText" text="TBN">
      <formula>NOT(ISERROR(SEARCH("TBN",C638)))</formula>
    </cfRule>
    <cfRule type="containsText" dxfId="1404" priority="1574" stopIfTrue="1" operator="containsText" text="SKIP">
      <formula>NOT(ISERROR(SEARCH("SKIP",C638)))</formula>
    </cfRule>
  </conditionalFormatting>
  <conditionalFormatting sqref="D750">
    <cfRule type="containsText" dxfId="1403" priority="1568" stopIfTrue="1" operator="containsText" text="skip">
      <formula>NOT(ISERROR(SEARCH("skip",D750)))</formula>
    </cfRule>
  </conditionalFormatting>
  <conditionalFormatting sqref="A750">
    <cfRule type="containsText" dxfId="1402" priority="1566" stopIfTrue="1" operator="containsText" text="skip">
      <formula>NOT(ISERROR(SEARCH("skip",A750)))</formula>
    </cfRule>
  </conditionalFormatting>
  <conditionalFormatting sqref="B750">
    <cfRule type="containsText" dxfId="1401" priority="1563" stopIfTrue="1" operator="containsText" text="TBN">
      <formula>NOT(ISERROR(SEARCH("TBN",B750)))</formula>
    </cfRule>
    <cfRule type="containsText" dxfId="1400" priority="1564" stopIfTrue="1" operator="containsText" text="SKIP">
      <formula>NOT(ISERROR(SEARCH("SKIP",B750)))</formula>
    </cfRule>
  </conditionalFormatting>
  <conditionalFormatting sqref="B750">
    <cfRule type="cellIs" dxfId="1399" priority="1565" operator="equal">
      <formula>"SKIP"</formula>
    </cfRule>
  </conditionalFormatting>
  <conditionalFormatting sqref="B863">
    <cfRule type="containsText" dxfId="1398" priority="1555" stopIfTrue="1" operator="containsText" text="skip">
      <formula>NOT(ISERROR(SEARCH("skip",B863)))</formula>
    </cfRule>
  </conditionalFormatting>
  <conditionalFormatting sqref="H863">
    <cfRule type="containsText" dxfId="1397" priority="1553" stopIfTrue="1" operator="containsText" text="skip">
      <formula>NOT(ISERROR(SEARCH("skip",H863)))</formula>
    </cfRule>
  </conditionalFormatting>
  <conditionalFormatting sqref="C863">
    <cfRule type="cellIs" dxfId="1396" priority="1559" operator="equal">
      <formula>"SKIP"</formula>
    </cfRule>
  </conditionalFormatting>
  <conditionalFormatting sqref="C863">
    <cfRule type="containsText" dxfId="1395" priority="1557" stopIfTrue="1" operator="containsText" text="TBN">
      <formula>NOT(ISERROR(SEARCH("TBN",C863)))</formula>
    </cfRule>
    <cfRule type="containsText" dxfId="1394" priority="1558" stopIfTrue="1" operator="containsText" text="SKIP">
      <formula>NOT(ISERROR(SEARCH("SKIP",C863)))</formula>
    </cfRule>
  </conditionalFormatting>
  <conditionalFormatting sqref="A973">
    <cfRule type="containsText" dxfId="1393" priority="1529" stopIfTrue="1" operator="containsText" text="skip">
      <formula>NOT(ISERROR(SEARCH("skip",A973)))</formula>
    </cfRule>
  </conditionalFormatting>
  <conditionalFormatting sqref="H1233">
    <cfRule type="containsText" dxfId="1392" priority="1538" stopIfTrue="1" operator="containsText" text="skip">
      <formula>NOT(ISERROR(SEARCH("skip",H1233)))</formula>
    </cfRule>
  </conditionalFormatting>
  <conditionalFormatting sqref="Q974">
    <cfRule type="containsText" dxfId="1391" priority="1552" stopIfTrue="1" operator="containsText" text="skip">
      <formula>NOT(ISERROR(SEARCH("skip",Q974)))</formula>
    </cfRule>
  </conditionalFormatting>
  <conditionalFormatting sqref="C974">
    <cfRule type="containsText" dxfId="1390" priority="1549" stopIfTrue="1" operator="containsText" text="TBN">
      <formula>NOT(ISERROR(SEARCH("TBN",C974)))</formula>
    </cfRule>
    <cfRule type="containsText" dxfId="1389" priority="1550" stopIfTrue="1" operator="containsText" text="SKIP">
      <formula>NOT(ISERROR(SEARCH("SKIP",C974)))</formula>
    </cfRule>
  </conditionalFormatting>
  <conditionalFormatting sqref="C974">
    <cfRule type="cellIs" dxfId="1388" priority="1551" operator="equal">
      <formula>"SKIP"</formula>
    </cfRule>
  </conditionalFormatting>
  <conditionalFormatting sqref="H1302">
    <cfRule type="containsText" dxfId="1387" priority="1526" stopIfTrue="1" operator="containsText" text="skip">
      <formula>NOT(ISERROR(SEARCH("skip",H1302)))</formula>
    </cfRule>
  </conditionalFormatting>
  <conditionalFormatting sqref="B1086">
    <cfRule type="containsText" dxfId="1386" priority="1544" stopIfTrue="1" operator="containsText" text="TBN">
      <formula>NOT(ISERROR(SEARCH("TBN",B1086)))</formula>
    </cfRule>
    <cfRule type="containsText" dxfId="1385" priority="1545" stopIfTrue="1" operator="containsText" text="SKIP">
      <formula>NOT(ISERROR(SEARCH("SKIP",B1086)))</formula>
    </cfRule>
  </conditionalFormatting>
  <conditionalFormatting sqref="B1086">
    <cfRule type="cellIs" dxfId="1384" priority="1546" operator="equal">
      <formula>"SKIP"</formula>
    </cfRule>
  </conditionalFormatting>
  <conditionalFormatting sqref="B1233">
    <cfRule type="containsText" dxfId="1383" priority="1539" stopIfTrue="1" operator="containsText" text="TBN">
      <formula>NOT(ISERROR(SEARCH("TBN",B1233)))</formula>
    </cfRule>
    <cfRule type="containsText" dxfId="1382" priority="1540" stopIfTrue="1" operator="containsText" text="SKIP">
      <formula>NOT(ISERROR(SEARCH("SKIP",B1233)))</formula>
    </cfRule>
  </conditionalFormatting>
  <conditionalFormatting sqref="B1233">
    <cfRule type="cellIs" dxfId="1381" priority="1541" operator="equal">
      <formula>"SKIP"</formula>
    </cfRule>
  </conditionalFormatting>
  <conditionalFormatting sqref="B1302">
    <cfRule type="containsText" dxfId="1380" priority="1535" stopIfTrue="1" operator="containsText" text="TBN">
      <formula>NOT(ISERROR(SEARCH("TBN",B1302)))</formula>
    </cfRule>
    <cfRule type="containsText" dxfId="1379" priority="1536" stopIfTrue="1" operator="containsText" text="SKIP">
      <formula>NOT(ISERROR(SEARCH("SKIP",B1302)))</formula>
    </cfRule>
  </conditionalFormatting>
  <conditionalFormatting sqref="B1302">
    <cfRule type="cellIs" dxfId="1378" priority="1537" operator="equal">
      <formula>"SKIP"</formula>
    </cfRule>
  </conditionalFormatting>
  <conditionalFormatting sqref="H166">
    <cfRule type="containsText" dxfId="1377" priority="1532" stopIfTrue="1" operator="containsText" text="skip">
      <formula>NOT(ISERROR(SEARCH("skip",H166)))</formula>
    </cfRule>
  </conditionalFormatting>
  <conditionalFormatting sqref="H972">
    <cfRule type="containsText" dxfId="1376" priority="1530" stopIfTrue="1" operator="containsText" text="skip">
      <formula>NOT(ISERROR(SEARCH("skip",H972)))</formula>
    </cfRule>
  </conditionalFormatting>
  <conditionalFormatting sqref="H1086">
    <cfRule type="containsText" dxfId="1375" priority="1525" stopIfTrue="1" operator="containsText" text="skip">
      <formula>NOT(ISERROR(SEARCH("skip",H1086)))</formula>
    </cfRule>
  </conditionalFormatting>
  <conditionalFormatting sqref="H862">
    <cfRule type="containsText" dxfId="1374" priority="1523" stopIfTrue="1" operator="containsText" text="skip">
      <formula>NOT(ISERROR(SEARCH("skip",H862)))</formula>
    </cfRule>
  </conditionalFormatting>
  <conditionalFormatting sqref="H974">
    <cfRule type="containsText" dxfId="1373" priority="1522" stopIfTrue="1" operator="containsText" text="skip">
      <formula>NOT(ISERROR(SEARCH("skip",H974)))</formula>
    </cfRule>
  </conditionalFormatting>
  <conditionalFormatting sqref="H1232">
    <cfRule type="containsText" dxfId="1372" priority="1521" stopIfTrue="1" operator="containsText" text="skip">
      <formula>NOT(ISERROR(SEARCH("skip",H1232)))</formula>
    </cfRule>
  </conditionalFormatting>
  <conditionalFormatting sqref="H170">
    <cfRule type="containsText" dxfId="1371" priority="1504" stopIfTrue="1" operator="containsText" text="skip">
      <formula>NOT(ISERROR(SEARCH("skip",H170)))</formula>
    </cfRule>
  </conditionalFormatting>
  <conditionalFormatting sqref="C108">
    <cfRule type="cellIs" dxfId="1370" priority="1520" operator="equal">
      <formula>"SKIP"</formula>
    </cfRule>
  </conditionalFormatting>
  <conditionalFormatting sqref="C108">
    <cfRule type="containsText" dxfId="1369" priority="1518" stopIfTrue="1" operator="containsText" text="TBN">
      <formula>NOT(ISERROR(SEARCH("TBN",C108)))</formula>
    </cfRule>
    <cfRule type="containsText" dxfId="1368" priority="1519" stopIfTrue="1" operator="containsText" text="SKIP">
      <formula>NOT(ISERROR(SEARCH("SKIP",C108)))</formula>
    </cfRule>
  </conditionalFormatting>
  <conditionalFormatting sqref="B108">
    <cfRule type="cellIs" dxfId="1367" priority="1517" operator="equal">
      <formula>"SKIP"</formula>
    </cfRule>
  </conditionalFormatting>
  <conditionalFormatting sqref="B108">
    <cfRule type="containsText" dxfId="1366" priority="1515" stopIfTrue="1" operator="containsText" text="TBN">
      <formula>NOT(ISERROR(SEARCH("TBN",B108)))</formula>
    </cfRule>
    <cfRule type="containsText" dxfId="1365" priority="1516" stopIfTrue="1" operator="containsText" text="SKIP">
      <formula>NOT(ISERROR(SEARCH("SKIP",B108)))</formula>
    </cfRule>
  </conditionalFormatting>
  <conditionalFormatting sqref="H168">
    <cfRule type="cellIs" dxfId="1364" priority="1513" operator="equal">
      <formula>"SKIP"</formula>
    </cfRule>
  </conditionalFormatting>
  <conditionalFormatting sqref="H168">
    <cfRule type="containsText" dxfId="1363" priority="1511" stopIfTrue="1" operator="containsText" text="TBN">
      <formula>NOT(ISERROR(SEARCH("TBN",H168)))</formula>
    </cfRule>
    <cfRule type="containsText" dxfId="1362" priority="1512" stopIfTrue="1" operator="containsText" text="SKIP">
      <formula>NOT(ISERROR(SEARCH("SKIP",H168)))</formula>
    </cfRule>
  </conditionalFormatting>
  <conditionalFormatting sqref="H108">
    <cfRule type="cellIs" dxfId="1361" priority="1510" operator="equal">
      <formula>"SKIP"</formula>
    </cfRule>
  </conditionalFormatting>
  <conditionalFormatting sqref="H108">
    <cfRule type="containsText" dxfId="1360" priority="1508" stopIfTrue="1" operator="containsText" text="TBN">
      <formula>NOT(ISERROR(SEARCH("TBN",H108)))</formula>
    </cfRule>
    <cfRule type="containsText" dxfId="1359" priority="1509" stopIfTrue="1" operator="containsText" text="SKIP">
      <formula>NOT(ISERROR(SEARCH("SKIP",H108)))</formula>
    </cfRule>
  </conditionalFormatting>
  <conditionalFormatting sqref="C170">
    <cfRule type="containsText" dxfId="1358" priority="1505" stopIfTrue="1" operator="containsText" text="TBN">
      <formula>NOT(ISERROR(SEARCH("TBN",C170)))</formula>
    </cfRule>
    <cfRule type="containsText" dxfId="1357" priority="1506" stopIfTrue="1" operator="containsText" text="SKIP">
      <formula>NOT(ISERROR(SEARCH("SKIP",C170)))</formula>
    </cfRule>
  </conditionalFormatting>
  <conditionalFormatting sqref="C170">
    <cfRule type="cellIs" dxfId="1356" priority="1507" operator="equal">
      <formula>"SKIP"</formula>
    </cfRule>
  </conditionalFormatting>
  <conditionalFormatting sqref="H171">
    <cfRule type="containsText" dxfId="1355" priority="1497" stopIfTrue="1" operator="containsText" text="skip">
      <formula>NOT(ISERROR(SEARCH("skip",H171)))</formula>
    </cfRule>
  </conditionalFormatting>
  <conditionalFormatting sqref="B170">
    <cfRule type="cellIs" dxfId="1354" priority="1503" operator="equal">
      <formula>"SKIP"</formula>
    </cfRule>
  </conditionalFormatting>
  <conditionalFormatting sqref="B170">
    <cfRule type="containsText" dxfId="1353" priority="1501" stopIfTrue="1" operator="containsText" text="TBN">
      <formula>NOT(ISERROR(SEARCH("TBN",B170)))</formula>
    </cfRule>
    <cfRule type="containsText" dxfId="1352" priority="1502" stopIfTrue="1" operator="containsText" text="SKIP">
      <formula>NOT(ISERROR(SEARCH("SKIP",B170)))</formula>
    </cfRule>
  </conditionalFormatting>
  <conditionalFormatting sqref="C171">
    <cfRule type="containsText" dxfId="1351" priority="1498" stopIfTrue="1" operator="containsText" text="TBN">
      <formula>NOT(ISERROR(SEARCH("TBN",C171)))</formula>
    </cfRule>
    <cfRule type="containsText" dxfId="1350" priority="1499" stopIfTrue="1" operator="containsText" text="SKIP">
      <formula>NOT(ISERROR(SEARCH("SKIP",C171)))</formula>
    </cfRule>
  </conditionalFormatting>
  <conditionalFormatting sqref="C171">
    <cfRule type="cellIs" dxfId="1349" priority="1500" operator="equal">
      <formula>"SKIP"</formula>
    </cfRule>
  </conditionalFormatting>
  <conditionalFormatting sqref="B171">
    <cfRule type="cellIs" dxfId="1348" priority="1496" operator="equal">
      <formula>"SKIP"</formula>
    </cfRule>
  </conditionalFormatting>
  <conditionalFormatting sqref="B171">
    <cfRule type="containsText" dxfId="1347" priority="1494" stopIfTrue="1" operator="containsText" text="TBN">
      <formula>NOT(ISERROR(SEARCH("TBN",B171)))</formula>
    </cfRule>
    <cfRule type="containsText" dxfId="1346" priority="1495" stopIfTrue="1" operator="containsText" text="SKIP">
      <formula>NOT(ISERROR(SEARCH("SKIP",B171)))</formula>
    </cfRule>
  </conditionalFormatting>
  <conditionalFormatting sqref="C293">
    <cfRule type="containsText" dxfId="1345" priority="1491" stopIfTrue="1" operator="containsText" text="TBN">
      <formula>NOT(ISERROR(SEARCH("TBN",C293)))</formula>
    </cfRule>
    <cfRule type="containsText" dxfId="1344" priority="1492" stopIfTrue="1" operator="containsText" text="SKIP">
      <formula>NOT(ISERROR(SEARCH("SKIP",C293)))</formula>
    </cfRule>
  </conditionalFormatting>
  <conditionalFormatting sqref="C293">
    <cfRule type="cellIs" dxfId="1343" priority="1493" operator="equal">
      <formula>"SKIP"</formula>
    </cfRule>
  </conditionalFormatting>
  <conditionalFormatting sqref="B293">
    <cfRule type="cellIs" dxfId="1342" priority="1486" operator="equal">
      <formula>"SKIP"</formula>
    </cfRule>
  </conditionalFormatting>
  <conditionalFormatting sqref="B293">
    <cfRule type="containsText" dxfId="1341" priority="1484" stopIfTrue="1" operator="containsText" text="TBN">
      <formula>NOT(ISERROR(SEARCH("TBN",B293)))</formula>
    </cfRule>
    <cfRule type="containsText" dxfId="1340" priority="1485" stopIfTrue="1" operator="containsText" text="SKIP">
      <formula>NOT(ISERROR(SEARCH("SKIP",B293)))</formula>
    </cfRule>
  </conditionalFormatting>
  <conditionalFormatting sqref="B402:C402">
    <cfRule type="cellIs" dxfId="1339" priority="1482" operator="equal">
      <formula>"SKIP"</formula>
    </cfRule>
  </conditionalFormatting>
  <conditionalFormatting sqref="B402:C402">
    <cfRule type="containsText" dxfId="1338" priority="1480" stopIfTrue="1" operator="containsText" text="TBN">
      <formula>NOT(ISERROR(SEARCH("TBN",B402)))</formula>
    </cfRule>
    <cfRule type="containsText" dxfId="1337" priority="1481" stopIfTrue="1" operator="containsText" text="SKIP">
      <formula>NOT(ISERROR(SEARCH("SKIP",B402)))</formula>
    </cfRule>
  </conditionalFormatting>
  <conditionalFormatting sqref="H293">
    <cfRule type="containsText" dxfId="1336" priority="1483" stopIfTrue="1" operator="containsText" text="skip">
      <formula>NOT(ISERROR(SEARCH("skip",H293)))</formula>
    </cfRule>
  </conditionalFormatting>
  <conditionalFormatting sqref="B528">
    <cfRule type="containsText" dxfId="1335" priority="1473" stopIfTrue="1" operator="containsText" text="TBN">
      <formula>NOT(ISERROR(SEARCH("TBN",B528)))</formula>
    </cfRule>
    <cfRule type="containsText" dxfId="1334" priority="1474" stopIfTrue="1" operator="containsText" text="SKIP">
      <formula>NOT(ISERROR(SEARCH("SKIP",B528)))</formula>
    </cfRule>
  </conditionalFormatting>
  <conditionalFormatting sqref="B528">
    <cfRule type="cellIs" dxfId="1333" priority="1475" operator="equal">
      <formula>"SKIP"</formula>
    </cfRule>
  </conditionalFormatting>
  <conditionalFormatting sqref="A751">
    <cfRule type="containsText" dxfId="1332" priority="1462" stopIfTrue="1" operator="containsText" text="skip">
      <formula>NOT(ISERROR(SEARCH("skip",A751)))</formula>
    </cfRule>
  </conditionalFormatting>
  <conditionalFormatting sqref="H528">
    <cfRule type="containsText" dxfId="1331" priority="1472" stopIfTrue="1" operator="containsText" text="skip">
      <formula>NOT(ISERROR(SEARCH("skip",H528)))</formula>
    </cfRule>
  </conditionalFormatting>
  <conditionalFormatting sqref="C528">
    <cfRule type="cellIs" dxfId="1330" priority="1478" operator="equal">
      <formula>"SKIP"</formula>
    </cfRule>
  </conditionalFormatting>
  <conditionalFormatting sqref="C528">
    <cfRule type="containsText" dxfId="1329" priority="1476" stopIfTrue="1" operator="containsText" text="TBN">
      <formula>NOT(ISERROR(SEARCH("TBN",C528)))</formula>
    </cfRule>
    <cfRule type="containsText" dxfId="1328" priority="1477" stopIfTrue="1" operator="containsText" text="SKIP">
      <formula>NOT(ISERROR(SEARCH("SKIP",C528)))</formula>
    </cfRule>
  </conditionalFormatting>
  <conditionalFormatting sqref="B639">
    <cfRule type="containsText" dxfId="1327" priority="1466" stopIfTrue="1" operator="containsText" text="TBN">
      <formula>NOT(ISERROR(SEARCH("TBN",B639)))</formula>
    </cfRule>
    <cfRule type="containsText" dxfId="1326" priority="1467" stopIfTrue="1" operator="containsText" text="SKIP">
      <formula>NOT(ISERROR(SEARCH("SKIP",B639)))</formula>
    </cfRule>
  </conditionalFormatting>
  <conditionalFormatting sqref="B639">
    <cfRule type="cellIs" dxfId="1325" priority="1468" operator="equal">
      <formula>"SKIP"</formula>
    </cfRule>
  </conditionalFormatting>
  <conditionalFormatting sqref="C639">
    <cfRule type="cellIs" dxfId="1324" priority="1471" operator="equal">
      <formula>"SKIP"</formula>
    </cfRule>
  </conditionalFormatting>
  <conditionalFormatting sqref="C639">
    <cfRule type="containsText" dxfId="1323" priority="1469" stopIfTrue="1" operator="containsText" text="TBN">
      <formula>NOT(ISERROR(SEARCH("TBN",C639)))</formula>
    </cfRule>
    <cfRule type="containsText" dxfId="1322" priority="1470" stopIfTrue="1" operator="containsText" text="SKIP">
      <formula>NOT(ISERROR(SEARCH("SKIP",C639)))</formula>
    </cfRule>
  </conditionalFormatting>
  <conditionalFormatting sqref="H639">
    <cfRule type="containsText" dxfId="1321" priority="1465" stopIfTrue="1" operator="containsText" text="skip">
      <formula>NOT(ISERROR(SEARCH("skip",H639)))</formula>
    </cfRule>
  </conditionalFormatting>
  <conditionalFormatting sqref="C751">
    <cfRule type="containsText" dxfId="1320" priority="1463" stopIfTrue="1" operator="containsText" text="skip">
      <formula>NOT(ISERROR(SEARCH("skip",C751)))</formula>
    </cfRule>
  </conditionalFormatting>
  <conditionalFormatting sqref="D751">
    <cfRule type="containsText" dxfId="1319" priority="1464" stopIfTrue="1" operator="containsText" text="skip">
      <formula>NOT(ISERROR(SEARCH("skip",D751)))</formula>
    </cfRule>
  </conditionalFormatting>
  <conditionalFormatting sqref="H1234">
    <cfRule type="containsText" dxfId="1318" priority="1434" stopIfTrue="1" operator="containsText" text="skip">
      <formula>NOT(ISERROR(SEARCH("skip",H1234)))</formula>
    </cfRule>
  </conditionalFormatting>
  <conditionalFormatting sqref="B751">
    <cfRule type="containsText" dxfId="1317" priority="1459" stopIfTrue="1" operator="containsText" text="TBN">
      <formula>NOT(ISERROR(SEARCH("TBN",B751)))</formula>
    </cfRule>
    <cfRule type="containsText" dxfId="1316" priority="1460" stopIfTrue="1" operator="containsText" text="SKIP">
      <formula>NOT(ISERROR(SEARCH("SKIP",B751)))</formula>
    </cfRule>
  </conditionalFormatting>
  <conditionalFormatting sqref="B751">
    <cfRule type="cellIs" dxfId="1315" priority="1461" operator="equal">
      <formula>"SKIP"</formula>
    </cfRule>
  </conditionalFormatting>
  <conditionalFormatting sqref="A864">
    <cfRule type="containsText" dxfId="1314" priority="1450" stopIfTrue="1" operator="containsText" text="skip">
      <formula>NOT(ISERROR(SEARCH("skip",A864)))</formula>
    </cfRule>
  </conditionalFormatting>
  <conditionalFormatting sqref="B864">
    <cfRule type="containsText" dxfId="1313" priority="1452" stopIfTrue="1" operator="containsText" text="skip">
      <formula>NOT(ISERROR(SEARCH("skip",B864)))</formula>
    </cfRule>
  </conditionalFormatting>
  <conditionalFormatting sqref="H864">
    <cfRule type="containsText" dxfId="1312" priority="1451" stopIfTrue="1" operator="containsText" text="skip">
      <formula>NOT(ISERROR(SEARCH("skip",H864)))</formula>
    </cfRule>
  </conditionalFormatting>
  <conditionalFormatting sqref="C864">
    <cfRule type="cellIs" dxfId="1311" priority="1456" operator="equal">
      <formula>"SKIP"</formula>
    </cfRule>
  </conditionalFormatting>
  <conditionalFormatting sqref="C864">
    <cfRule type="containsText" dxfId="1310" priority="1454" stopIfTrue="1" operator="containsText" text="TBN">
      <formula>NOT(ISERROR(SEARCH("TBN",C864)))</formula>
    </cfRule>
    <cfRule type="containsText" dxfId="1309" priority="1455" stopIfTrue="1" operator="containsText" text="SKIP">
      <formula>NOT(ISERROR(SEARCH("SKIP",C864)))</formula>
    </cfRule>
  </conditionalFormatting>
  <conditionalFormatting sqref="Q975">
    <cfRule type="containsText" dxfId="1308" priority="1449" stopIfTrue="1" operator="containsText" text="skip">
      <formula>NOT(ISERROR(SEARCH("skip",Q975)))</formula>
    </cfRule>
  </conditionalFormatting>
  <conditionalFormatting sqref="C975">
    <cfRule type="containsText" dxfId="1307" priority="1446" stopIfTrue="1" operator="containsText" text="TBN">
      <formula>NOT(ISERROR(SEARCH("TBN",C975)))</formula>
    </cfRule>
    <cfRule type="containsText" dxfId="1306" priority="1447" stopIfTrue="1" operator="containsText" text="SKIP">
      <formula>NOT(ISERROR(SEARCH("SKIP",C975)))</formula>
    </cfRule>
  </conditionalFormatting>
  <conditionalFormatting sqref="C975">
    <cfRule type="cellIs" dxfId="1305" priority="1448" operator="equal">
      <formula>"SKIP"</formula>
    </cfRule>
  </conditionalFormatting>
  <conditionalFormatting sqref="H1087">
    <cfRule type="containsText" dxfId="1304" priority="1439" stopIfTrue="1" operator="containsText" text="skip">
      <formula>NOT(ISERROR(SEARCH("skip",H1087)))</formula>
    </cfRule>
  </conditionalFormatting>
  <conditionalFormatting sqref="H402">
    <cfRule type="containsText" dxfId="1303" priority="1418" stopIfTrue="1" operator="containsText" text="skip">
      <formula>NOT(ISERROR(SEARCH("skip",H402)))</formula>
    </cfRule>
  </conditionalFormatting>
  <conditionalFormatting sqref="B1087">
    <cfRule type="containsText" dxfId="1302" priority="1441" stopIfTrue="1" operator="containsText" text="TBN">
      <formula>NOT(ISERROR(SEARCH("TBN",B1087)))</formula>
    </cfRule>
    <cfRule type="containsText" dxfId="1301" priority="1442" stopIfTrue="1" operator="containsText" text="SKIP">
      <formula>NOT(ISERROR(SEARCH("SKIP",B1087)))</formula>
    </cfRule>
  </conditionalFormatting>
  <conditionalFormatting sqref="B1087">
    <cfRule type="cellIs" dxfId="1300" priority="1443" operator="equal">
      <formula>"SKIP"</formula>
    </cfRule>
  </conditionalFormatting>
  <conditionalFormatting sqref="B1234">
    <cfRule type="containsText" dxfId="1299" priority="1436" stopIfTrue="1" operator="containsText" text="TBN">
      <formula>NOT(ISERROR(SEARCH("TBN",B1234)))</formula>
    </cfRule>
    <cfRule type="containsText" dxfId="1298" priority="1437" stopIfTrue="1" operator="containsText" text="SKIP">
      <formula>NOT(ISERROR(SEARCH("SKIP",B1234)))</formula>
    </cfRule>
  </conditionalFormatting>
  <conditionalFormatting sqref="B1234">
    <cfRule type="cellIs" dxfId="1297" priority="1438" operator="equal">
      <formula>"SKIP"</formula>
    </cfRule>
  </conditionalFormatting>
  <conditionalFormatting sqref="B1303">
    <cfRule type="containsText" dxfId="1296" priority="1431" stopIfTrue="1" operator="containsText" text="TBN">
      <formula>NOT(ISERROR(SEARCH("TBN",B1303)))</formula>
    </cfRule>
    <cfRule type="containsText" dxfId="1295" priority="1432" stopIfTrue="1" operator="containsText" text="SKIP">
      <formula>NOT(ISERROR(SEARCH("SKIP",B1303)))</formula>
    </cfRule>
  </conditionalFormatting>
  <conditionalFormatting sqref="B1303">
    <cfRule type="cellIs" dxfId="1294" priority="1433" operator="equal">
      <formula>"SKIP"</formula>
    </cfRule>
  </conditionalFormatting>
  <conditionalFormatting sqref="H1303">
    <cfRule type="containsText" dxfId="1293" priority="1429" stopIfTrue="1" operator="containsText" text="skip">
      <formula>NOT(ISERROR(SEARCH("skip",H1303)))</formula>
    </cfRule>
  </conditionalFormatting>
  <conditionalFormatting sqref="C107">
    <cfRule type="cellIs" dxfId="1292" priority="1428" operator="equal">
      <formula>"SKIP"</formula>
    </cfRule>
  </conditionalFormatting>
  <conditionalFormatting sqref="C107">
    <cfRule type="containsText" dxfId="1291" priority="1426" stopIfTrue="1" operator="containsText" text="TBN">
      <formula>NOT(ISERROR(SEARCH("TBN",C107)))</formula>
    </cfRule>
    <cfRule type="containsText" dxfId="1290" priority="1427" stopIfTrue="1" operator="containsText" text="SKIP">
      <formula>NOT(ISERROR(SEARCH("SKIP",C107)))</formula>
    </cfRule>
  </conditionalFormatting>
  <conditionalFormatting sqref="B107">
    <cfRule type="cellIs" dxfId="1289" priority="1425" operator="equal">
      <formula>"SKIP"</formula>
    </cfRule>
  </conditionalFormatting>
  <conditionalFormatting sqref="B107">
    <cfRule type="containsText" dxfId="1288" priority="1423" stopIfTrue="1" operator="containsText" text="TBN">
      <formula>NOT(ISERROR(SEARCH("TBN",B107)))</formula>
    </cfRule>
    <cfRule type="containsText" dxfId="1287" priority="1424" stopIfTrue="1" operator="containsText" text="SKIP">
      <formula>NOT(ISERROR(SEARCH("SKIP",B107)))</formula>
    </cfRule>
  </conditionalFormatting>
  <conditionalFormatting sqref="H401">
    <cfRule type="containsText" dxfId="1286" priority="1421" stopIfTrue="1" operator="containsText" text="skip">
      <formula>NOT(ISERROR(SEARCH("skip",H401)))</formula>
    </cfRule>
  </conditionalFormatting>
  <conditionalFormatting sqref="H751">
    <cfRule type="containsText" dxfId="1285" priority="1420" stopIfTrue="1" operator="containsText" text="skip">
      <formula>NOT(ISERROR(SEARCH("skip",H751)))</formula>
    </cfRule>
  </conditionalFormatting>
  <conditionalFormatting sqref="H403">
    <cfRule type="containsText" dxfId="1284" priority="1376" stopIfTrue="1" operator="containsText" text="skip">
      <formula>NOT(ISERROR(SEARCH("skip",H403)))</formula>
    </cfRule>
  </conditionalFormatting>
  <conditionalFormatting sqref="H172">
    <cfRule type="containsText" dxfId="1283" priority="1405" stopIfTrue="1" operator="containsText" text="skip">
      <formula>NOT(ISERROR(SEARCH("skip",H172)))</formula>
    </cfRule>
  </conditionalFormatting>
  <conditionalFormatting sqref="C109">
    <cfRule type="cellIs" dxfId="1282" priority="1417" operator="equal">
      <formula>"SKIP"</formula>
    </cfRule>
  </conditionalFormatting>
  <conditionalFormatting sqref="C109">
    <cfRule type="containsText" dxfId="1281" priority="1415" stopIfTrue="1" operator="containsText" text="TBN">
      <formula>NOT(ISERROR(SEARCH("TBN",C109)))</formula>
    </cfRule>
    <cfRule type="containsText" dxfId="1280" priority="1416" stopIfTrue="1" operator="containsText" text="SKIP">
      <formula>NOT(ISERROR(SEARCH("SKIP",C109)))</formula>
    </cfRule>
  </conditionalFormatting>
  <conditionalFormatting sqref="B109">
    <cfRule type="cellIs" dxfId="1279" priority="1414" operator="equal">
      <formula>"SKIP"</formula>
    </cfRule>
  </conditionalFormatting>
  <conditionalFormatting sqref="B109">
    <cfRule type="containsText" dxfId="1278" priority="1412" stopIfTrue="1" operator="containsText" text="TBN">
      <formula>NOT(ISERROR(SEARCH("TBN",B109)))</formula>
    </cfRule>
    <cfRule type="containsText" dxfId="1277" priority="1413" stopIfTrue="1" operator="containsText" text="SKIP">
      <formula>NOT(ISERROR(SEARCH("SKIP",B109)))</formula>
    </cfRule>
  </conditionalFormatting>
  <conditionalFormatting sqref="H109">
    <cfRule type="cellIs" dxfId="1276" priority="1411" operator="equal">
      <formula>"SKIP"</formula>
    </cfRule>
  </conditionalFormatting>
  <conditionalFormatting sqref="H109">
    <cfRule type="containsText" dxfId="1275" priority="1409" stopIfTrue="1" operator="containsText" text="TBN">
      <formula>NOT(ISERROR(SEARCH("TBN",H109)))</formula>
    </cfRule>
    <cfRule type="containsText" dxfId="1274" priority="1410" stopIfTrue="1" operator="containsText" text="SKIP">
      <formula>NOT(ISERROR(SEARCH("SKIP",H109)))</formula>
    </cfRule>
  </conditionalFormatting>
  <conditionalFormatting sqref="C172">
    <cfRule type="containsText" dxfId="1273" priority="1406" stopIfTrue="1" operator="containsText" text="TBN">
      <formula>NOT(ISERROR(SEARCH("TBN",C172)))</formula>
    </cfRule>
    <cfRule type="containsText" dxfId="1272" priority="1407" stopIfTrue="1" operator="containsText" text="SKIP">
      <formula>NOT(ISERROR(SEARCH("SKIP",C172)))</formula>
    </cfRule>
  </conditionalFormatting>
  <conditionalFormatting sqref="C172">
    <cfRule type="cellIs" dxfId="1271" priority="1408" operator="equal">
      <formula>"SKIP"</formula>
    </cfRule>
  </conditionalFormatting>
  <conditionalFormatting sqref="B172">
    <cfRule type="cellIs" dxfId="1270" priority="1404" operator="equal">
      <formula>"SKIP"</formula>
    </cfRule>
  </conditionalFormatting>
  <conditionalFormatting sqref="B172">
    <cfRule type="containsText" dxfId="1269" priority="1402" stopIfTrue="1" operator="containsText" text="TBN">
      <formula>NOT(ISERROR(SEARCH("TBN",B172)))</formula>
    </cfRule>
    <cfRule type="containsText" dxfId="1268" priority="1403" stopIfTrue="1" operator="containsText" text="SKIP">
      <formula>NOT(ISERROR(SEARCH("SKIP",B172)))</formula>
    </cfRule>
  </conditionalFormatting>
  <conditionalFormatting sqref="H173">
    <cfRule type="containsText" dxfId="1267" priority="1398" stopIfTrue="1" operator="containsText" text="skip">
      <formula>NOT(ISERROR(SEARCH("skip",H173)))</formula>
    </cfRule>
  </conditionalFormatting>
  <conditionalFormatting sqref="C173">
    <cfRule type="containsText" dxfId="1266" priority="1399" stopIfTrue="1" operator="containsText" text="TBN">
      <formula>NOT(ISERROR(SEARCH("TBN",C173)))</formula>
    </cfRule>
    <cfRule type="containsText" dxfId="1265" priority="1400" stopIfTrue="1" operator="containsText" text="SKIP">
      <formula>NOT(ISERROR(SEARCH("SKIP",C173)))</formula>
    </cfRule>
  </conditionalFormatting>
  <conditionalFormatting sqref="C173">
    <cfRule type="cellIs" dxfId="1264" priority="1401" operator="equal">
      <formula>"SKIP"</formula>
    </cfRule>
  </conditionalFormatting>
  <conditionalFormatting sqref="B173">
    <cfRule type="cellIs" dxfId="1263" priority="1397" operator="equal">
      <formula>"SKIP"</formula>
    </cfRule>
  </conditionalFormatting>
  <conditionalFormatting sqref="B173">
    <cfRule type="containsText" dxfId="1262" priority="1395" stopIfTrue="1" operator="containsText" text="TBN">
      <formula>NOT(ISERROR(SEARCH("TBN",B173)))</formula>
    </cfRule>
    <cfRule type="containsText" dxfId="1261" priority="1396" stopIfTrue="1" operator="containsText" text="SKIP">
      <formula>NOT(ISERROR(SEARCH("SKIP",B173)))</formula>
    </cfRule>
  </conditionalFormatting>
  <conditionalFormatting sqref="C294">
    <cfRule type="containsText" dxfId="1260" priority="1392" stopIfTrue="1" operator="containsText" text="TBN">
      <formula>NOT(ISERROR(SEARCH("TBN",C294)))</formula>
    </cfRule>
    <cfRule type="containsText" dxfId="1259" priority="1393" stopIfTrue="1" operator="containsText" text="SKIP">
      <formula>NOT(ISERROR(SEARCH("SKIP",C294)))</formula>
    </cfRule>
  </conditionalFormatting>
  <conditionalFormatting sqref="C294">
    <cfRule type="cellIs" dxfId="1258" priority="1394" operator="equal">
      <formula>"SKIP"</formula>
    </cfRule>
  </conditionalFormatting>
  <conditionalFormatting sqref="B294">
    <cfRule type="cellIs" dxfId="1257" priority="1391" operator="equal">
      <formula>"SKIP"</formula>
    </cfRule>
  </conditionalFormatting>
  <conditionalFormatting sqref="B294">
    <cfRule type="containsText" dxfId="1256" priority="1389" stopIfTrue="1" operator="containsText" text="TBN">
      <formula>NOT(ISERROR(SEARCH("TBN",B294)))</formula>
    </cfRule>
    <cfRule type="containsText" dxfId="1255" priority="1390" stopIfTrue="1" operator="containsText" text="SKIP">
      <formula>NOT(ISERROR(SEARCH("SKIP",B294)))</formula>
    </cfRule>
  </conditionalFormatting>
  <conditionalFormatting sqref="H294">
    <cfRule type="containsText" dxfId="1254" priority="1388" stopIfTrue="1" operator="containsText" text="skip">
      <formula>NOT(ISERROR(SEARCH("skip",H294)))</formula>
    </cfRule>
  </conditionalFormatting>
  <conditionalFormatting sqref="B403:C403">
    <cfRule type="cellIs" dxfId="1253" priority="1387" operator="equal">
      <formula>"SKIP"</formula>
    </cfRule>
  </conditionalFormatting>
  <conditionalFormatting sqref="B403:C403">
    <cfRule type="containsText" dxfId="1252" priority="1385" stopIfTrue="1" operator="containsText" text="TBN">
      <formula>NOT(ISERROR(SEARCH("TBN",B403)))</formula>
    </cfRule>
    <cfRule type="containsText" dxfId="1251" priority="1386" stopIfTrue="1" operator="containsText" text="SKIP">
      <formula>NOT(ISERROR(SEARCH("SKIP",B403)))</formula>
    </cfRule>
  </conditionalFormatting>
  <conditionalFormatting sqref="H640">
    <cfRule type="containsText" dxfId="1250" priority="1365" stopIfTrue="1" operator="containsText" text="skip">
      <formula>NOT(ISERROR(SEARCH("skip",H640)))</formula>
    </cfRule>
  </conditionalFormatting>
  <conditionalFormatting sqref="B529">
    <cfRule type="containsText" dxfId="1249" priority="1378" stopIfTrue="1" operator="containsText" text="TBN">
      <formula>NOT(ISERROR(SEARCH("TBN",B529)))</formula>
    </cfRule>
    <cfRule type="containsText" dxfId="1248" priority="1379" stopIfTrue="1" operator="containsText" text="SKIP">
      <formula>NOT(ISERROR(SEARCH("SKIP",B529)))</formula>
    </cfRule>
  </conditionalFormatting>
  <conditionalFormatting sqref="B529">
    <cfRule type="cellIs" dxfId="1247" priority="1380" operator="equal">
      <formula>"SKIP"</formula>
    </cfRule>
  </conditionalFormatting>
  <conditionalFormatting sqref="C529">
    <cfRule type="cellIs" dxfId="1246" priority="1383" operator="equal">
      <formula>"SKIP"</formula>
    </cfRule>
  </conditionalFormatting>
  <conditionalFormatting sqref="C529">
    <cfRule type="containsText" dxfId="1245" priority="1381" stopIfTrue="1" operator="containsText" text="TBN">
      <formula>NOT(ISERROR(SEARCH("TBN",C529)))</formula>
    </cfRule>
    <cfRule type="containsText" dxfId="1244" priority="1382" stopIfTrue="1" operator="containsText" text="SKIP">
      <formula>NOT(ISERROR(SEARCH("SKIP",C529)))</formula>
    </cfRule>
  </conditionalFormatting>
  <conditionalFormatting sqref="H529">
    <cfRule type="containsText" dxfId="1243" priority="1374" stopIfTrue="1" operator="containsText" text="skip">
      <formula>NOT(ISERROR(SEARCH("skip",H529)))</formula>
    </cfRule>
  </conditionalFormatting>
  <conditionalFormatting sqref="B640">
    <cfRule type="containsText" dxfId="1242" priority="1368" stopIfTrue="1" operator="containsText" text="TBN">
      <formula>NOT(ISERROR(SEARCH("TBN",B640)))</formula>
    </cfRule>
    <cfRule type="containsText" dxfId="1241" priority="1369" stopIfTrue="1" operator="containsText" text="SKIP">
      <formula>NOT(ISERROR(SEARCH("SKIP",B640)))</formula>
    </cfRule>
  </conditionalFormatting>
  <conditionalFormatting sqref="B640">
    <cfRule type="cellIs" dxfId="1240" priority="1370" operator="equal">
      <formula>"SKIP"</formula>
    </cfRule>
  </conditionalFormatting>
  <conditionalFormatting sqref="C640">
    <cfRule type="cellIs" dxfId="1239" priority="1373" operator="equal">
      <formula>"SKIP"</formula>
    </cfRule>
  </conditionalFormatting>
  <conditionalFormatting sqref="C640">
    <cfRule type="containsText" dxfId="1238" priority="1371" stopIfTrue="1" operator="containsText" text="TBN">
      <formula>NOT(ISERROR(SEARCH("TBN",C640)))</formula>
    </cfRule>
    <cfRule type="containsText" dxfId="1237" priority="1372" stopIfTrue="1" operator="containsText" text="SKIP">
      <formula>NOT(ISERROR(SEARCH("SKIP",C640)))</formula>
    </cfRule>
  </conditionalFormatting>
  <conditionalFormatting sqref="H752">
    <cfRule type="containsText" dxfId="1236" priority="1358" stopIfTrue="1" operator="containsText" text="skip">
      <formula>NOT(ISERROR(SEARCH("skip",H752)))</formula>
    </cfRule>
  </conditionalFormatting>
  <conditionalFormatting sqref="H976">
    <cfRule type="containsText" dxfId="1235" priority="1345" stopIfTrue="1" operator="containsText" text="skip">
      <formula>NOT(ISERROR(SEARCH("skip",H976)))</formula>
    </cfRule>
  </conditionalFormatting>
  <conditionalFormatting sqref="A752">
    <cfRule type="containsText" dxfId="1234" priority="1362" stopIfTrue="1" operator="containsText" text="skip">
      <formula>NOT(ISERROR(SEARCH("skip",A752)))</formula>
    </cfRule>
  </conditionalFormatting>
  <conditionalFormatting sqref="C752">
    <cfRule type="containsText" dxfId="1233" priority="1363" stopIfTrue="1" operator="containsText" text="skip">
      <formula>NOT(ISERROR(SEARCH("skip",C752)))</formula>
    </cfRule>
  </conditionalFormatting>
  <conditionalFormatting sqref="D752">
    <cfRule type="containsText" dxfId="1232" priority="1364" stopIfTrue="1" operator="containsText" text="skip">
      <formula>NOT(ISERROR(SEARCH("skip",D752)))</formula>
    </cfRule>
  </conditionalFormatting>
  <conditionalFormatting sqref="B752">
    <cfRule type="containsText" dxfId="1231" priority="1359" stopIfTrue="1" operator="containsText" text="TBN">
      <formula>NOT(ISERROR(SEARCH("TBN",B752)))</formula>
    </cfRule>
    <cfRule type="containsText" dxfId="1230" priority="1360" stopIfTrue="1" operator="containsText" text="SKIP">
      <formula>NOT(ISERROR(SEARCH("SKIP",B752)))</formula>
    </cfRule>
  </conditionalFormatting>
  <conditionalFormatting sqref="B752">
    <cfRule type="cellIs" dxfId="1229" priority="1361" operator="equal">
      <formula>"SKIP"</formula>
    </cfRule>
  </conditionalFormatting>
  <conditionalFormatting sqref="B865">
    <cfRule type="containsText" dxfId="1228" priority="1354" stopIfTrue="1" operator="containsText" text="skip">
      <formula>NOT(ISERROR(SEARCH("skip",B865)))</formula>
    </cfRule>
  </conditionalFormatting>
  <conditionalFormatting sqref="C865">
    <cfRule type="cellIs" dxfId="1227" priority="1357" operator="equal">
      <formula>"SKIP"</formula>
    </cfRule>
  </conditionalFormatting>
  <conditionalFormatting sqref="C865">
    <cfRule type="containsText" dxfId="1226" priority="1355" stopIfTrue="1" operator="containsText" text="TBN">
      <formula>NOT(ISERROR(SEARCH("TBN",C865)))</formula>
    </cfRule>
    <cfRule type="containsText" dxfId="1225" priority="1356" stopIfTrue="1" operator="containsText" text="SKIP">
      <formula>NOT(ISERROR(SEARCH("SKIP",C865)))</formula>
    </cfRule>
  </conditionalFormatting>
  <conditionalFormatting sqref="Q976">
    <cfRule type="containsText" dxfId="1224" priority="1349" stopIfTrue="1" operator="containsText" text="skip">
      <formula>NOT(ISERROR(SEARCH("skip",Q976)))</formula>
    </cfRule>
  </conditionalFormatting>
  <conditionalFormatting sqref="C976">
    <cfRule type="containsText" dxfId="1223" priority="1346" stopIfTrue="1" operator="containsText" text="TBN">
      <formula>NOT(ISERROR(SEARCH("TBN",C976)))</formula>
    </cfRule>
    <cfRule type="containsText" dxfId="1222" priority="1347" stopIfTrue="1" operator="containsText" text="SKIP">
      <formula>NOT(ISERROR(SEARCH("SKIP",C976)))</formula>
    </cfRule>
  </conditionalFormatting>
  <conditionalFormatting sqref="C976">
    <cfRule type="cellIs" dxfId="1221" priority="1348" operator="equal">
      <formula>"SKIP"</formula>
    </cfRule>
  </conditionalFormatting>
  <conditionalFormatting sqref="B1088">
    <cfRule type="containsText" dxfId="1220" priority="1342" stopIfTrue="1" operator="containsText" text="TBN">
      <formula>NOT(ISERROR(SEARCH("TBN",B1088)))</formula>
    </cfRule>
    <cfRule type="containsText" dxfId="1219" priority="1343" stopIfTrue="1" operator="containsText" text="SKIP">
      <formula>NOT(ISERROR(SEARCH("SKIP",B1088)))</formula>
    </cfRule>
  </conditionalFormatting>
  <conditionalFormatting sqref="B1088">
    <cfRule type="cellIs" dxfId="1218" priority="1344" operator="equal">
      <formula>"SKIP"</formula>
    </cfRule>
  </conditionalFormatting>
  <conditionalFormatting sqref="B1235">
    <cfRule type="containsText" dxfId="1217" priority="1338" stopIfTrue="1" operator="containsText" text="TBN">
      <formula>NOT(ISERROR(SEARCH("TBN",B1235)))</formula>
    </cfRule>
    <cfRule type="containsText" dxfId="1216" priority="1339" stopIfTrue="1" operator="containsText" text="SKIP">
      <formula>NOT(ISERROR(SEARCH("SKIP",B1235)))</formula>
    </cfRule>
  </conditionalFormatting>
  <conditionalFormatting sqref="B1235">
    <cfRule type="cellIs" dxfId="1215" priority="1340" operator="equal">
      <formula>"SKIP"</formula>
    </cfRule>
  </conditionalFormatting>
  <conditionalFormatting sqref="B1304">
    <cfRule type="containsText" dxfId="1214" priority="1334" stopIfTrue="1" operator="containsText" text="TBN">
      <formula>NOT(ISERROR(SEARCH("TBN",B1304)))</formula>
    </cfRule>
    <cfRule type="containsText" dxfId="1213" priority="1335" stopIfTrue="1" operator="containsText" text="SKIP">
      <formula>NOT(ISERROR(SEARCH("SKIP",B1304)))</formula>
    </cfRule>
  </conditionalFormatting>
  <conditionalFormatting sqref="B1304">
    <cfRule type="cellIs" dxfId="1212" priority="1336" operator="equal">
      <formula>"SKIP"</formula>
    </cfRule>
  </conditionalFormatting>
  <conditionalFormatting sqref="H1304">
    <cfRule type="containsText" dxfId="1211" priority="1333" stopIfTrue="1" operator="containsText" text="skip">
      <formula>NOT(ISERROR(SEARCH("skip",H1304)))</formula>
    </cfRule>
  </conditionalFormatting>
  <conditionalFormatting sqref="H975">
    <cfRule type="containsText" dxfId="1210" priority="1332" stopIfTrue="1" operator="containsText" text="skip">
      <formula>NOT(ISERROR(SEARCH("skip",H975)))</formula>
    </cfRule>
  </conditionalFormatting>
  <conditionalFormatting sqref="C110">
    <cfRule type="cellIs" dxfId="1209" priority="1331" operator="equal">
      <formula>"SKIP"</formula>
    </cfRule>
  </conditionalFormatting>
  <conditionalFormatting sqref="C110">
    <cfRule type="containsText" dxfId="1208" priority="1329" stopIfTrue="1" operator="containsText" text="TBN">
      <formula>NOT(ISERROR(SEARCH("TBN",C110)))</formula>
    </cfRule>
    <cfRule type="containsText" dxfId="1207" priority="1330" stopIfTrue="1" operator="containsText" text="SKIP">
      <formula>NOT(ISERROR(SEARCH("SKIP",C110)))</formula>
    </cfRule>
  </conditionalFormatting>
  <conditionalFormatting sqref="B110">
    <cfRule type="cellIs" dxfId="1206" priority="1328" operator="equal">
      <formula>"SKIP"</formula>
    </cfRule>
  </conditionalFormatting>
  <conditionalFormatting sqref="B110">
    <cfRule type="containsText" dxfId="1205" priority="1326" stopIfTrue="1" operator="containsText" text="TBN">
      <formula>NOT(ISERROR(SEARCH("TBN",B110)))</formula>
    </cfRule>
    <cfRule type="containsText" dxfId="1204" priority="1327" stopIfTrue="1" operator="containsText" text="SKIP">
      <formula>NOT(ISERROR(SEARCH("SKIP",B110)))</formula>
    </cfRule>
  </conditionalFormatting>
  <conditionalFormatting sqref="H110">
    <cfRule type="cellIs" dxfId="1203" priority="1325" operator="equal">
      <formula>"SKIP"</formula>
    </cfRule>
  </conditionalFormatting>
  <conditionalFormatting sqref="H110">
    <cfRule type="containsText" dxfId="1202" priority="1323" stopIfTrue="1" operator="containsText" text="TBN">
      <formula>NOT(ISERROR(SEARCH("TBN",H110)))</formula>
    </cfRule>
    <cfRule type="containsText" dxfId="1201" priority="1324" stopIfTrue="1" operator="containsText" text="SKIP">
      <formula>NOT(ISERROR(SEARCH("SKIP",H110)))</formula>
    </cfRule>
  </conditionalFormatting>
  <conditionalFormatting sqref="H174">
    <cfRule type="containsText" dxfId="1200" priority="1319" stopIfTrue="1" operator="containsText" text="skip">
      <formula>NOT(ISERROR(SEARCH("skip",H174)))</formula>
    </cfRule>
  </conditionalFormatting>
  <conditionalFormatting sqref="C174">
    <cfRule type="containsText" dxfId="1199" priority="1320" stopIfTrue="1" operator="containsText" text="TBN">
      <formula>NOT(ISERROR(SEARCH("TBN",C174)))</formula>
    </cfRule>
    <cfRule type="containsText" dxfId="1198" priority="1321" stopIfTrue="1" operator="containsText" text="SKIP">
      <formula>NOT(ISERROR(SEARCH("SKIP",C174)))</formula>
    </cfRule>
  </conditionalFormatting>
  <conditionalFormatting sqref="C174">
    <cfRule type="cellIs" dxfId="1197" priority="1322" operator="equal">
      <formula>"SKIP"</formula>
    </cfRule>
  </conditionalFormatting>
  <conditionalFormatting sqref="B174">
    <cfRule type="cellIs" dxfId="1196" priority="1318" operator="equal">
      <formula>"SKIP"</formula>
    </cfRule>
  </conditionalFormatting>
  <conditionalFormatting sqref="B174">
    <cfRule type="containsText" dxfId="1195" priority="1316" stopIfTrue="1" operator="containsText" text="TBN">
      <formula>NOT(ISERROR(SEARCH("TBN",B174)))</formula>
    </cfRule>
    <cfRule type="containsText" dxfId="1194" priority="1317" stopIfTrue="1" operator="containsText" text="SKIP">
      <formula>NOT(ISERROR(SEARCH("SKIP",B174)))</formula>
    </cfRule>
  </conditionalFormatting>
  <conditionalFormatting sqref="C175">
    <cfRule type="containsText" dxfId="1193" priority="1313" stopIfTrue="1" operator="containsText" text="TBN">
      <formula>NOT(ISERROR(SEARCH("TBN",C175)))</formula>
    </cfRule>
    <cfRule type="containsText" dxfId="1192" priority="1314" stopIfTrue="1" operator="containsText" text="SKIP">
      <formula>NOT(ISERROR(SEARCH("SKIP",C175)))</formula>
    </cfRule>
  </conditionalFormatting>
  <conditionalFormatting sqref="C175">
    <cfRule type="cellIs" dxfId="1191" priority="1315" operator="equal">
      <formula>"SKIP"</formula>
    </cfRule>
  </conditionalFormatting>
  <conditionalFormatting sqref="B175">
    <cfRule type="cellIs" dxfId="1190" priority="1311" operator="equal">
      <formula>"SKIP"</formula>
    </cfRule>
  </conditionalFormatting>
  <conditionalFormatting sqref="B175">
    <cfRule type="containsText" dxfId="1189" priority="1309" stopIfTrue="1" operator="containsText" text="TBN">
      <formula>NOT(ISERROR(SEARCH("TBN",B175)))</formula>
    </cfRule>
    <cfRule type="containsText" dxfId="1188" priority="1310" stopIfTrue="1" operator="containsText" text="SKIP">
      <formula>NOT(ISERROR(SEARCH("SKIP",B175)))</formula>
    </cfRule>
  </conditionalFormatting>
  <conditionalFormatting sqref="C295">
    <cfRule type="containsText" dxfId="1187" priority="1306" stopIfTrue="1" operator="containsText" text="TBN">
      <formula>NOT(ISERROR(SEARCH("TBN",C295)))</formula>
    </cfRule>
    <cfRule type="containsText" dxfId="1186" priority="1307" stopIfTrue="1" operator="containsText" text="SKIP">
      <formula>NOT(ISERROR(SEARCH("SKIP",C295)))</formula>
    </cfRule>
  </conditionalFormatting>
  <conditionalFormatting sqref="C295">
    <cfRule type="cellIs" dxfId="1185" priority="1308" operator="equal">
      <formula>"SKIP"</formula>
    </cfRule>
  </conditionalFormatting>
  <conditionalFormatting sqref="B295">
    <cfRule type="cellIs" dxfId="1184" priority="1305" operator="equal">
      <formula>"SKIP"</formula>
    </cfRule>
  </conditionalFormatting>
  <conditionalFormatting sqref="B295">
    <cfRule type="containsText" dxfId="1183" priority="1303" stopIfTrue="1" operator="containsText" text="TBN">
      <formula>NOT(ISERROR(SEARCH("TBN",B295)))</formula>
    </cfRule>
    <cfRule type="containsText" dxfId="1182" priority="1304" stopIfTrue="1" operator="containsText" text="SKIP">
      <formula>NOT(ISERROR(SEARCH("SKIP",B295)))</formula>
    </cfRule>
  </conditionalFormatting>
  <conditionalFormatting sqref="H295">
    <cfRule type="containsText" dxfId="1181" priority="1301" stopIfTrue="1" operator="containsText" text="skip">
      <formula>NOT(ISERROR(SEARCH("skip",H295)))</formula>
    </cfRule>
  </conditionalFormatting>
  <conditionalFormatting sqref="H404">
    <cfRule type="containsText" dxfId="1180" priority="1297" stopIfTrue="1" operator="containsText" text="skip">
      <formula>NOT(ISERROR(SEARCH("skip",H404)))</formula>
    </cfRule>
  </conditionalFormatting>
  <conditionalFormatting sqref="B404:C404">
    <cfRule type="cellIs" dxfId="1179" priority="1300" operator="equal">
      <formula>"SKIP"</formula>
    </cfRule>
  </conditionalFormatting>
  <conditionalFormatting sqref="B404:C404">
    <cfRule type="containsText" dxfId="1178" priority="1298" stopIfTrue="1" operator="containsText" text="TBN">
      <formula>NOT(ISERROR(SEARCH("TBN",B404)))</formula>
    </cfRule>
    <cfRule type="containsText" dxfId="1177" priority="1299" stopIfTrue="1" operator="containsText" text="SKIP">
      <formula>NOT(ISERROR(SEARCH("SKIP",B404)))</formula>
    </cfRule>
  </conditionalFormatting>
  <conditionalFormatting sqref="B530">
    <cfRule type="containsText" dxfId="1176" priority="1291" stopIfTrue="1" operator="containsText" text="TBN">
      <formula>NOT(ISERROR(SEARCH("TBN",B530)))</formula>
    </cfRule>
    <cfRule type="containsText" dxfId="1175" priority="1292" stopIfTrue="1" operator="containsText" text="SKIP">
      <formula>NOT(ISERROR(SEARCH("SKIP",B530)))</formula>
    </cfRule>
  </conditionalFormatting>
  <conditionalFormatting sqref="B530">
    <cfRule type="cellIs" dxfId="1174" priority="1293" operator="equal">
      <formula>"SKIP"</formula>
    </cfRule>
  </conditionalFormatting>
  <conditionalFormatting sqref="C530">
    <cfRule type="cellIs" dxfId="1173" priority="1296" operator="equal">
      <formula>"SKIP"</formula>
    </cfRule>
  </conditionalFormatting>
  <conditionalFormatting sqref="C530">
    <cfRule type="containsText" dxfId="1172" priority="1294" stopIfTrue="1" operator="containsText" text="TBN">
      <formula>NOT(ISERROR(SEARCH("TBN",C530)))</formula>
    </cfRule>
    <cfRule type="containsText" dxfId="1171" priority="1295" stopIfTrue="1" operator="containsText" text="SKIP">
      <formula>NOT(ISERROR(SEARCH("SKIP",C530)))</formula>
    </cfRule>
  </conditionalFormatting>
  <conditionalFormatting sqref="B641">
    <cfRule type="containsText" dxfId="1170" priority="1284" stopIfTrue="1" operator="containsText" text="TBN">
      <formula>NOT(ISERROR(SEARCH("TBN",B641)))</formula>
    </cfRule>
    <cfRule type="containsText" dxfId="1169" priority="1285" stopIfTrue="1" operator="containsText" text="SKIP">
      <formula>NOT(ISERROR(SEARCH("SKIP",B641)))</formula>
    </cfRule>
  </conditionalFormatting>
  <conditionalFormatting sqref="B641">
    <cfRule type="cellIs" dxfId="1168" priority="1286" operator="equal">
      <formula>"SKIP"</formula>
    </cfRule>
  </conditionalFormatting>
  <conditionalFormatting sqref="C641">
    <cfRule type="cellIs" dxfId="1167" priority="1289" operator="equal">
      <formula>"SKIP"</formula>
    </cfRule>
  </conditionalFormatting>
  <conditionalFormatting sqref="C641">
    <cfRule type="containsText" dxfId="1166" priority="1287" stopIfTrue="1" operator="containsText" text="TBN">
      <formula>NOT(ISERROR(SEARCH("TBN",C641)))</formula>
    </cfRule>
    <cfRule type="containsText" dxfId="1165" priority="1288" stopIfTrue="1" operator="containsText" text="SKIP">
      <formula>NOT(ISERROR(SEARCH("SKIP",C641)))</formula>
    </cfRule>
  </conditionalFormatting>
  <conditionalFormatting sqref="A753">
    <cfRule type="containsText" dxfId="1164" priority="1265" stopIfTrue="1" operator="containsText" text="skip">
      <formula>NOT(ISERROR(SEARCH("skip",A753)))</formula>
    </cfRule>
  </conditionalFormatting>
  <conditionalFormatting sqref="D753">
    <cfRule type="containsText" dxfId="1163" priority="1281" stopIfTrue="1" operator="containsText" text="skip">
      <formula>NOT(ISERROR(SEARCH("skip",D753)))</formula>
    </cfRule>
  </conditionalFormatting>
  <conditionalFormatting sqref="C977">
    <cfRule type="containsText" dxfId="1162" priority="1271" stopIfTrue="1" operator="containsText" text="TBN">
      <formula>NOT(ISERROR(SEARCH("TBN",C977)))</formula>
    </cfRule>
    <cfRule type="containsText" dxfId="1161" priority="1272" stopIfTrue="1" operator="containsText" text="SKIP">
      <formula>NOT(ISERROR(SEARCH("SKIP",C977)))</formula>
    </cfRule>
  </conditionalFormatting>
  <conditionalFormatting sqref="C977">
    <cfRule type="cellIs" dxfId="1160" priority="1273" operator="equal">
      <formula>"SKIP"</formula>
    </cfRule>
  </conditionalFormatting>
  <conditionalFormatting sqref="B866">
    <cfRule type="containsText" dxfId="1159" priority="1261" stopIfTrue="1" operator="containsText" text="skip">
      <formula>NOT(ISERROR(SEARCH("skip",B866)))</formula>
    </cfRule>
  </conditionalFormatting>
  <conditionalFormatting sqref="Q977">
    <cfRule type="containsText" dxfId="1158" priority="1274" stopIfTrue="1" operator="containsText" text="skip">
      <formula>NOT(ISERROR(SEARCH("skip",Q977)))</formula>
    </cfRule>
  </conditionalFormatting>
  <conditionalFormatting sqref="B753">
    <cfRule type="containsText" dxfId="1157" priority="1266" stopIfTrue="1" operator="containsText" text="skip">
      <formula>NOT(ISERROR(SEARCH("skip",B753)))</formula>
    </cfRule>
  </conditionalFormatting>
  <conditionalFormatting sqref="C753">
    <cfRule type="cellIs" dxfId="1156" priority="1269" operator="equal">
      <formula>"SKIP"</formula>
    </cfRule>
  </conditionalFormatting>
  <conditionalFormatting sqref="C753">
    <cfRule type="containsText" dxfId="1155" priority="1267" stopIfTrue="1" operator="containsText" text="TBN">
      <formula>NOT(ISERROR(SEARCH("TBN",C753)))</formula>
    </cfRule>
    <cfRule type="containsText" dxfId="1154" priority="1268" stopIfTrue="1" operator="containsText" text="SKIP">
      <formula>NOT(ISERROR(SEARCH("SKIP",C753)))</formula>
    </cfRule>
  </conditionalFormatting>
  <conditionalFormatting sqref="C866">
    <cfRule type="cellIs" dxfId="1153" priority="1264" operator="equal">
      <formula>"SKIP"</formula>
    </cfRule>
  </conditionalFormatting>
  <conditionalFormatting sqref="C866">
    <cfRule type="containsText" dxfId="1152" priority="1262" stopIfTrue="1" operator="containsText" text="TBN">
      <formula>NOT(ISERROR(SEARCH("TBN",C866)))</formula>
    </cfRule>
    <cfRule type="containsText" dxfId="1151" priority="1263" stopIfTrue="1" operator="containsText" text="SKIP">
      <formula>NOT(ISERROR(SEARCH("SKIP",C866)))</formula>
    </cfRule>
  </conditionalFormatting>
  <conditionalFormatting sqref="B1089">
    <cfRule type="containsText" dxfId="1150" priority="1255" stopIfTrue="1" operator="containsText" text="TBN">
      <formula>NOT(ISERROR(SEARCH("TBN",B1089)))</formula>
    </cfRule>
    <cfRule type="containsText" dxfId="1149" priority="1256" stopIfTrue="1" operator="containsText" text="SKIP">
      <formula>NOT(ISERROR(SEARCH("SKIP",B1089)))</formula>
    </cfRule>
  </conditionalFormatting>
  <conditionalFormatting sqref="B1089">
    <cfRule type="cellIs" dxfId="1148" priority="1257" operator="equal">
      <formula>"SKIP"</formula>
    </cfRule>
  </conditionalFormatting>
  <conditionalFormatting sqref="B1236">
    <cfRule type="containsText" dxfId="1147" priority="1251" stopIfTrue="1" operator="containsText" text="TBN">
      <formula>NOT(ISERROR(SEARCH("TBN",B1236)))</formula>
    </cfRule>
    <cfRule type="containsText" dxfId="1146" priority="1252" stopIfTrue="1" operator="containsText" text="SKIP">
      <formula>NOT(ISERROR(SEARCH("SKIP",B1236)))</formula>
    </cfRule>
  </conditionalFormatting>
  <conditionalFormatting sqref="B1236">
    <cfRule type="cellIs" dxfId="1145" priority="1253" operator="equal">
      <formula>"SKIP"</formula>
    </cfRule>
  </conditionalFormatting>
  <conditionalFormatting sqref="B1305">
    <cfRule type="containsText" dxfId="1144" priority="1243" stopIfTrue="1" operator="containsText" text="TBN">
      <formula>NOT(ISERROR(SEARCH("TBN",B1305)))</formula>
    </cfRule>
    <cfRule type="containsText" dxfId="1143" priority="1244" stopIfTrue="1" operator="containsText" text="SKIP">
      <formula>NOT(ISERROR(SEARCH("SKIP",B1305)))</formula>
    </cfRule>
  </conditionalFormatting>
  <conditionalFormatting sqref="B1305">
    <cfRule type="cellIs" dxfId="1142" priority="1245" operator="equal">
      <formula>"SKIP"</formula>
    </cfRule>
  </conditionalFormatting>
  <conditionalFormatting sqref="H641">
    <cfRule type="containsText" dxfId="1141" priority="1241" stopIfTrue="1" operator="containsText" text="skip">
      <formula>NOT(ISERROR(SEARCH("skip",H641)))</formula>
    </cfRule>
  </conditionalFormatting>
  <conditionalFormatting sqref="H530">
    <cfRule type="containsText" dxfId="1140" priority="1240" stopIfTrue="1" operator="containsText" text="skip">
      <formula>NOT(ISERROR(SEARCH("skip",H530)))</formula>
    </cfRule>
  </conditionalFormatting>
  <conditionalFormatting sqref="H1235">
    <cfRule type="containsText" dxfId="1139" priority="1235" stopIfTrue="1" operator="containsText" text="skip">
      <formula>NOT(ISERROR(SEARCH("skip",H1235)))</formula>
    </cfRule>
  </conditionalFormatting>
  <conditionalFormatting sqref="H1088">
    <cfRule type="containsText" dxfId="1138" priority="1233" stopIfTrue="1" operator="containsText" text="skip">
      <formula>NOT(ISERROR(SEARCH("skip",H1088)))</formula>
    </cfRule>
  </conditionalFormatting>
  <conditionalFormatting sqref="H865">
    <cfRule type="containsText" dxfId="1137" priority="1232" stopIfTrue="1" operator="containsText" text="skip">
      <formula>NOT(ISERROR(SEARCH("skip",H865)))</formula>
    </cfRule>
  </conditionalFormatting>
  <conditionalFormatting sqref="H1305">
    <cfRule type="containsText" dxfId="1136" priority="1229" stopIfTrue="1" operator="containsText" text="skip">
      <formula>NOT(ISERROR(SEARCH("skip",H1305)))</formula>
    </cfRule>
  </conditionalFormatting>
  <conditionalFormatting sqref="A767">
    <cfRule type="containsText" dxfId="1135" priority="1228" stopIfTrue="1" operator="containsText" text="skip">
      <formula>NOT(ISERROR(SEARCH("skip",A767)))</formula>
    </cfRule>
  </conditionalFormatting>
  <conditionalFormatting sqref="A865:A866">
    <cfRule type="containsText" dxfId="1134" priority="1227" stopIfTrue="1" operator="containsText" text="skip">
      <formula>NOT(ISERROR(SEARCH("skip",A865)))</formula>
    </cfRule>
  </conditionalFormatting>
  <conditionalFormatting sqref="C111">
    <cfRule type="cellIs" dxfId="1133" priority="1225" operator="equal">
      <formula>"SKIP"</formula>
    </cfRule>
  </conditionalFormatting>
  <conditionalFormatting sqref="C111">
    <cfRule type="containsText" dxfId="1132" priority="1223" stopIfTrue="1" operator="containsText" text="TBN">
      <formula>NOT(ISERROR(SEARCH("TBN",C111)))</formula>
    </cfRule>
    <cfRule type="containsText" dxfId="1131" priority="1224" stopIfTrue="1" operator="containsText" text="SKIP">
      <formula>NOT(ISERROR(SEARCH("SKIP",C111)))</formula>
    </cfRule>
  </conditionalFormatting>
  <conditionalFormatting sqref="C531">
    <cfRule type="cellIs" dxfId="1130" priority="1173" operator="equal">
      <formula>"SKIP"</formula>
    </cfRule>
  </conditionalFormatting>
  <conditionalFormatting sqref="C531">
    <cfRule type="containsText" dxfId="1129" priority="1171" stopIfTrue="1" operator="containsText" text="TBN">
      <formula>NOT(ISERROR(SEARCH("TBN",C531)))</formula>
    </cfRule>
    <cfRule type="containsText" dxfId="1128" priority="1172" stopIfTrue="1" operator="containsText" text="SKIP">
      <formula>NOT(ISERROR(SEARCH("SKIP",C531)))</formula>
    </cfRule>
  </conditionalFormatting>
  <conditionalFormatting sqref="B111">
    <cfRule type="cellIs" dxfId="1127" priority="1216" operator="equal">
      <formula>"SKIP"</formula>
    </cfRule>
  </conditionalFormatting>
  <conditionalFormatting sqref="B111">
    <cfRule type="containsText" dxfId="1126" priority="1214" stopIfTrue="1" operator="containsText" text="TBN">
      <formula>NOT(ISERROR(SEARCH("TBN",B111)))</formula>
    </cfRule>
    <cfRule type="containsText" dxfId="1125" priority="1215" stopIfTrue="1" operator="containsText" text="SKIP">
      <formula>NOT(ISERROR(SEARCH("SKIP",B111)))</formula>
    </cfRule>
  </conditionalFormatting>
  <conditionalFormatting sqref="C176">
    <cfRule type="containsText" dxfId="1124" priority="1211" stopIfTrue="1" operator="containsText" text="TBN">
      <formula>NOT(ISERROR(SEARCH("TBN",C176)))</formula>
    </cfRule>
    <cfRule type="containsText" dxfId="1123" priority="1212" stopIfTrue="1" operator="containsText" text="SKIP">
      <formula>NOT(ISERROR(SEARCH("SKIP",C176)))</formula>
    </cfRule>
  </conditionalFormatting>
  <conditionalFormatting sqref="C176">
    <cfRule type="cellIs" dxfId="1122" priority="1213" operator="equal">
      <formula>"SKIP"</formula>
    </cfRule>
  </conditionalFormatting>
  <conditionalFormatting sqref="B176">
    <cfRule type="cellIs" dxfId="1121" priority="1209" operator="equal">
      <formula>"SKIP"</formula>
    </cfRule>
  </conditionalFormatting>
  <conditionalFormatting sqref="B176">
    <cfRule type="containsText" dxfId="1120" priority="1207" stopIfTrue="1" operator="containsText" text="TBN">
      <formula>NOT(ISERROR(SEARCH("TBN",B176)))</formula>
    </cfRule>
    <cfRule type="containsText" dxfId="1119" priority="1208" stopIfTrue="1" operator="containsText" text="SKIP">
      <formula>NOT(ISERROR(SEARCH("SKIP",B176)))</formula>
    </cfRule>
  </conditionalFormatting>
  <conditionalFormatting sqref="H177">
    <cfRule type="containsText" dxfId="1118" priority="1203" stopIfTrue="1" operator="containsText" text="skip">
      <formula>NOT(ISERROR(SEARCH("skip",H177)))</formula>
    </cfRule>
  </conditionalFormatting>
  <conditionalFormatting sqref="C177">
    <cfRule type="containsText" dxfId="1117" priority="1204" stopIfTrue="1" operator="containsText" text="TBN">
      <formula>NOT(ISERROR(SEARCH("TBN",C177)))</formula>
    </cfRule>
    <cfRule type="containsText" dxfId="1116" priority="1205" stopIfTrue="1" operator="containsText" text="SKIP">
      <formula>NOT(ISERROR(SEARCH("SKIP",C177)))</formula>
    </cfRule>
  </conditionalFormatting>
  <conditionalFormatting sqref="C177">
    <cfRule type="cellIs" dxfId="1115" priority="1206" operator="equal">
      <formula>"SKIP"</formula>
    </cfRule>
  </conditionalFormatting>
  <conditionalFormatting sqref="B177">
    <cfRule type="cellIs" dxfId="1114" priority="1202" operator="equal">
      <formula>"SKIP"</formula>
    </cfRule>
  </conditionalFormatting>
  <conditionalFormatting sqref="B177">
    <cfRule type="containsText" dxfId="1113" priority="1200" stopIfTrue="1" operator="containsText" text="TBN">
      <formula>NOT(ISERROR(SEARCH("TBN",B177)))</formula>
    </cfRule>
    <cfRule type="containsText" dxfId="1112" priority="1201" stopIfTrue="1" operator="containsText" text="SKIP">
      <formula>NOT(ISERROR(SEARCH("SKIP",B177)))</formula>
    </cfRule>
  </conditionalFormatting>
  <conditionalFormatting sqref="C296">
    <cfRule type="containsText" dxfId="1111" priority="1197" stopIfTrue="1" operator="containsText" text="TBN">
      <formula>NOT(ISERROR(SEARCH("TBN",C296)))</formula>
    </cfRule>
    <cfRule type="containsText" dxfId="1110" priority="1198" stopIfTrue="1" operator="containsText" text="SKIP">
      <formula>NOT(ISERROR(SEARCH("SKIP",C296)))</formula>
    </cfRule>
  </conditionalFormatting>
  <conditionalFormatting sqref="C296">
    <cfRule type="cellIs" dxfId="1109" priority="1199" operator="equal">
      <formula>"SKIP"</formula>
    </cfRule>
  </conditionalFormatting>
  <conditionalFormatting sqref="B296">
    <cfRule type="cellIs" dxfId="1108" priority="1196" operator="equal">
      <formula>"SKIP"</formula>
    </cfRule>
  </conditionalFormatting>
  <conditionalFormatting sqref="B296">
    <cfRule type="containsText" dxfId="1107" priority="1194" stopIfTrue="1" operator="containsText" text="TBN">
      <formula>NOT(ISERROR(SEARCH("TBN",B296)))</formula>
    </cfRule>
    <cfRule type="containsText" dxfId="1106" priority="1195" stopIfTrue="1" operator="containsText" text="SKIP">
      <formula>NOT(ISERROR(SEARCH("SKIP",B296)))</formula>
    </cfRule>
  </conditionalFormatting>
  <conditionalFormatting sqref="B405:C405">
    <cfRule type="cellIs" dxfId="1105" priority="1191" operator="equal">
      <formula>"SKIP"</formula>
    </cfRule>
  </conditionalFormatting>
  <conditionalFormatting sqref="B405:C405">
    <cfRule type="containsText" dxfId="1104" priority="1189" stopIfTrue="1" operator="containsText" text="TBN">
      <formula>NOT(ISERROR(SEARCH("TBN",B405)))</formula>
    </cfRule>
    <cfRule type="containsText" dxfId="1103" priority="1190" stopIfTrue="1" operator="containsText" text="SKIP">
      <formula>NOT(ISERROR(SEARCH("SKIP",B405)))</formula>
    </cfRule>
  </conditionalFormatting>
  <conditionalFormatting sqref="B642">
    <cfRule type="containsText" dxfId="1102" priority="1162" stopIfTrue="1" operator="containsText" text="TBN">
      <formula>NOT(ISERROR(SEARCH("TBN",B642)))</formula>
    </cfRule>
    <cfRule type="containsText" dxfId="1101" priority="1163" stopIfTrue="1" operator="containsText" text="SKIP">
      <formula>NOT(ISERROR(SEARCH("SKIP",B642)))</formula>
    </cfRule>
  </conditionalFormatting>
  <conditionalFormatting sqref="B642">
    <cfRule type="cellIs" dxfId="1100" priority="1164" operator="equal">
      <formula>"SKIP"</formula>
    </cfRule>
  </conditionalFormatting>
  <conditionalFormatting sqref="C642">
    <cfRule type="cellIs" dxfId="1099" priority="1167" operator="equal">
      <formula>"SKIP"</formula>
    </cfRule>
  </conditionalFormatting>
  <conditionalFormatting sqref="C642">
    <cfRule type="containsText" dxfId="1098" priority="1165" stopIfTrue="1" operator="containsText" text="TBN">
      <formula>NOT(ISERROR(SEARCH("TBN",C642)))</formula>
    </cfRule>
    <cfRule type="containsText" dxfId="1097" priority="1166" stopIfTrue="1" operator="containsText" text="SKIP">
      <formula>NOT(ISERROR(SEARCH("SKIP",C642)))</formula>
    </cfRule>
  </conditionalFormatting>
  <conditionalFormatting sqref="H642">
    <cfRule type="containsText" dxfId="1096" priority="1161" stopIfTrue="1" operator="containsText" text="skip">
      <formula>NOT(ISERROR(SEARCH("skip",H642)))</formula>
    </cfRule>
  </conditionalFormatting>
  <conditionalFormatting sqref="B531">
    <cfRule type="containsText" dxfId="1095" priority="1168" stopIfTrue="1" operator="containsText" text="TBN">
      <formula>NOT(ISERROR(SEARCH("TBN",B531)))</formula>
    </cfRule>
    <cfRule type="containsText" dxfId="1094" priority="1169" stopIfTrue="1" operator="containsText" text="SKIP">
      <formula>NOT(ISERROR(SEARCH("SKIP",B531)))</formula>
    </cfRule>
  </conditionalFormatting>
  <conditionalFormatting sqref="B531">
    <cfRule type="cellIs" dxfId="1093" priority="1170" operator="equal">
      <formula>"SKIP"</formula>
    </cfRule>
  </conditionalFormatting>
  <conditionalFormatting sqref="C754">
    <cfRule type="cellIs" dxfId="1092" priority="1159" operator="equal">
      <formula>"SKIP"</formula>
    </cfRule>
  </conditionalFormatting>
  <conditionalFormatting sqref="C754">
    <cfRule type="containsText" dxfId="1091" priority="1157" stopIfTrue="1" operator="containsText" text="TBN">
      <formula>NOT(ISERROR(SEARCH("TBN",C754)))</formula>
    </cfRule>
    <cfRule type="containsText" dxfId="1090" priority="1158" stopIfTrue="1" operator="containsText" text="SKIP">
      <formula>NOT(ISERROR(SEARCH("SKIP",C754)))</formula>
    </cfRule>
  </conditionalFormatting>
  <conditionalFormatting sqref="D754">
    <cfRule type="containsText" dxfId="1089" priority="1160" stopIfTrue="1" operator="containsText" text="skip">
      <formula>NOT(ISERROR(SEARCH("skip",D754)))</formula>
    </cfRule>
  </conditionalFormatting>
  <conditionalFormatting sqref="C867">
    <cfRule type="cellIs" dxfId="1088" priority="1153" operator="equal">
      <formula>"SKIP"</formula>
    </cfRule>
  </conditionalFormatting>
  <conditionalFormatting sqref="C867">
    <cfRule type="containsText" dxfId="1087" priority="1151" stopIfTrue="1" operator="containsText" text="TBN">
      <formula>NOT(ISERROR(SEARCH("TBN",C867)))</formula>
    </cfRule>
    <cfRule type="containsText" dxfId="1086" priority="1152" stopIfTrue="1" operator="containsText" text="SKIP">
      <formula>NOT(ISERROR(SEARCH("SKIP",C867)))</formula>
    </cfRule>
  </conditionalFormatting>
  <conditionalFormatting sqref="C978">
    <cfRule type="cellIs" dxfId="1085" priority="1145" operator="equal">
      <formula>"SKIP"</formula>
    </cfRule>
  </conditionalFormatting>
  <conditionalFormatting sqref="C978">
    <cfRule type="containsText" dxfId="1084" priority="1143" stopIfTrue="1" operator="containsText" text="TBN">
      <formula>NOT(ISERROR(SEARCH("TBN",C978)))</formula>
    </cfRule>
    <cfRule type="containsText" dxfId="1083" priority="1144" stopIfTrue="1" operator="containsText" text="SKIP">
      <formula>NOT(ISERROR(SEARCH("SKIP",C978)))</formula>
    </cfRule>
  </conditionalFormatting>
  <conditionalFormatting sqref="A754">
    <cfRule type="containsText" dxfId="1082" priority="1155" stopIfTrue="1" operator="containsText" text="skip">
      <formula>NOT(ISERROR(SEARCH("skip",A754)))</formula>
    </cfRule>
  </conditionalFormatting>
  <conditionalFormatting sqref="B754">
    <cfRule type="containsText" dxfId="1081" priority="1156" stopIfTrue="1" operator="containsText" text="skip">
      <formula>NOT(ISERROR(SEARCH("skip",B754)))</formula>
    </cfRule>
  </conditionalFormatting>
  <conditionalFormatting sqref="B867">
    <cfRule type="containsText" dxfId="1080" priority="1150" stopIfTrue="1" operator="containsText" text="skip">
      <formula>NOT(ISERROR(SEARCH("skip",B867)))</formula>
    </cfRule>
  </conditionalFormatting>
  <conditionalFormatting sqref="B1090">
    <cfRule type="cellIs" dxfId="1079" priority="1140" operator="equal">
      <formula>"SKIP"</formula>
    </cfRule>
  </conditionalFormatting>
  <conditionalFormatting sqref="B1090">
    <cfRule type="containsText" dxfId="1078" priority="1138" stopIfTrue="1" operator="containsText" text="TBN">
      <formula>NOT(ISERROR(SEARCH("TBN",B1090)))</formula>
    </cfRule>
    <cfRule type="containsText" dxfId="1077" priority="1139" stopIfTrue="1" operator="containsText" text="SKIP">
      <formula>NOT(ISERROR(SEARCH("SKIP",B1090)))</formula>
    </cfRule>
  </conditionalFormatting>
  <conditionalFormatting sqref="A867">
    <cfRule type="containsText" dxfId="1076" priority="1148" stopIfTrue="1" operator="containsText" text="skip">
      <formula>NOT(ISERROR(SEARCH("skip",A867)))</formula>
    </cfRule>
  </conditionalFormatting>
  <conditionalFormatting sqref="Q978">
    <cfRule type="containsText" dxfId="1075" priority="1146" stopIfTrue="1" operator="containsText" text="skip">
      <formula>NOT(ISERROR(SEARCH("skip",Q978)))</formula>
    </cfRule>
  </conditionalFormatting>
  <conditionalFormatting sqref="H1090">
    <cfRule type="containsText" dxfId="1074" priority="1137" stopIfTrue="1" operator="containsText" text="skip">
      <formula>NOT(ISERROR(SEARCH("skip",H1090)))</formula>
    </cfRule>
  </conditionalFormatting>
  <conditionalFormatting sqref="B1237">
    <cfRule type="containsText" dxfId="1073" priority="1129" stopIfTrue="1" operator="containsText" text="TBN">
      <formula>NOT(ISERROR(SEARCH("TBN",B1237)))</formula>
    </cfRule>
    <cfRule type="containsText" dxfId="1072" priority="1130" stopIfTrue="1" operator="containsText" text="SKIP">
      <formula>NOT(ISERROR(SEARCH("SKIP",B1237)))</formula>
    </cfRule>
  </conditionalFormatting>
  <conditionalFormatting sqref="B1237">
    <cfRule type="cellIs" dxfId="1071" priority="1131" operator="equal">
      <formula>"SKIP"</formula>
    </cfRule>
  </conditionalFormatting>
  <conditionalFormatting sqref="B1306">
    <cfRule type="containsText" dxfId="1070" priority="1125" stopIfTrue="1" operator="containsText" text="TBN">
      <formula>NOT(ISERROR(SEARCH("TBN",B1306)))</formula>
    </cfRule>
    <cfRule type="containsText" dxfId="1069" priority="1126" stopIfTrue="1" operator="containsText" text="SKIP">
      <formula>NOT(ISERROR(SEARCH("SKIP",B1306)))</formula>
    </cfRule>
  </conditionalFormatting>
  <conditionalFormatting sqref="B1306">
    <cfRule type="cellIs" dxfId="1068" priority="1127" operator="equal">
      <formula>"SKIP"</formula>
    </cfRule>
  </conditionalFormatting>
  <conditionalFormatting sqref="H753">
    <cfRule type="containsText" dxfId="1067" priority="1122" stopIfTrue="1" operator="containsText" text="skip">
      <formula>NOT(ISERROR(SEARCH("skip",H753)))</formula>
    </cfRule>
  </conditionalFormatting>
  <conditionalFormatting sqref="H977">
    <cfRule type="containsText" dxfId="1066" priority="1119" stopIfTrue="1" operator="containsText" text="skip">
      <formula>NOT(ISERROR(SEARCH("skip",H977)))</formula>
    </cfRule>
  </conditionalFormatting>
  <conditionalFormatting sqref="H866">
    <cfRule type="containsText" dxfId="1065" priority="1120" stopIfTrue="1" operator="containsText" text="skip">
      <formula>NOT(ISERROR(SEARCH("skip",H866)))</formula>
    </cfRule>
  </conditionalFormatting>
  <conditionalFormatting sqref="H1089">
    <cfRule type="containsText" dxfId="1064" priority="1117" stopIfTrue="1" operator="containsText" text="skip">
      <formula>NOT(ISERROR(SEARCH("skip",H1089)))</formula>
    </cfRule>
  </conditionalFormatting>
  <conditionalFormatting sqref="H1306">
    <cfRule type="containsText" dxfId="1063" priority="1116" stopIfTrue="1" operator="containsText" text="skip">
      <formula>NOT(ISERROR(SEARCH("skip",H1306)))</formula>
    </cfRule>
  </conditionalFormatting>
  <conditionalFormatting sqref="H175">
    <cfRule type="containsText" dxfId="1062" priority="1114" stopIfTrue="1" operator="containsText" text="skip">
      <formula>NOT(ISERROR(SEARCH("skip",H175)))</formula>
    </cfRule>
  </conditionalFormatting>
  <conditionalFormatting sqref="H176">
    <cfRule type="containsText" dxfId="1061" priority="1112" stopIfTrue="1" operator="containsText" text="skip">
      <formula>NOT(ISERROR(SEARCH("skip",H176)))</formula>
    </cfRule>
  </conditionalFormatting>
  <conditionalFormatting sqref="H296">
    <cfRule type="containsText" dxfId="1060" priority="1111" stopIfTrue="1" operator="containsText" text="skip">
      <formula>NOT(ISERROR(SEARCH("skip",H296)))</formula>
    </cfRule>
  </conditionalFormatting>
  <conditionalFormatting sqref="H1236">
    <cfRule type="containsText" dxfId="1059" priority="1109" stopIfTrue="1" operator="containsText" text="skip">
      <formula>NOT(ISERROR(SEARCH("skip",H1236)))</formula>
    </cfRule>
  </conditionalFormatting>
  <conditionalFormatting sqref="Q114">
    <cfRule type="containsText" dxfId="1058" priority="1101" stopIfTrue="1" operator="containsText" text="skip">
      <formula>NOT(ISERROR(SEARCH("skip",Q114)))</formula>
    </cfRule>
  </conditionalFormatting>
  <conditionalFormatting sqref="K114:L114">
    <cfRule type="cellIs" dxfId="1057" priority="1100" operator="equal">
      <formula>"SKIP"</formula>
    </cfRule>
  </conditionalFormatting>
  <conditionalFormatting sqref="K114:L114">
    <cfRule type="containsText" dxfId="1056" priority="1098" stopIfTrue="1" operator="containsText" text="TBN">
      <formula>NOT(ISERROR(SEARCH("TBN",K114)))</formula>
    </cfRule>
    <cfRule type="containsText" dxfId="1055" priority="1099" stopIfTrue="1" operator="containsText" text="SKIP">
      <formula>NOT(ISERROR(SEARCH("SKIP",K114)))</formula>
    </cfRule>
  </conditionalFormatting>
  <conditionalFormatting sqref="A114:D114 F114:I114">
    <cfRule type="containsText" dxfId="1054" priority="1097" stopIfTrue="1" operator="containsText" text="skip">
      <formula>NOT(ISERROR(SEARCH("skip",A114)))</formula>
    </cfRule>
  </conditionalFormatting>
  <conditionalFormatting sqref="E114">
    <cfRule type="containsText" dxfId="1053" priority="1096" stopIfTrue="1" operator="containsText" text="skip">
      <formula>NOT(ISERROR(SEARCH("skip",E114)))</formula>
    </cfRule>
  </conditionalFormatting>
  <conditionalFormatting sqref="C115">
    <cfRule type="cellIs" dxfId="1052" priority="1095" operator="equal">
      <formula>"SKIP"</formula>
    </cfRule>
  </conditionalFormatting>
  <conditionalFormatting sqref="C115">
    <cfRule type="containsText" dxfId="1051" priority="1093" stopIfTrue="1" operator="containsText" text="TBN">
      <formula>NOT(ISERROR(SEARCH("TBN",C115)))</formula>
    </cfRule>
    <cfRule type="containsText" dxfId="1050" priority="1094" stopIfTrue="1" operator="containsText" text="SKIP">
      <formula>NOT(ISERROR(SEARCH("SKIP",C115)))</formula>
    </cfRule>
  </conditionalFormatting>
  <conditionalFormatting sqref="B115">
    <cfRule type="cellIs" dxfId="1049" priority="1092" operator="equal">
      <formula>"SKIP"</formula>
    </cfRule>
  </conditionalFormatting>
  <conditionalFormatting sqref="B115">
    <cfRule type="containsText" dxfId="1048" priority="1090" stopIfTrue="1" operator="containsText" text="TBN">
      <formula>NOT(ISERROR(SEARCH("TBN",B115)))</formula>
    </cfRule>
    <cfRule type="containsText" dxfId="1047" priority="1091" stopIfTrue="1" operator="containsText" text="SKIP">
      <formula>NOT(ISERROR(SEARCH("SKIP",B115)))</formula>
    </cfRule>
  </conditionalFormatting>
  <conditionalFormatting sqref="B113">
    <cfRule type="containsText" dxfId="1046" priority="1088" stopIfTrue="1" operator="containsText" text="skip">
      <formula>NOT(ISERROR(SEARCH("skip",B113)))</formula>
    </cfRule>
  </conditionalFormatting>
  <conditionalFormatting sqref="H115">
    <cfRule type="containsText" dxfId="1045" priority="1080" stopIfTrue="1" operator="containsText" text="skip">
      <formula>NOT(ISERROR(SEARCH("skip",H115)))</formula>
    </cfRule>
  </conditionalFormatting>
  <conditionalFormatting sqref="H178">
    <cfRule type="containsText" dxfId="1044" priority="1084" stopIfTrue="1" operator="containsText" text="skip">
      <formula>NOT(ISERROR(SEARCH("skip",H178)))</formula>
    </cfRule>
  </conditionalFormatting>
  <conditionalFormatting sqref="C178">
    <cfRule type="containsText" dxfId="1043" priority="1085" stopIfTrue="1" operator="containsText" text="TBN">
      <formula>NOT(ISERROR(SEARCH("TBN",C178)))</formula>
    </cfRule>
    <cfRule type="containsText" dxfId="1042" priority="1086" stopIfTrue="1" operator="containsText" text="SKIP">
      <formula>NOT(ISERROR(SEARCH("SKIP",C178)))</formula>
    </cfRule>
  </conditionalFormatting>
  <conditionalFormatting sqref="C178">
    <cfRule type="cellIs" dxfId="1041" priority="1087" operator="equal">
      <formula>"SKIP"</formula>
    </cfRule>
  </conditionalFormatting>
  <conditionalFormatting sqref="B178">
    <cfRule type="cellIs" dxfId="1040" priority="1083" operator="equal">
      <formula>"SKIP"</formula>
    </cfRule>
  </conditionalFormatting>
  <conditionalFormatting sqref="B178">
    <cfRule type="containsText" dxfId="1039" priority="1081" stopIfTrue="1" operator="containsText" text="TBN">
      <formula>NOT(ISERROR(SEARCH("TBN",B178)))</formula>
    </cfRule>
    <cfRule type="containsText" dxfId="1038" priority="1082" stopIfTrue="1" operator="containsText" text="SKIP">
      <formula>NOT(ISERROR(SEARCH("SKIP",B178)))</formula>
    </cfRule>
  </conditionalFormatting>
  <conditionalFormatting sqref="H406">
    <cfRule type="containsText" dxfId="1037" priority="1067" stopIfTrue="1" operator="containsText" text="skip">
      <formula>NOT(ISERROR(SEARCH("skip",H406)))</formula>
    </cfRule>
  </conditionalFormatting>
  <conditionalFormatting sqref="C297">
    <cfRule type="containsText" dxfId="1036" priority="1077" stopIfTrue="1" operator="containsText" text="TBN">
      <formula>NOT(ISERROR(SEARCH("TBN",C297)))</formula>
    </cfRule>
    <cfRule type="containsText" dxfId="1035" priority="1078" stopIfTrue="1" operator="containsText" text="SKIP">
      <formula>NOT(ISERROR(SEARCH("SKIP",C297)))</formula>
    </cfRule>
  </conditionalFormatting>
  <conditionalFormatting sqref="C297">
    <cfRule type="cellIs" dxfId="1034" priority="1079" operator="equal">
      <formula>"SKIP"</formula>
    </cfRule>
  </conditionalFormatting>
  <conditionalFormatting sqref="B297">
    <cfRule type="cellIs" dxfId="1033" priority="1076" operator="equal">
      <formula>"SKIP"</formula>
    </cfRule>
  </conditionalFormatting>
  <conditionalFormatting sqref="B297">
    <cfRule type="containsText" dxfId="1032" priority="1074" stopIfTrue="1" operator="containsText" text="TBN">
      <formula>NOT(ISERROR(SEARCH("TBN",B297)))</formula>
    </cfRule>
    <cfRule type="containsText" dxfId="1031" priority="1075" stopIfTrue="1" operator="containsText" text="SKIP">
      <formula>NOT(ISERROR(SEARCH("SKIP",B297)))</formula>
    </cfRule>
  </conditionalFormatting>
  <conditionalFormatting sqref="H297">
    <cfRule type="containsText" dxfId="1030" priority="1072" stopIfTrue="1" operator="containsText" text="skip">
      <formula>NOT(ISERROR(SEARCH("skip",H297)))</formula>
    </cfRule>
  </conditionalFormatting>
  <conditionalFormatting sqref="B406:C406">
    <cfRule type="cellIs" dxfId="1029" priority="1071" operator="equal">
      <formula>"SKIP"</formula>
    </cfRule>
  </conditionalFormatting>
  <conditionalFormatting sqref="B406:C406">
    <cfRule type="containsText" dxfId="1028" priority="1069" stopIfTrue="1" operator="containsText" text="TBN">
      <formula>NOT(ISERROR(SEARCH("TBN",B406)))</formula>
    </cfRule>
    <cfRule type="containsText" dxfId="1027" priority="1070" stopIfTrue="1" operator="containsText" text="SKIP">
      <formula>NOT(ISERROR(SEARCH("SKIP",B406)))</formula>
    </cfRule>
  </conditionalFormatting>
  <conditionalFormatting sqref="C532">
    <cfRule type="cellIs" dxfId="1026" priority="1066" operator="equal">
      <formula>"SKIP"</formula>
    </cfRule>
  </conditionalFormatting>
  <conditionalFormatting sqref="C532">
    <cfRule type="containsText" dxfId="1025" priority="1064" stopIfTrue="1" operator="containsText" text="TBN">
      <formula>NOT(ISERROR(SEARCH("TBN",C532)))</formula>
    </cfRule>
    <cfRule type="containsText" dxfId="1024" priority="1065" stopIfTrue="1" operator="containsText" text="SKIP">
      <formula>NOT(ISERROR(SEARCH("SKIP",C532)))</formula>
    </cfRule>
  </conditionalFormatting>
  <conditionalFormatting sqref="B532">
    <cfRule type="containsText" dxfId="1023" priority="1061" stopIfTrue="1" operator="containsText" text="TBN">
      <formula>NOT(ISERROR(SEARCH("TBN",B532)))</formula>
    </cfRule>
    <cfRule type="containsText" dxfId="1022" priority="1062" stopIfTrue="1" operator="containsText" text="SKIP">
      <formula>NOT(ISERROR(SEARCH("SKIP",B532)))</formula>
    </cfRule>
  </conditionalFormatting>
  <conditionalFormatting sqref="B532">
    <cfRule type="cellIs" dxfId="1021" priority="1063" operator="equal">
      <formula>"SKIP"</formula>
    </cfRule>
  </conditionalFormatting>
  <conditionalFormatting sqref="Q979">
    <cfRule type="containsText" dxfId="1020" priority="1036" stopIfTrue="1" operator="containsText" text="skip">
      <formula>NOT(ISERROR(SEARCH("skip",Q979)))</formula>
    </cfRule>
  </conditionalFormatting>
  <conditionalFormatting sqref="B644">
    <cfRule type="containsText" dxfId="1019" priority="1053" stopIfTrue="1" operator="containsText" text="TBN">
      <formula>NOT(ISERROR(SEARCH("TBN",B644)))</formula>
    </cfRule>
    <cfRule type="containsText" dxfId="1018" priority="1054" stopIfTrue="1" operator="containsText" text="SKIP">
      <formula>NOT(ISERROR(SEARCH("SKIP",B644)))</formula>
    </cfRule>
  </conditionalFormatting>
  <conditionalFormatting sqref="B644">
    <cfRule type="cellIs" dxfId="1017" priority="1055" operator="equal">
      <formula>"SKIP"</formula>
    </cfRule>
  </conditionalFormatting>
  <conditionalFormatting sqref="C644">
    <cfRule type="cellIs" dxfId="1016" priority="1058" operator="equal">
      <formula>"SKIP"</formula>
    </cfRule>
  </conditionalFormatting>
  <conditionalFormatting sqref="C644">
    <cfRule type="containsText" dxfId="1015" priority="1056" stopIfTrue="1" operator="containsText" text="TBN">
      <formula>NOT(ISERROR(SEARCH("TBN",C644)))</formula>
    </cfRule>
    <cfRule type="containsText" dxfId="1014" priority="1057" stopIfTrue="1" operator="containsText" text="SKIP">
      <formula>NOT(ISERROR(SEARCH("SKIP",C644)))</formula>
    </cfRule>
  </conditionalFormatting>
  <conditionalFormatting sqref="C755">
    <cfRule type="cellIs" dxfId="1013" priority="1050" operator="equal">
      <formula>"SKIP"</formula>
    </cfRule>
  </conditionalFormatting>
  <conditionalFormatting sqref="C755">
    <cfRule type="containsText" dxfId="1012" priority="1048" stopIfTrue="1" operator="containsText" text="TBN">
      <formula>NOT(ISERROR(SEARCH("TBN",C755)))</formula>
    </cfRule>
    <cfRule type="containsText" dxfId="1011" priority="1049" stopIfTrue="1" operator="containsText" text="SKIP">
      <formula>NOT(ISERROR(SEARCH("SKIP",C755)))</formula>
    </cfRule>
  </conditionalFormatting>
  <conditionalFormatting sqref="D755">
    <cfRule type="containsText" dxfId="1010" priority="1051" stopIfTrue="1" operator="containsText" text="skip">
      <formula>NOT(ISERROR(SEARCH("skip",D755)))</formula>
    </cfRule>
  </conditionalFormatting>
  <conditionalFormatting sqref="H1091">
    <cfRule type="containsText" dxfId="1009" priority="1026" stopIfTrue="1" operator="containsText" text="skip">
      <formula>NOT(ISERROR(SEARCH("skip",H1091)))</formula>
    </cfRule>
  </conditionalFormatting>
  <conditionalFormatting sqref="A755">
    <cfRule type="containsText" dxfId="1008" priority="1046" stopIfTrue="1" operator="containsText" text="skip">
      <formula>NOT(ISERROR(SEARCH("skip",A755)))</formula>
    </cfRule>
  </conditionalFormatting>
  <conditionalFormatting sqref="B755">
    <cfRule type="containsText" dxfId="1007" priority="1047" stopIfTrue="1" operator="containsText" text="skip">
      <formula>NOT(ISERROR(SEARCH("skip",B755)))</formula>
    </cfRule>
  </conditionalFormatting>
  <conditionalFormatting sqref="C868">
    <cfRule type="cellIs" dxfId="1006" priority="1044" operator="equal">
      <formula>"SKIP"</formula>
    </cfRule>
  </conditionalFormatting>
  <conditionalFormatting sqref="C868">
    <cfRule type="containsText" dxfId="1005" priority="1042" stopIfTrue="1" operator="containsText" text="TBN">
      <formula>NOT(ISERROR(SEARCH("TBN",C868)))</formula>
    </cfRule>
    <cfRule type="containsText" dxfId="1004" priority="1043" stopIfTrue="1" operator="containsText" text="SKIP">
      <formula>NOT(ISERROR(SEARCH("SKIP",C868)))</formula>
    </cfRule>
  </conditionalFormatting>
  <conditionalFormatting sqref="B868">
    <cfRule type="containsText" dxfId="1003" priority="1041" stopIfTrue="1" operator="containsText" text="skip">
      <formula>NOT(ISERROR(SEARCH("skip",B868)))</formula>
    </cfRule>
  </conditionalFormatting>
  <conditionalFormatting sqref="A868">
    <cfRule type="containsText" dxfId="1002" priority="1040" stopIfTrue="1" operator="containsText" text="skip">
      <formula>NOT(ISERROR(SEARCH("skip",A868)))</formula>
    </cfRule>
  </conditionalFormatting>
  <conditionalFormatting sqref="C979">
    <cfRule type="cellIs" dxfId="1001" priority="1035" operator="equal">
      <formula>"SKIP"</formula>
    </cfRule>
  </conditionalFormatting>
  <conditionalFormatting sqref="C979">
    <cfRule type="containsText" dxfId="1000" priority="1033" stopIfTrue="1" operator="containsText" text="TBN">
      <formula>NOT(ISERROR(SEARCH("TBN",C979)))</formula>
    </cfRule>
    <cfRule type="containsText" dxfId="999" priority="1034" stopIfTrue="1" operator="containsText" text="SKIP">
      <formula>NOT(ISERROR(SEARCH("SKIP",C979)))</formula>
    </cfRule>
  </conditionalFormatting>
  <conditionalFormatting sqref="B1091">
    <cfRule type="cellIs" dxfId="998" priority="1030" operator="equal">
      <formula>"SKIP"</formula>
    </cfRule>
  </conditionalFormatting>
  <conditionalFormatting sqref="B1091">
    <cfRule type="containsText" dxfId="997" priority="1028" stopIfTrue="1" operator="containsText" text="TBN">
      <formula>NOT(ISERROR(SEARCH("TBN",B1091)))</formula>
    </cfRule>
    <cfRule type="containsText" dxfId="996" priority="1029" stopIfTrue="1" operator="containsText" text="SKIP">
      <formula>NOT(ISERROR(SEARCH("SKIP",B1091)))</formula>
    </cfRule>
  </conditionalFormatting>
  <conditionalFormatting sqref="B1238">
    <cfRule type="containsText" dxfId="995" priority="1023" stopIfTrue="1" operator="containsText" text="TBN">
      <formula>NOT(ISERROR(SEARCH("TBN",B1238)))</formula>
    </cfRule>
    <cfRule type="containsText" dxfId="994" priority="1024" stopIfTrue="1" operator="containsText" text="SKIP">
      <formula>NOT(ISERROR(SEARCH("SKIP",B1238)))</formula>
    </cfRule>
  </conditionalFormatting>
  <conditionalFormatting sqref="B1238">
    <cfRule type="cellIs" dxfId="993" priority="1025" operator="equal">
      <formula>"SKIP"</formula>
    </cfRule>
  </conditionalFormatting>
  <conditionalFormatting sqref="B1307">
    <cfRule type="containsText" dxfId="992" priority="1019" stopIfTrue="1" operator="containsText" text="TBN">
      <formula>NOT(ISERROR(SEARCH("TBN",B1307)))</formula>
    </cfRule>
    <cfRule type="containsText" dxfId="991" priority="1020" stopIfTrue="1" operator="containsText" text="SKIP">
      <formula>NOT(ISERROR(SEARCH("SKIP",B1307)))</formula>
    </cfRule>
  </conditionalFormatting>
  <conditionalFormatting sqref="B1307">
    <cfRule type="cellIs" dxfId="990" priority="1021" operator="equal">
      <formula>"SKIP"</formula>
    </cfRule>
  </conditionalFormatting>
  <conditionalFormatting sqref="H1307">
    <cfRule type="containsText" dxfId="989" priority="1018" stopIfTrue="1" operator="containsText" text="skip">
      <formula>NOT(ISERROR(SEARCH("skip",H1307)))</formula>
    </cfRule>
  </conditionalFormatting>
  <conditionalFormatting sqref="H405">
    <cfRule type="containsText" dxfId="988" priority="1016" stopIfTrue="1" operator="containsText" text="skip">
      <formula>NOT(ISERROR(SEARCH("skip",H405)))</formula>
    </cfRule>
  </conditionalFormatting>
  <conditionalFormatting sqref="H754">
    <cfRule type="containsText" dxfId="987" priority="1006" stopIfTrue="1" operator="containsText" text="skip">
      <formula>NOT(ISERROR(SEARCH("skip",H754)))</formula>
    </cfRule>
  </conditionalFormatting>
  <conditionalFormatting sqref="H867">
    <cfRule type="containsText" dxfId="986" priority="1013" stopIfTrue="1" operator="containsText" text="skip">
      <formula>NOT(ISERROR(SEARCH("skip",H867)))</formula>
    </cfRule>
  </conditionalFormatting>
  <conditionalFormatting sqref="H979">
    <cfRule type="containsText" dxfId="985" priority="1012" stopIfTrue="1" operator="containsText" text="skip">
      <formula>NOT(ISERROR(SEARCH("skip",H979)))</formula>
    </cfRule>
  </conditionalFormatting>
  <conditionalFormatting sqref="H1237">
    <cfRule type="containsText" dxfId="984" priority="1010" stopIfTrue="1" operator="containsText" text="skip">
      <formula>NOT(ISERROR(SEARCH("skip",H1237)))</formula>
    </cfRule>
  </conditionalFormatting>
  <conditionalFormatting sqref="H111">
    <cfRule type="containsText" dxfId="983" priority="1009" stopIfTrue="1" operator="containsText" text="skip">
      <formula>NOT(ISERROR(SEARCH("skip",H111)))</formula>
    </cfRule>
  </conditionalFormatting>
  <conditionalFormatting sqref="H531">
    <cfRule type="containsText" dxfId="982" priority="1008" stopIfTrue="1" operator="containsText" text="skip">
      <formula>NOT(ISERROR(SEARCH("skip",H531)))</formula>
    </cfRule>
  </conditionalFormatting>
  <conditionalFormatting sqref="H978">
    <cfRule type="containsText" dxfId="981" priority="1005" stopIfTrue="1" operator="containsText" text="skip">
      <formula>NOT(ISERROR(SEARCH("skip",H978)))</formula>
    </cfRule>
  </conditionalFormatting>
  <conditionalFormatting sqref="H179">
    <cfRule type="containsText" dxfId="980" priority="992" stopIfTrue="1" operator="containsText" text="skip">
      <formula>NOT(ISERROR(SEARCH("skip",H179)))</formula>
    </cfRule>
  </conditionalFormatting>
  <conditionalFormatting sqref="C116">
    <cfRule type="cellIs" dxfId="979" priority="1003" operator="equal">
      <formula>"SKIP"</formula>
    </cfRule>
  </conditionalFormatting>
  <conditionalFormatting sqref="C116">
    <cfRule type="containsText" dxfId="978" priority="1001" stopIfTrue="1" operator="containsText" text="TBN">
      <formula>NOT(ISERROR(SEARCH("TBN",C116)))</formula>
    </cfRule>
    <cfRule type="containsText" dxfId="977" priority="1002" stopIfTrue="1" operator="containsText" text="SKIP">
      <formula>NOT(ISERROR(SEARCH("SKIP",C116)))</formula>
    </cfRule>
  </conditionalFormatting>
  <conditionalFormatting sqref="B116">
    <cfRule type="cellIs" dxfId="976" priority="1000" operator="equal">
      <formula>"SKIP"</formula>
    </cfRule>
  </conditionalFormatting>
  <conditionalFormatting sqref="B116">
    <cfRule type="containsText" dxfId="975" priority="998" stopIfTrue="1" operator="containsText" text="TBN">
      <formula>NOT(ISERROR(SEARCH("TBN",B116)))</formula>
    </cfRule>
    <cfRule type="containsText" dxfId="974" priority="999" stopIfTrue="1" operator="containsText" text="SKIP">
      <formula>NOT(ISERROR(SEARCH("SKIP",B116)))</formula>
    </cfRule>
  </conditionalFormatting>
  <conditionalFormatting sqref="C179">
    <cfRule type="containsText" dxfId="973" priority="993" stopIfTrue="1" operator="containsText" text="TBN">
      <formula>NOT(ISERROR(SEARCH("TBN",C179)))</formula>
    </cfRule>
    <cfRule type="containsText" dxfId="972" priority="994" stopIfTrue="1" operator="containsText" text="SKIP">
      <formula>NOT(ISERROR(SEARCH("SKIP",C179)))</formula>
    </cfRule>
  </conditionalFormatting>
  <conditionalFormatting sqref="C179">
    <cfRule type="cellIs" dxfId="971" priority="995" operator="equal">
      <formula>"SKIP"</formula>
    </cfRule>
  </conditionalFormatting>
  <conditionalFormatting sqref="B179">
    <cfRule type="cellIs" dxfId="970" priority="991" operator="equal">
      <formula>"SKIP"</formula>
    </cfRule>
  </conditionalFormatting>
  <conditionalFormatting sqref="B179">
    <cfRule type="containsText" dxfId="969" priority="989" stopIfTrue="1" operator="containsText" text="TBN">
      <formula>NOT(ISERROR(SEARCH("TBN",B179)))</formula>
    </cfRule>
    <cfRule type="containsText" dxfId="968" priority="990" stopIfTrue="1" operator="containsText" text="SKIP">
      <formula>NOT(ISERROR(SEARCH("SKIP",B179)))</formula>
    </cfRule>
  </conditionalFormatting>
  <conditionalFormatting sqref="C180">
    <cfRule type="containsText" dxfId="967" priority="986" stopIfTrue="1" operator="containsText" text="TBN">
      <formula>NOT(ISERROR(SEARCH("TBN",C180)))</formula>
    </cfRule>
    <cfRule type="containsText" dxfId="966" priority="987" stopIfTrue="1" operator="containsText" text="SKIP">
      <formula>NOT(ISERROR(SEARCH("SKIP",C180)))</formula>
    </cfRule>
  </conditionalFormatting>
  <conditionalFormatting sqref="C180">
    <cfRule type="cellIs" dxfId="965" priority="988" operator="equal">
      <formula>"SKIP"</formula>
    </cfRule>
  </conditionalFormatting>
  <conditionalFormatting sqref="B180">
    <cfRule type="cellIs" dxfId="964" priority="984" operator="equal">
      <formula>"SKIP"</formula>
    </cfRule>
  </conditionalFormatting>
  <conditionalFormatting sqref="B180">
    <cfRule type="containsText" dxfId="963" priority="982" stopIfTrue="1" operator="containsText" text="TBN">
      <formula>NOT(ISERROR(SEARCH("TBN",B180)))</formula>
    </cfRule>
    <cfRule type="containsText" dxfId="962" priority="983" stopIfTrue="1" operator="containsText" text="SKIP">
      <formula>NOT(ISERROR(SEARCH("SKIP",B180)))</formula>
    </cfRule>
  </conditionalFormatting>
  <conditionalFormatting sqref="C298">
    <cfRule type="containsText" dxfId="961" priority="979" stopIfTrue="1" operator="containsText" text="TBN">
      <formula>NOT(ISERROR(SEARCH("TBN",C298)))</formula>
    </cfRule>
    <cfRule type="containsText" dxfId="960" priority="980" stopIfTrue="1" operator="containsText" text="SKIP">
      <formula>NOT(ISERROR(SEARCH("SKIP",C298)))</formula>
    </cfRule>
  </conditionalFormatting>
  <conditionalFormatting sqref="C298">
    <cfRule type="cellIs" dxfId="959" priority="981" operator="equal">
      <formula>"SKIP"</formula>
    </cfRule>
  </conditionalFormatting>
  <conditionalFormatting sqref="B298">
    <cfRule type="cellIs" dxfId="958" priority="978" operator="equal">
      <formula>"SKIP"</formula>
    </cfRule>
  </conditionalFormatting>
  <conditionalFormatting sqref="B298">
    <cfRule type="containsText" dxfId="957" priority="976" stopIfTrue="1" operator="containsText" text="TBN">
      <formula>NOT(ISERROR(SEARCH("TBN",B298)))</formula>
    </cfRule>
    <cfRule type="containsText" dxfId="956" priority="977" stopIfTrue="1" operator="containsText" text="SKIP">
      <formula>NOT(ISERROR(SEARCH("SKIP",B298)))</formula>
    </cfRule>
  </conditionalFormatting>
  <conditionalFormatting sqref="B407:C407">
    <cfRule type="cellIs" dxfId="955" priority="974" operator="equal">
      <formula>"SKIP"</formula>
    </cfRule>
  </conditionalFormatting>
  <conditionalFormatting sqref="B407:C407">
    <cfRule type="containsText" dxfId="954" priority="972" stopIfTrue="1" operator="containsText" text="TBN">
      <formula>NOT(ISERROR(SEARCH("TBN",B407)))</formula>
    </cfRule>
    <cfRule type="containsText" dxfId="953" priority="973" stopIfTrue="1" operator="containsText" text="SKIP">
      <formula>NOT(ISERROR(SEARCH("SKIP",B407)))</formula>
    </cfRule>
  </conditionalFormatting>
  <conditionalFormatting sqref="H532">
    <cfRule type="containsText" dxfId="952" priority="963" stopIfTrue="1" operator="containsText" text="skip">
      <formula>NOT(ISERROR(SEARCH("skip",H532)))</formula>
    </cfRule>
  </conditionalFormatting>
  <conditionalFormatting sqref="C533">
    <cfRule type="cellIs" dxfId="951" priority="970" operator="equal">
      <formula>"SKIP"</formula>
    </cfRule>
  </conditionalFormatting>
  <conditionalFormatting sqref="C533">
    <cfRule type="containsText" dxfId="950" priority="968" stopIfTrue="1" operator="containsText" text="TBN">
      <formula>NOT(ISERROR(SEARCH("TBN",C533)))</formula>
    </cfRule>
    <cfRule type="containsText" dxfId="949" priority="969" stopIfTrue="1" operator="containsText" text="SKIP">
      <formula>NOT(ISERROR(SEARCH("SKIP",C533)))</formula>
    </cfRule>
  </conditionalFormatting>
  <conditionalFormatting sqref="B533">
    <cfRule type="containsText" dxfId="948" priority="965" stopIfTrue="1" operator="containsText" text="TBN">
      <formula>NOT(ISERROR(SEARCH("TBN",B533)))</formula>
    </cfRule>
    <cfRule type="containsText" dxfId="947" priority="966" stopIfTrue="1" operator="containsText" text="SKIP">
      <formula>NOT(ISERROR(SEARCH("SKIP",B533)))</formula>
    </cfRule>
  </conditionalFormatting>
  <conditionalFormatting sqref="B533">
    <cfRule type="cellIs" dxfId="946" priority="967" operator="equal">
      <formula>"SKIP"</formula>
    </cfRule>
  </conditionalFormatting>
  <conditionalFormatting sqref="D756">
    <cfRule type="containsText" dxfId="945" priority="945" stopIfTrue="1" operator="containsText" text="skip">
      <formula>NOT(ISERROR(SEARCH("skip",D756)))</formula>
    </cfRule>
  </conditionalFormatting>
  <conditionalFormatting sqref="B645">
    <cfRule type="containsText" dxfId="944" priority="956" stopIfTrue="1" operator="containsText" text="TBN">
      <formula>NOT(ISERROR(SEARCH("TBN",B645)))</formula>
    </cfRule>
    <cfRule type="containsText" dxfId="943" priority="957" stopIfTrue="1" operator="containsText" text="SKIP">
      <formula>NOT(ISERROR(SEARCH("SKIP",B645)))</formula>
    </cfRule>
  </conditionalFormatting>
  <conditionalFormatting sqref="B645">
    <cfRule type="cellIs" dxfId="942" priority="958" operator="equal">
      <formula>"SKIP"</formula>
    </cfRule>
  </conditionalFormatting>
  <conditionalFormatting sqref="C645">
    <cfRule type="cellIs" dxfId="941" priority="961" operator="equal">
      <formula>"SKIP"</formula>
    </cfRule>
  </conditionalFormatting>
  <conditionalFormatting sqref="C645">
    <cfRule type="containsText" dxfId="940" priority="959" stopIfTrue="1" operator="containsText" text="TBN">
      <formula>NOT(ISERROR(SEARCH("TBN",C645)))</formula>
    </cfRule>
    <cfRule type="containsText" dxfId="939" priority="960" stopIfTrue="1" operator="containsText" text="SKIP">
      <formula>NOT(ISERROR(SEARCH("SKIP",C645)))</formula>
    </cfRule>
  </conditionalFormatting>
  <conditionalFormatting sqref="B643">
    <cfRule type="containsText" dxfId="938" priority="949" stopIfTrue="1" operator="containsText" text="TBN">
      <formula>NOT(ISERROR(SEARCH("TBN",B643)))</formula>
    </cfRule>
    <cfRule type="containsText" dxfId="937" priority="950" stopIfTrue="1" operator="containsText" text="SKIP">
      <formula>NOT(ISERROR(SEARCH("SKIP",B643)))</formula>
    </cfRule>
  </conditionalFormatting>
  <conditionalFormatting sqref="B643">
    <cfRule type="cellIs" dxfId="936" priority="951" operator="equal">
      <formula>"SKIP"</formula>
    </cfRule>
  </conditionalFormatting>
  <conditionalFormatting sqref="C643">
    <cfRule type="cellIs" dxfId="935" priority="954" operator="equal">
      <formula>"SKIP"</formula>
    </cfRule>
  </conditionalFormatting>
  <conditionalFormatting sqref="C643">
    <cfRule type="containsText" dxfId="934" priority="952" stopIfTrue="1" operator="containsText" text="TBN">
      <formula>NOT(ISERROR(SEARCH("TBN",C643)))</formula>
    </cfRule>
    <cfRule type="containsText" dxfId="933" priority="953" stopIfTrue="1" operator="containsText" text="SKIP">
      <formula>NOT(ISERROR(SEARCH("SKIP",C643)))</formula>
    </cfRule>
  </conditionalFormatting>
  <conditionalFormatting sqref="H643">
    <cfRule type="containsText" dxfId="932" priority="948" stopIfTrue="1" operator="containsText" text="skip">
      <formula>NOT(ISERROR(SEARCH("skip",H643)))</formula>
    </cfRule>
  </conditionalFormatting>
  <conditionalFormatting sqref="C756">
    <cfRule type="cellIs" dxfId="931" priority="944" operator="equal">
      <formula>"SKIP"</formula>
    </cfRule>
  </conditionalFormatting>
  <conditionalFormatting sqref="C756">
    <cfRule type="containsText" dxfId="930" priority="942" stopIfTrue="1" operator="containsText" text="TBN">
      <formula>NOT(ISERROR(SEARCH("TBN",C756)))</formula>
    </cfRule>
    <cfRule type="containsText" dxfId="929" priority="943" stopIfTrue="1" operator="containsText" text="SKIP">
      <formula>NOT(ISERROR(SEARCH("SKIP",C756)))</formula>
    </cfRule>
  </conditionalFormatting>
  <conditionalFormatting sqref="Q980">
    <cfRule type="containsText" dxfId="928" priority="930" stopIfTrue="1" operator="containsText" text="skip">
      <formula>NOT(ISERROR(SEARCH("skip",Q980)))</formula>
    </cfRule>
  </conditionalFormatting>
  <conditionalFormatting sqref="A756">
    <cfRule type="containsText" dxfId="927" priority="940" stopIfTrue="1" operator="containsText" text="skip">
      <formula>NOT(ISERROR(SEARCH("skip",A756)))</formula>
    </cfRule>
  </conditionalFormatting>
  <conditionalFormatting sqref="B756">
    <cfRule type="containsText" dxfId="926" priority="941" stopIfTrue="1" operator="containsText" text="skip">
      <formula>NOT(ISERROR(SEARCH("skip",B756)))</formula>
    </cfRule>
  </conditionalFormatting>
  <conditionalFormatting sqref="C869">
    <cfRule type="cellIs" dxfId="925" priority="937" operator="equal">
      <formula>"SKIP"</formula>
    </cfRule>
  </conditionalFormatting>
  <conditionalFormatting sqref="C869">
    <cfRule type="containsText" dxfId="924" priority="935" stopIfTrue="1" operator="containsText" text="TBN">
      <formula>NOT(ISERROR(SEARCH("TBN",C869)))</formula>
    </cfRule>
    <cfRule type="containsText" dxfId="923" priority="936" stopIfTrue="1" operator="containsText" text="SKIP">
      <formula>NOT(ISERROR(SEARCH("SKIP",C869)))</formula>
    </cfRule>
  </conditionalFormatting>
  <conditionalFormatting sqref="B869">
    <cfRule type="containsText" dxfId="922" priority="934" stopIfTrue="1" operator="containsText" text="skip">
      <formula>NOT(ISERROR(SEARCH("skip",B869)))</formula>
    </cfRule>
  </conditionalFormatting>
  <conditionalFormatting sqref="C980">
    <cfRule type="cellIs" dxfId="921" priority="929" operator="equal">
      <formula>"SKIP"</formula>
    </cfRule>
  </conditionalFormatting>
  <conditionalFormatting sqref="C980">
    <cfRule type="containsText" dxfId="920" priority="927" stopIfTrue="1" operator="containsText" text="TBN">
      <formula>NOT(ISERROR(SEARCH("TBN",C980)))</formula>
    </cfRule>
    <cfRule type="containsText" dxfId="919" priority="928" stopIfTrue="1" operator="containsText" text="SKIP">
      <formula>NOT(ISERROR(SEARCH("SKIP",C980)))</formula>
    </cfRule>
  </conditionalFormatting>
  <conditionalFormatting sqref="H1308">
    <cfRule type="containsText" dxfId="918" priority="904" stopIfTrue="1" operator="containsText" text="skip">
      <formula>NOT(ISERROR(SEARCH("skip",H1308)))</formula>
    </cfRule>
  </conditionalFormatting>
  <conditionalFormatting sqref="B1092">
    <cfRule type="cellIs" dxfId="917" priority="924" operator="equal">
      <formula>"SKIP"</formula>
    </cfRule>
  </conditionalFormatting>
  <conditionalFormatting sqref="B1092">
    <cfRule type="containsText" dxfId="916" priority="922" stopIfTrue="1" operator="containsText" text="TBN">
      <formula>NOT(ISERROR(SEARCH("TBN",B1092)))</formula>
    </cfRule>
    <cfRule type="containsText" dxfId="915" priority="923" stopIfTrue="1" operator="containsText" text="SKIP">
      <formula>NOT(ISERROR(SEARCH("SKIP",B1092)))</formula>
    </cfRule>
  </conditionalFormatting>
  <conditionalFormatting sqref="B1239">
    <cfRule type="containsText" dxfId="914" priority="917" stopIfTrue="1" operator="containsText" text="TBN">
      <formula>NOT(ISERROR(SEARCH("TBN",B1239)))</formula>
    </cfRule>
    <cfRule type="containsText" dxfId="913" priority="918" stopIfTrue="1" operator="containsText" text="SKIP">
      <formula>NOT(ISERROR(SEARCH("SKIP",B1239)))</formula>
    </cfRule>
  </conditionalFormatting>
  <conditionalFormatting sqref="B1239">
    <cfRule type="cellIs" dxfId="912" priority="919" operator="equal">
      <formula>"SKIP"</formula>
    </cfRule>
  </conditionalFormatting>
  <conditionalFormatting sqref="B1308:C1308">
    <cfRule type="containsText" dxfId="911" priority="907" stopIfTrue="1" operator="containsText" text="TBN">
      <formula>NOT(ISERROR(SEARCH("TBN",B1308)))</formula>
    </cfRule>
    <cfRule type="containsText" dxfId="910" priority="908" stopIfTrue="1" operator="containsText" text="SKIP">
      <formula>NOT(ISERROR(SEARCH("SKIP",B1308)))</formula>
    </cfRule>
  </conditionalFormatting>
  <conditionalFormatting sqref="B1308:C1308">
    <cfRule type="cellIs" dxfId="909" priority="909" operator="equal">
      <formula>"SKIP"</formula>
    </cfRule>
  </conditionalFormatting>
  <conditionalFormatting sqref="H755">
    <cfRule type="containsText" dxfId="908" priority="901" stopIfTrue="1" operator="containsText" text="skip">
      <formula>NOT(ISERROR(SEARCH("skip",H755)))</formula>
    </cfRule>
  </conditionalFormatting>
  <conditionalFormatting sqref="H980">
    <cfRule type="containsText" dxfId="907" priority="898" stopIfTrue="1" operator="containsText" text="skip">
      <formula>NOT(ISERROR(SEARCH("skip",H980)))</formula>
    </cfRule>
  </conditionalFormatting>
  <conditionalFormatting sqref="H298">
    <cfRule type="containsText" dxfId="906" priority="890" stopIfTrue="1" operator="containsText" text="skip">
      <formula>NOT(ISERROR(SEARCH("skip",H298)))</formula>
    </cfRule>
  </conditionalFormatting>
  <conditionalFormatting sqref="H181">
    <cfRule type="containsText" dxfId="905" priority="875" stopIfTrue="1" operator="containsText" text="skip">
      <formula>NOT(ISERROR(SEARCH("skip",H181)))</formula>
    </cfRule>
  </conditionalFormatting>
  <conditionalFormatting sqref="H868">
    <cfRule type="containsText" dxfId="904" priority="888" stopIfTrue="1" operator="containsText" text="skip">
      <formula>NOT(ISERROR(SEARCH("skip",H868)))</formula>
    </cfRule>
  </conditionalFormatting>
  <conditionalFormatting sqref="H407">
    <cfRule type="containsText" dxfId="903" priority="887" stopIfTrue="1" operator="containsText" text="skip">
      <formula>NOT(ISERROR(SEARCH("skip",H407)))</formula>
    </cfRule>
  </conditionalFormatting>
  <conditionalFormatting sqref="C117">
    <cfRule type="cellIs" dxfId="902" priority="886" operator="equal">
      <formula>"SKIP"</formula>
    </cfRule>
  </conditionalFormatting>
  <conditionalFormatting sqref="C117">
    <cfRule type="containsText" dxfId="901" priority="884" stopIfTrue="1" operator="containsText" text="TBN">
      <formula>NOT(ISERROR(SEARCH("TBN",C117)))</formula>
    </cfRule>
    <cfRule type="containsText" dxfId="900" priority="885" stopIfTrue="1" operator="containsText" text="SKIP">
      <formula>NOT(ISERROR(SEARCH("SKIP",C117)))</formula>
    </cfRule>
  </conditionalFormatting>
  <conditionalFormatting sqref="B117">
    <cfRule type="cellIs" dxfId="899" priority="883" operator="equal">
      <formula>"SKIP"</formula>
    </cfRule>
  </conditionalFormatting>
  <conditionalFormatting sqref="B117">
    <cfRule type="containsText" dxfId="898" priority="881" stopIfTrue="1" operator="containsText" text="TBN">
      <formula>NOT(ISERROR(SEARCH("TBN",B117)))</formula>
    </cfRule>
    <cfRule type="containsText" dxfId="897" priority="882" stopIfTrue="1" operator="containsText" text="SKIP">
      <formula>NOT(ISERROR(SEARCH("SKIP",B117)))</formula>
    </cfRule>
  </conditionalFormatting>
  <conditionalFormatting sqref="H182">
    <cfRule type="containsText" dxfId="896" priority="868" stopIfTrue="1" operator="containsText" text="skip">
      <formula>NOT(ISERROR(SEARCH("skip",H182)))</formula>
    </cfRule>
  </conditionalFormatting>
  <conditionalFormatting sqref="C181">
    <cfRule type="containsText" dxfId="895" priority="876" stopIfTrue="1" operator="containsText" text="TBN">
      <formula>NOT(ISERROR(SEARCH("TBN",C181)))</formula>
    </cfRule>
    <cfRule type="containsText" dxfId="894" priority="877" stopIfTrue="1" operator="containsText" text="SKIP">
      <formula>NOT(ISERROR(SEARCH("SKIP",C181)))</formula>
    </cfRule>
  </conditionalFormatting>
  <conditionalFormatting sqref="C181">
    <cfRule type="cellIs" dxfId="893" priority="878" operator="equal">
      <formula>"SKIP"</formula>
    </cfRule>
  </conditionalFormatting>
  <conditionalFormatting sqref="B181">
    <cfRule type="cellIs" dxfId="892" priority="874" operator="equal">
      <formula>"SKIP"</formula>
    </cfRule>
  </conditionalFormatting>
  <conditionalFormatting sqref="B181">
    <cfRule type="containsText" dxfId="891" priority="872" stopIfTrue="1" operator="containsText" text="TBN">
      <formula>NOT(ISERROR(SEARCH("TBN",B181)))</formula>
    </cfRule>
    <cfRule type="containsText" dxfId="890" priority="873" stopIfTrue="1" operator="containsText" text="SKIP">
      <formula>NOT(ISERROR(SEARCH("SKIP",B181)))</formula>
    </cfRule>
  </conditionalFormatting>
  <conditionalFormatting sqref="B757">
    <cfRule type="containsText" dxfId="889" priority="832" stopIfTrue="1" operator="containsText" text="skip">
      <formula>NOT(ISERROR(SEARCH("skip",B757)))</formula>
    </cfRule>
  </conditionalFormatting>
  <conditionalFormatting sqref="C182">
    <cfRule type="containsText" dxfId="888" priority="869" stopIfTrue="1" operator="containsText" text="TBN">
      <formula>NOT(ISERROR(SEARCH("TBN",C182)))</formula>
    </cfRule>
    <cfRule type="containsText" dxfId="887" priority="870" stopIfTrue="1" operator="containsText" text="SKIP">
      <formula>NOT(ISERROR(SEARCH("SKIP",C182)))</formula>
    </cfRule>
  </conditionalFormatting>
  <conditionalFormatting sqref="C182">
    <cfRule type="cellIs" dxfId="886" priority="871" operator="equal">
      <formula>"SKIP"</formula>
    </cfRule>
  </conditionalFormatting>
  <conditionalFormatting sqref="B182">
    <cfRule type="cellIs" dxfId="885" priority="867" operator="equal">
      <formula>"SKIP"</formula>
    </cfRule>
  </conditionalFormatting>
  <conditionalFormatting sqref="B182">
    <cfRule type="containsText" dxfId="884" priority="865" stopIfTrue="1" operator="containsText" text="TBN">
      <formula>NOT(ISERROR(SEARCH("TBN",B182)))</formula>
    </cfRule>
    <cfRule type="containsText" dxfId="883" priority="866" stopIfTrue="1" operator="containsText" text="SKIP">
      <formula>NOT(ISERROR(SEARCH("SKIP",B182)))</formula>
    </cfRule>
  </conditionalFormatting>
  <conditionalFormatting sqref="C299">
    <cfRule type="containsText" dxfId="882" priority="862" stopIfTrue="1" operator="containsText" text="TBN">
      <formula>NOT(ISERROR(SEARCH("TBN",C299)))</formula>
    </cfRule>
    <cfRule type="containsText" dxfId="881" priority="863" stopIfTrue="1" operator="containsText" text="SKIP">
      <formula>NOT(ISERROR(SEARCH("SKIP",C299)))</formula>
    </cfRule>
  </conditionalFormatting>
  <conditionalFormatting sqref="C299">
    <cfRule type="cellIs" dxfId="880" priority="864" operator="equal">
      <formula>"SKIP"</formula>
    </cfRule>
  </conditionalFormatting>
  <conditionalFormatting sqref="B299">
    <cfRule type="cellIs" dxfId="879" priority="861" operator="equal">
      <formula>"SKIP"</formula>
    </cfRule>
  </conditionalFormatting>
  <conditionalFormatting sqref="B299">
    <cfRule type="containsText" dxfId="878" priority="859" stopIfTrue="1" operator="containsText" text="TBN">
      <formula>NOT(ISERROR(SEARCH("TBN",B299)))</formula>
    </cfRule>
    <cfRule type="containsText" dxfId="877" priority="860" stopIfTrue="1" operator="containsText" text="SKIP">
      <formula>NOT(ISERROR(SEARCH("SKIP",B299)))</formula>
    </cfRule>
  </conditionalFormatting>
  <conditionalFormatting sqref="H408">
    <cfRule type="containsText" dxfId="876" priority="852" stopIfTrue="1" operator="containsText" text="skip">
      <formula>NOT(ISERROR(SEARCH("skip",H408)))</formula>
    </cfRule>
  </conditionalFormatting>
  <conditionalFormatting sqref="H534">
    <cfRule type="containsText" dxfId="875" priority="844" stopIfTrue="1" operator="containsText" text="skip">
      <formula>NOT(ISERROR(SEARCH("skip",H534)))</formula>
    </cfRule>
  </conditionalFormatting>
  <conditionalFormatting sqref="B408:C408">
    <cfRule type="cellIs" dxfId="874" priority="856" operator="equal">
      <formula>"SKIP"</formula>
    </cfRule>
  </conditionalFormatting>
  <conditionalFormatting sqref="B408:C408">
    <cfRule type="containsText" dxfId="873" priority="854" stopIfTrue="1" operator="containsText" text="TBN">
      <formula>NOT(ISERROR(SEARCH("TBN",B408)))</formula>
    </cfRule>
    <cfRule type="containsText" dxfId="872" priority="855" stopIfTrue="1" operator="containsText" text="SKIP">
      <formula>NOT(ISERROR(SEARCH("SKIP",B408)))</formula>
    </cfRule>
  </conditionalFormatting>
  <conditionalFormatting sqref="H756">
    <cfRule type="containsText" dxfId="871" priority="829" stopIfTrue="1" operator="containsText" text="skip">
      <formula>NOT(ISERROR(SEARCH("skip",H756)))</formula>
    </cfRule>
  </conditionalFormatting>
  <conditionalFormatting sqref="H981">
    <cfRule type="containsText" dxfId="870" priority="817" stopIfTrue="1" operator="containsText" text="skip">
      <formula>NOT(ISERROR(SEARCH("skip",H981)))</formula>
    </cfRule>
  </conditionalFormatting>
  <conditionalFormatting sqref="C534">
    <cfRule type="cellIs" dxfId="869" priority="851" operator="equal">
      <formula>"SKIP"</formula>
    </cfRule>
  </conditionalFormatting>
  <conditionalFormatting sqref="C534">
    <cfRule type="containsText" dxfId="868" priority="849" stopIfTrue="1" operator="containsText" text="TBN">
      <formula>NOT(ISERROR(SEARCH("TBN",C534)))</formula>
    </cfRule>
    <cfRule type="containsText" dxfId="867" priority="850" stopIfTrue="1" operator="containsText" text="SKIP">
      <formula>NOT(ISERROR(SEARCH("SKIP",C534)))</formula>
    </cfRule>
  </conditionalFormatting>
  <conditionalFormatting sqref="B534">
    <cfRule type="containsText" dxfId="866" priority="846" stopIfTrue="1" operator="containsText" text="TBN">
      <formula>NOT(ISERROR(SEARCH("TBN",B534)))</formula>
    </cfRule>
    <cfRule type="containsText" dxfId="865" priority="847" stopIfTrue="1" operator="containsText" text="SKIP">
      <formula>NOT(ISERROR(SEARCH("SKIP",B534)))</formula>
    </cfRule>
  </conditionalFormatting>
  <conditionalFormatting sqref="B534">
    <cfRule type="cellIs" dxfId="864" priority="848" operator="equal">
      <formula>"SKIP"</formula>
    </cfRule>
  </conditionalFormatting>
  <conditionalFormatting sqref="C981">
    <cfRule type="containsText" dxfId="863" priority="818" stopIfTrue="1" operator="containsText" text="TBN">
      <formula>NOT(ISERROR(SEARCH("TBN",C981)))</formula>
    </cfRule>
    <cfRule type="containsText" dxfId="862" priority="819" stopIfTrue="1" operator="containsText" text="SKIP">
      <formula>NOT(ISERROR(SEARCH("SKIP",C981)))</formula>
    </cfRule>
  </conditionalFormatting>
  <conditionalFormatting sqref="C981">
    <cfRule type="cellIs" dxfId="861" priority="820" operator="equal">
      <formula>"SKIP"</formula>
    </cfRule>
  </conditionalFormatting>
  <conditionalFormatting sqref="C757">
    <cfRule type="cellIs" dxfId="860" priority="835" operator="equal">
      <formula>"SKIP"</formula>
    </cfRule>
  </conditionalFormatting>
  <conditionalFormatting sqref="C757">
    <cfRule type="containsText" dxfId="859" priority="833" stopIfTrue="1" operator="containsText" text="TBN">
      <formula>NOT(ISERROR(SEARCH("TBN",C757)))</formula>
    </cfRule>
    <cfRule type="containsText" dxfId="858" priority="834" stopIfTrue="1" operator="containsText" text="SKIP">
      <formula>NOT(ISERROR(SEARCH("SKIP",C757)))</formula>
    </cfRule>
  </conditionalFormatting>
  <conditionalFormatting sqref="D757">
    <cfRule type="containsText" dxfId="857" priority="836" stopIfTrue="1" operator="containsText" text="skip">
      <formula>NOT(ISERROR(SEARCH("skip",D757)))</formula>
    </cfRule>
  </conditionalFormatting>
  <conditionalFormatting sqref="C870">
    <cfRule type="cellIs" dxfId="856" priority="828" operator="equal">
      <formula>"SKIP"</formula>
    </cfRule>
  </conditionalFormatting>
  <conditionalFormatting sqref="C870">
    <cfRule type="containsText" dxfId="855" priority="826" stopIfTrue="1" operator="containsText" text="TBN">
      <formula>NOT(ISERROR(SEARCH("TBN",C870)))</formula>
    </cfRule>
    <cfRule type="containsText" dxfId="854" priority="827" stopIfTrue="1" operator="containsText" text="SKIP">
      <formula>NOT(ISERROR(SEARCH("SKIP",C870)))</formula>
    </cfRule>
  </conditionalFormatting>
  <conditionalFormatting sqref="A757">
    <cfRule type="containsText" dxfId="853" priority="831" stopIfTrue="1" operator="containsText" text="skip">
      <formula>NOT(ISERROR(SEARCH("skip",A757)))</formula>
    </cfRule>
  </conditionalFormatting>
  <conditionalFormatting sqref="B870">
    <cfRule type="containsText" dxfId="852" priority="825" stopIfTrue="1" operator="containsText" text="skip">
      <formula>NOT(ISERROR(SEARCH("skip",B870)))</formula>
    </cfRule>
  </conditionalFormatting>
  <conditionalFormatting sqref="H1238">
    <cfRule type="containsText" dxfId="851" priority="808" stopIfTrue="1" operator="containsText" text="skip">
      <formula>NOT(ISERROR(SEARCH("skip",H1238)))</formula>
    </cfRule>
  </conditionalFormatting>
  <conditionalFormatting sqref="A870">
    <cfRule type="containsText" dxfId="850" priority="824" stopIfTrue="1" operator="containsText" text="skip">
      <formula>NOT(ISERROR(SEARCH("skip",A870)))</formula>
    </cfRule>
  </conditionalFormatting>
  <conditionalFormatting sqref="Q981">
    <cfRule type="containsText" dxfId="849" priority="821" stopIfTrue="1" operator="containsText" text="skip">
      <formula>NOT(ISERROR(SEARCH("skip",Q981)))</formula>
    </cfRule>
  </conditionalFormatting>
  <conditionalFormatting sqref="B1093">
    <cfRule type="cellIs" dxfId="848" priority="816" operator="equal">
      <formula>"SKIP"</formula>
    </cfRule>
  </conditionalFormatting>
  <conditionalFormatting sqref="B1093">
    <cfRule type="containsText" dxfId="847" priority="814" stopIfTrue="1" operator="containsText" text="TBN">
      <formula>NOT(ISERROR(SEARCH("TBN",B1093)))</formula>
    </cfRule>
    <cfRule type="containsText" dxfId="846" priority="815" stopIfTrue="1" operator="containsText" text="SKIP">
      <formula>NOT(ISERROR(SEARCH("SKIP",B1093)))</formula>
    </cfRule>
  </conditionalFormatting>
  <conditionalFormatting sqref="B1240">
    <cfRule type="containsText" dxfId="845" priority="810" stopIfTrue="1" operator="containsText" text="TBN">
      <formula>NOT(ISERROR(SEARCH("TBN",B1240)))</formula>
    </cfRule>
    <cfRule type="containsText" dxfId="844" priority="811" stopIfTrue="1" operator="containsText" text="SKIP">
      <formula>NOT(ISERROR(SEARCH("SKIP",B1240)))</formula>
    </cfRule>
  </conditionalFormatting>
  <conditionalFormatting sqref="B1240">
    <cfRule type="cellIs" dxfId="843" priority="812" operator="equal">
      <formula>"SKIP"</formula>
    </cfRule>
  </conditionalFormatting>
  <conditionalFormatting sqref="B1309:C1309">
    <cfRule type="containsText" dxfId="842" priority="802" stopIfTrue="1" operator="containsText" text="TBN">
      <formula>NOT(ISERROR(SEARCH("TBN",B1309)))</formula>
    </cfRule>
    <cfRule type="containsText" dxfId="841" priority="803" stopIfTrue="1" operator="containsText" text="SKIP">
      <formula>NOT(ISERROR(SEARCH("SKIP",B1309)))</formula>
    </cfRule>
  </conditionalFormatting>
  <conditionalFormatting sqref="B1309:C1309">
    <cfRule type="cellIs" dxfId="840" priority="804" operator="equal">
      <formula>"SKIP"</formula>
    </cfRule>
  </conditionalFormatting>
  <conditionalFormatting sqref="H757">
    <cfRule type="containsText" dxfId="839" priority="797" stopIfTrue="1" operator="containsText" text="skip">
      <formula>NOT(ISERROR(SEARCH("skip",H757)))</formula>
    </cfRule>
  </conditionalFormatting>
  <conditionalFormatting sqref="H869">
    <cfRule type="containsText" dxfId="838" priority="796" stopIfTrue="1" operator="containsText" text="skip">
      <formula>NOT(ISERROR(SEARCH("skip",H869)))</formula>
    </cfRule>
  </conditionalFormatting>
  <conditionalFormatting sqref="H180">
    <cfRule type="containsText" dxfId="837" priority="794" stopIfTrue="1" operator="containsText" text="skip">
      <formula>NOT(ISERROR(SEARCH("skip",H180)))</formula>
    </cfRule>
  </conditionalFormatting>
  <conditionalFormatting sqref="H116">
    <cfRule type="containsText" dxfId="836" priority="793" stopIfTrue="1" operator="containsText" text="skip">
      <formula>NOT(ISERROR(SEARCH("skip",H116)))</formula>
    </cfRule>
  </conditionalFormatting>
  <conditionalFormatting sqref="H870">
    <cfRule type="containsText" dxfId="835" priority="790" stopIfTrue="1" operator="containsText" text="skip">
      <formula>NOT(ISERROR(SEARCH("skip",H870)))</formula>
    </cfRule>
  </conditionalFormatting>
  <conditionalFormatting sqref="H533">
    <cfRule type="containsText" dxfId="834" priority="791" stopIfTrue="1" operator="containsText" text="skip">
      <formula>NOT(ISERROR(SEARCH("skip",H533)))</formula>
    </cfRule>
  </conditionalFormatting>
  <conditionalFormatting sqref="H1309">
    <cfRule type="containsText" dxfId="833" priority="788" stopIfTrue="1" operator="containsText" text="skip">
      <formula>NOT(ISERROR(SEARCH("skip",H1309)))</formula>
    </cfRule>
  </conditionalFormatting>
  <conditionalFormatting sqref="H644">
    <cfRule type="containsText" dxfId="832" priority="787" stopIfTrue="1" operator="containsText" text="skip">
      <formula>NOT(ISERROR(SEARCH("skip",H644)))</formula>
    </cfRule>
  </conditionalFormatting>
  <conditionalFormatting sqref="H1239">
    <cfRule type="containsText" dxfId="831" priority="784" stopIfTrue="1" operator="containsText" text="skip">
      <formula>NOT(ISERROR(SEARCH("skip",H1239)))</formula>
    </cfRule>
  </conditionalFormatting>
  <conditionalFormatting sqref="C118">
    <cfRule type="cellIs" dxfId="830" priority="783" operator="equal">
      <formula>"SKIP"</formula>
    </cfRule>
  </conditionalFormatting>
  <conditionalFormatting sqref="C118">
    <cfRule type="containsText" dxfId="829" priority="781" stopIfTrue="1" operator="containsText" text="TBN">
      <formula>NOT(ISERROR(SEARCH("TBN",C118)))</formula>
    </cfRule>
    <cfRule type="containsText" dxfId="828" priority="782" stopIfTrue="1" operator="containsText" text="SKIP">
      <formula>NOT(ISERROR(SEARCH("SKIP",C118)))</formula>
    </cfRule>
  </conditionalFormatting>
  <conditionalFormatting sqref="B118">
    <cfRule type="cellIs" dxfId="827" priority="780" operator="equal">
      <formula>"SKIP"</formula>
    </cfRule>
  </conditionalFormatting>
  <conditionalFormatting sqref="B118">
    <cfRule type="containsText" dxfId="826" priority="778" stopIfTrue="1" operator="containsText" text="TBN">
      <formula>NOT(ISERROR(SEARCH("TBN",B118)))</formula>
    </cfRule>
    <cfRule type="containsText" dxfId="825" priority="779" stopIfTrue="1" operator="containsText" text="SKIP">
      <formula>NOT(ISERROR(SEARCH("SKIP",B118)))</formula>
    </cfRule>
  </conditionalFormatting>
  <conditionalFormatting sqref="H118">
    <cfRule type="containsText" dxfId="824" priority="774" stopIfTrue="1" operator="containsText" text="skip">
      <formula>NOT(ISERROR(SEARCH("skip",H118)))</formula>
    </cfRule>
  </conditionalFormatting>
  <conditionalFormatting sqref="H117">
    <cfRule type="containsText" dxfId="823" priority="775" stopIfTrue="1" operator="containsText" text="skip">
      <formula>NOT(ISERROR(SEARCH("skip",H117)))</formula>
    </cfRule>
  </conditionalFormatting>
  <conditionalFormatting sqref="A871">
    <cfRule type="containsText" dxfId="822" priority="719" stopIfTrue="1" operator="containsText" text="skip">
      <formula>NOT(ISERROR(SEARCH("skip",A871)))</formula>
    </cfRule>
  </conditionalFormatting>
  <conditionalFormatting sqref="H183">
    <cfRule type="containsText" dxfId="821" priority="770" stopIfTrue="1" operator="containsText" text="skip">
      <formula>NOT(ISERROR(SEARCH("skip",H183)))</formula>
    </cfRule>
  </conditionalFormatting>
  <conditionalFormatting sqref="C183">
    <cfRule type="containsText" dxfId="820" priority="771" stopIfTrue="1" operator="containsText" text="TBN">
      <formula>NOT(ISERROR(SEARCH("TBN",C183)))</formula>
    </cfRule>
    <cfRule type="containsText" dxfId="819" priority="772" stopIfTrue="1" operator="containsText" text="SKIP">
      <formula>NOT(ISERROR(SEARCH("SKIP",C183)))</formula>
    </cfRule>
  </conditionalFormatting>
  <conditionalFormatting sqref="C183">
    <cfRule type="cellIs" dxfId="818" priority="773" operator="equal">
      <formula>"SKIP"</formula>
    </cfRule>
  </conditionalFormatting>
  <conditionalFormatting sqref="B183">
    <cfRule type="cellIs" dxfId="817" priority="769" operator="equal">
      <formula>"SKIP"</formula>
    </cfRule>
  </conditionalFormatting>
  <conditionalFormatting sqref="B183">
    <cfRule type="containsText" dxfId="816" priority="767" stopIfTrue="1" operator="containsText" text="TBN">
      <formula>NOT(ISERROR(SEARCH("TBN",B183)))</formula>
    </cfRule>
    <cfRule type="containsText" dxfId="815" priority="768" stopIfTrue="1" operator="containsText" text="SKIP">
      <formula>NOT(ISERROR(SEARCH("SKIP",B183)))</formula>
    </cfRule>
  </conditionalFormatting>
  <conditionalFormatting sqref="C184">
    <cfRule type="containsText" dxfId="814" priority="764" stopIfTrue="1" operator="containsText" text="TBN">
      <formula>NOT(ISERROR(SEARCH("TBN",C184)))</formula>
    </cfRule>
    <cfRule type="containsText" dxfId="813" priority="765" stopIfTrue="1" operator="containsText" text="SKIP">
      <formula>NOT(ISERROR(SEARCH("SKIP",C184)))</formula>
    </cfRule>
  </conditionalFormatting>
  <conditionalFormatting sqref="C184">
    <cfRule type="cellIs" dxfId="812" priority="766" operator="equal">
      <formula>"SKIP"</formula>
    </cfRule>
  </conditionalFormatting>
  <conditionalFormatting sqref="B184">
    <cfRule type="cellIs" dxfId="811" priority="762" operator="equal">
      <formula>"SKIP"</formula>
    </cfRule>
  </conditionalFormatting>
  <conditionalFormatting sqref="B184">
    <cfRule type="containsText" dxfId="810" priority="760" stopIfTrue="1" operator="containsText" text="TBN">
      <formula>NOT(ISERROR(SEARCH("TBN",B184)))</formula>
    </cfRule>
    <cfRule type="containsText" dxfId="809" priority="761" stopIfTrue="1" operator="containsText" text="SKIP">
      <formula>NOT(ISERROR(SEARCH("SKIP",B184)))</formula>
    </cfRule>
  </conditionalFormatting>
  <conditionalFormatting sqref="C300">
    <cfRule type="containsText" dxfId="808" priority="757" stopIfTrue="1" operator="containsText" text="TBN">
      <formula>NOT(ISERROR(SEARCH("TBN",C300)))</formula>
    </cfRule>
    <cfRule type="containsText" dxfId="807" priority="758" stopIfTrue="1" operator="containsText" text="SKIP">
      <formula>NOT(ISERROR(SEARCH("SKIP",C300)))</formula>
    </cfRule>
  </conditionalFormatting>
  <conditionalFormatting sqref="C300">
    <cfRule type="cellIs" dxfId="806" priority="759" operator="equal">
      <formula>"SKIP"</formula>
    </cfRule>
  </conditionalFormatting>
  <conditionalFormatting sqref="B300">
    <cfRule type="cellIs" dxfId="805" priority="756" operator="equal">
      <formula>"SKIP"</formula>
    </cfRule>
  </conditionalFormatting>
  <conditionalFormatting sqref="B300">
    <cfRule type="containsText" dxfId="804" priority="754" stopIfTrue="1" operator="containsText" text="TBN">
      <formula>NOT(ISERROR(SEARCH("TBN",B300)))</formula>
    </cfRule>
    <cfRule type="containsText" dxfId="803" priority="755" stopIfTrue="1" operator="containsText" text="SKIP">
      <formula>NOT(ISERROR(SEARCH("SKIP",B300)))</formula>
    </cfRule>
  </conditionalFormatting>
  <conditionalFormatting sqref="B409:C409">
    <cfRule type="cellIs" dxfId="802" priority="751" operator="equal">
      <formula>"SKIP"</formula>
    </cfRule>
  </conditionalFormatting>
  <conditionalFormatting sqref="B409:C409">
    <cfRule type="containsText" dxfId="801" priority="749" stopIfTrue="1" operator="containsText" text="TBN">
      <formula>NOT(ISERROR(SEARCH("TBN",B409)))</formula>
    </cfRule>
    <cfRule type="containsText" dxfId="800" priority="750" stopIfTrue="1" operator="containsText" text="SKIP">
      <formula>NOT(ISERROR(SEARCH("SKIP",B409)))</formula>
    </cfRule>
  </conditionalFormatting>
  <conditionalFormatting sqref="C535">
    <cfRule type="cellIs" dxfId="799" priority="747" operator="equal">
      <formula>"SKIP"</formula>
    </cfRule>
  </conditionalFormatting>
  <conditionalFormatting sqref="C535">
    <cfRule type="containsText" dxfId="798" priority="745" stopIfTrue="1" operator="containsText" text="TBN">
      <formula>NOT(ISERROR(SEARCH("TBN",C535)))</formula>
    </cfRule>
    <cfRule type="containsText" dxfId="797" priority="746" stopIfTrue="1" operator="containsText" text="SKIP">
      <formula>NOT(ISERROR(SEARCH("SKIP",C535)))</formula>
    </cfRule>
  </conditionalFormatting>
  <conditionalFormatting sqref="B535">
    <cfRule type="containsText" dxfId="796" priority="742" stopIfTrue="1" operator="containsText" text="TBN">
      <formula>NOT(ISERROR(SEARCH("TBN",B535)))</formula>
    </cfRule>
    <cfRule type="containsText" dxfId="795" priority="743" stopIfTrue="1" operator="containsText" text="SKIP">
      <formula>NOT(ISERROR(SEARCH("SKIP",B535)))</formula>
    </cfRule>
  </conditionalFormatting>
  <conditionalFormatting sqref="B535">
    <cfRule type="cellIs" dxfId="794" priority="744" operator="equal">
      <formula>"SKIP"</formula>
    </cfRule>
  </conditionalFormatting>
  <conditionalFormatting sqref="B646">
    <cfRule type="containsText" dxfId="793" priority="734" stopIfTrue="1" operator="containsText" text="TBN">
      <formula>NOT(ISERROR(SEARCH("TBN",B646)))</formula>
    </cfRule>
    <cfRule type="containsText" dxfId="792" priority="735" stopIfTrue="1" operator="containsText" text="SKIP">
      <formula>NOT(ISERROR(SEARCH("SKIP",B646)))</formula>
    </cfRule>
  </conditionalFormatting>
  <conditionalFormatting sqref="B646">
    <cfRule type="cellIs" dxfId="791" priority="736" operator="equal">
      <formula>"SKIP"</formula>
    </cfRule>
  </conditionalFormatting>
  <conditionalFormatting sqref="C646">
    <cfRule type="cellIs" dxfId="790" priority="739" operator="equal">
      <formula>"SKIP"</formula>
    </cfRule>
  </conditionalFormatting>
  <conditionalFormatting sqref="C646">
    <cfRule type="containsText" dxfId="789" priority="737" stopIfTrue="1" operator="containsText" text="TBN">
      <formula>NOT(ISERROR(SEARCH("TBN",C646)))</formula>
    </cfRule>
    <cfRule type="containsText" dxfId="788" priority="738" stopIfTrue="1" operator="containsText" text="SKIP">
      <formula>NOT(ISERROR(SEARCH("SKIP",C646)))</formula>
    </cfRule>
  </conditionalFormatting>
  <conditionalFormatting sqref="H1094">
    <cfRule type="containsText" dxfId="787" priority="707" stopIfTrue="1" operator="containsText" text="skip">
      <formula>NOT(ISERROR(SEARCH("skip",H1094)))</formula>
    </cfRule>
  </conditionalFormatting>
  <conditionalFormatting sqref="B758">
    <cfRule type="containsText" dxfId="786" priority="727" stopIfTrue="1" operator="containsText" text="skip">
      <formula>NOT(ISERROR(SEARCH("skip",B758)))</formula>
    </cfRule>
  </conditionalFormatting>
  <conditionalFormatting sqref="C758">
    <cfRule type="cellIs" dxfId="785" priority="730" operator="equal">
      <formula>"SKIP"</formula>
    </cfRule>
  </conditionalFormatting>
  <conditionalFormatting sqref="C758">
    <cfRule type="containsText" dxfId="784" priority="728" stopIfTrue="1" operator="containsText" text="TBN">
      <formula>NOT(ISERROR(SEARCH("TBN",C758)))</formula>
    </cfRule>
    <cfRule type="containsText" dxfId="783" priority="729" stopIfTrue="1" operator="containsText" text="SKIP">
      <formula>NOT(ISERROR(SEARCH("SKIP",C758)))</formula>
    </cfRule>
  </conditionalFormatting>
  <conditionalFormatting sqref="D758">
    <cfRule type="containsText" dxfId="782" priority="731" stopIfTrue="1" operator="containsText" text="skip">
      <formula>NOT(ISERROR(SEARCH("skip",D758)))</formula>
    </cfRule>
  </conditionalFormatting>
  <conditionalFormatting sqref="A758">
    <cfRule type="containsText" dxfId="781" priority="726" stopIfTrue="1" operator="containsText" text="skip">
      <formula>NOT(ISERROR(SEARCH("skip",A758)))</formula>
    </cfRule>
  </conditionalFormatting>
  <conditionalFormatting sqref="H299">
    <cfRule type="containsText" dxfId="780" priority="696" stopIfTrue="1" operator="containsText" text="skip">
      <formula>NOT(ISERROR(SEARCH("skip",H299)))</formula>
    </cfRule>
  </conditionalFormatting>
  <conditionalFormatting sqref="C871">
    <cfRule type="cellIs" dxfId="779" priority="723" operator="equal">
      <formula>"SKIP"</formula>
    </cfRule>
  </conditionalFormatting>
  <conditionalFormatting sqref="C871">
    <cfRule type="containsText" dxfId="778" priority="721" stopIfTrue="1" operator="containsText" text="TBN">
      <formula>NOT(ISERROR(SEARCH("TBN",C871)))</formula>
    </cfRule>
    <cfRule type="containsText" dxfId="777" priority="722" stopIfTrue="1" operator="containsText" text="SKIP">
      <formula>NOT(ISERROR(SEARCH("SKIP",C871)))</formula>
    </cfRule>
  </conditionalFormatting>
  <conditionalFormatting sqref="B871">
    <cfRule type="containsText" dxfId="776" priority="720" stopIfTrue="1" operator="containsText" text="skip">
      <formula>NOT(ISERROR(SEARCH("skip",B871)))</formula>
    </cfRule>
  </conditionalFormatting>
  <conditionalFormatting sqref="C982">
    <cfRule type="containsText" dxfId="775" priority="714" stopIfTrue="1" operator="containsText" text="TBN">
      <formula>NOT(ISERROR(SEARCH("TBN",C982)))</formula>
    </cfRule>
    <cfRule type="containsText" dxfId="774" priority="715" stopIfTrue="1" operator="containsText" text="SKIP">
      <formula>NOT(ISERROR(SEARCH("SKIP",C982)))</formula>
    </cfRule>
  </conditionalFormatting>
  <conditionalFormatting sqref="C982">
    <cfRule type="cellIs" dxfId="773" priority="716" operator="equal">
      <formula>"SKIP"</formula>
    </cfRule>
  </conditionalFormatting>
  <conditionalFormatting sqref="Q982">
    <cfRule type="containsText" dxfId="772" priority="717" stopIfTrue="1" operator="containsText" text="skip">
      <formula>NOT(ISERROR(SEARCH("skip",Q982)))</formula>
    </cfRule>
  </conditionalFormatting>
  <conditionalFormatting sqref="B1094">
    <cfRule type="cellIs" dxfId="771" priority="711" operator="equal">
      <formula>"SKIP"</formula>
    </cfRule>
  </conditionalFormatting>
  <conditionalFormatting sqref="B1094">
    <cfRule type="containsText" dxfId="770" priority="709" stopIfTrue="1" operator="containsText" text="TBN">
      <formula>NOT(ISERROR(SEARCH("TBN",B1094)))</formula>
    </cfRule>
    <cfRule type="containsText" dxfId="769" priority="710" stopIfTrue="1" operator="containsText" text="SKIP">
      <formula>NOT(ISERROR(SEARCH("SKIP",B1094)))</formula>
    </cfRule>
  </conditionalFormatting>
  <conditionalFormatting sqref="B1241">
    <cfRule type="containsText" dxfId="768" priority="704" stopIfTrue="1" operator="containsText" text="TBN">
      <formula>NOT(ISERROR(SEARCH("TBN",B1241)))</formula>
    </cfRule>
    <cfRule type="containsText" dxfId="767" priority="705" stopIfTrue="1" operator="containsText" text="SKIP">
      <formula>NOT(ISERROR(SEARCH("SKIP",B1241)))</formula>
    </cfRule>
  </conditionalFormatting>
  <conditionalFormatting sqref="B1241">
    <cfRule type="cellIs" dxfId="766" priority="706" operator="equal">
      <formula>"SKIP"</formula>
    </cfRule>
  </conditionalFormatting>
  <conditionalFormatting sqref="B1310:C1310">
    <cfRule type="containsText" dxfId="765" priority="699" stopIfTrue="1" operator="containsText" text="TBN">
      <formula>NOT(ISERROR(SEARCH("TBN",B1310)))</formula>
    </cfRule>
    <cfRule type="containsText" dxfId="764" priority="700" stopIfTrue="1" operator="containsText" text="SKIP">
      <formula>NOT(ISERROR(SEARCH("SKIP",B1310)))</formula>
    </cfRule>
  </conditionalFormatting>
  <conditionalFormatting sqref="B1310:C1310">
    <cfRule type="cellIs" dxfId="763" priority="701" operator="equal">
      <formula>"SKIP"</formula>
    </cfRule>
  </conditionalFormatting>
  <conditionalFormatting sqref="H758">
    <cfRule type="containsText" dxfId="762" priority="694" stopIfTrue="1" operator="containsText" text="skip">
      <formula>NOT(ISERROR(SEARCH("skip",H758)))</formula>
    </cfRule>
  </conditionalFormatting>
  <conditionalFormatting sqref="H871">
    <cfRule type="containsText" dxfId="761" priority="693" stopIfTrue="1" operator="containsText" text="skip">
      <formula>NOT(ISERROR(SEARCH("skip",H871)))</formula>
    </cfRule>
  </conditionalFormatting>
  <conditionalFormatting sqref="H1092">
    <cfRule type="containsText" dxfId="760" priority="692" stopIfTrue="1" operator="containsText" text="skip">
      <formula>NOT(ISERROR(SEARCH("skip",H1092)))</formula>
    </cfRule>
  </conditionalFormatting>
  <conditionalFormatting sqref="H1093">
    <cfRule type="containsText" dxfId="759" priority="691" stopIfTrue="1" operator="containsText" text="skip">
      <formula>NOT(ISERROR(SEARCH("skip",H1093)))</formula>
    </cfRule>
  </conditionalFormatting>
  <conditionalFormatting sqref="A869">
    <cfRule type="containsText" dxfId="758" priority="689" stopIfTrue="1" operator="containsText" text="skip">
      <formula>NOT(ISERROR(SEARCH("skip",A869)))</formula>
    </cfRule>
  </conditionalFormatting>
  <conditionalFormatting sqref="H535">
    <cfRule type="containsText" dxfId="757" priority="688" stopIfTrue="1" operator="containsText" text="skip">
      <formula>NOT(ISERROR(SEARCH("skip",H535)))</formula>
    </cfRule>
  </conditionalFormatting>
  <conditionalFormatting sqref="H1240">
    <cfRule type="containsText" dxfId="756" priority="686" stopIfTrue="1" operator="containsText" text="skip">
      <formula>NOT(ISERROR(SEARCH("skip",H1240)))</formula>
    </cfRule>
  </conditionalFormatting>
  <conditionalFormatting sqref="H1241">
    <cfRule type="containsText" dxfId="755" priority="685" stopIfTrue="1" operator="containsText" text="skip">
      <formula>NOT(ISERROR(SEARCH("skip",H1241)))</formula>
    </cfRule>
  </conditionalFormatting>
  <conditionalFormatting sqref="H1310">
    <cfRule type="containsText" dxfId="754" priority="684" stopIfTrue="1" operator="containsText" text="skip">
      <formula>NOT(ISERROR(SEARCH("skip",H1310)))</formula>
    </cfRule>
  </conditionalFormatting>
  <conditionalFormatting sqref="H185">
    <cfRule type="containsText" dxfId="753" priority="680" stopIfTrue="1" operator="containsText" text="skip">
      <formula>NOT(ISERROR(SEARCH("skip",H185)))</formula>
    </cfRule>
  </conditionalFormatting>
  <conditionalFormatting sqref="C185">
    <cfRule type="containsText" dxfId="752" priority="681" stopIfTrue="1" operator="containsText" text="TBN">
      <formula>NOT(ISERROR(SEARCH("TBN",C185)))</formula>
    </cfRule>
    <cfRule type="containsText" dxfId="751" priority="682" stopIfTrue="1" operator="containsText" text="SKIP">
      <formula>NOT(ISERROR(SEARCH("SKIP",C185)))</formula>
    </cfRule>
  </conditionalFormatting>
  <conditionalFormatting sqref="C185">
    <cfRule type="cellIs" dxfId="750" priority="683" operator="equal">
      <formula>"SKIP"</formula>
    </cfRule>
  </conditionalFormatting>
  <conditionalFormatting sqref="B185">
    <cfRule type="cellIs" dxfId="749" priority="679" operator="equal">
      <formula>"SKIP"</formula>
    </cfRule>
  </conditionalFormatting>
  <conditionalFormatting sqref="B185">
    <cfRule type="containsText" dxfId="748" priority="677" stopIfTrue="1" operator="containsText" text="TBN">
      <formula>NOT(ISERROR(SEARCH("TBN",B185)))</formula>
    </cfRule>
    <cfRule type="containsText" dxfId="747" priority="678" stopIfTrue="1" operator="containsText" text="SKIP">
      <formula>NOT(ISERROR(SEARCH("SKIP",B185)))</formula>
    </cfRule>
  </conditionalFormatting>
  <conditionalFormatting sqref="H645">
    <cfRule type="containsText" dxfId="746" priority="675" stopIfTrue="1" operator="containsText" text="skip">
      <formula>NOT(ISERROR(SEARCH("skip",H645)))</formula>
    </cfRule>
  </conditionalFormatting>
  <conditionalFormatting sqref="C119">
    <cfRule type="cellIs" dxfId="745" priority="673" operator="equal">
      <formula>"SKIP"</formula>
    </cfRule>
  </conditionalFormatting>
  <conditionalFormatting sqref="C119">
    <cfRule type="containsText" dxfId="744" priority="671" stopIfTrue="1" operator="containsText" text="TBN">
      <formula>NOT(ISERROR(SEARCH("TBN",C119)))</formula>
    </cfRule>
    <cfRule type="containsText" dxfId="743" priority="672" stopIfTrue="1" operator="containsText" text="SKIP">
      <formula>NOT(ISERROR(SEARCH("SKIP",C119)))</formula>
    </cfRule>
  </conditionalFormatting>
  <conditionalFormatting sqref="B119">
    <cfRule type="cellIs" dxfId="742" priority="670" operator="equal">
      <formula>"SKIP"</formula>
    </cfRule>
  </conditionalFormatting>
  <conditionalFormatting sqref="B119">
    <cfRule type="containsText" dxfId="741" priority="668" stopIfTrue="1" operator="containsText" text="TBN">
      <formula>NOT(ISERROR(SEARCH("TBN",B119)))</formula>
    </cfRule>
    <cfRule type="containsText" dxfId="740" priority="669" stopIfTrue="1" operator="containsText" text="SKIP">
      <formula>NOT(ISERROR(SEARCH("SKIP",B119)))</formula>
    </cfRule>
  </conditionalFormatting>
  <conditionalFormatting sqref="H119">
    <cfRule type="containsText" dxfId="739" priority="666" stopIfTrue="1" operator="containsText" text="skip">
      <formula>NOT(ISERROR(SEARCH("skip",H119)))</formula>
    </cfRule>
  </conditionalFormatting>
  <conditionalFormatting sqref="H186">
    <cfRule type="containsText" dxfId="738" priority="655" stopIfTrue="1" operator="containsText" text="skip">
      <formula>NOT(ISERROR(SEARCH("skip",H186)))</formula>
    </cfRule>
  </conditionalFormatting>
  <conditionalFormatting sqref="C186">
    <cfRule type="containsText" dxfId="737" priority="656" stopIfTrue="1" operator="containsText" text="TBN">
      <formula>NOT(ISERROR(SEARCH("TBN",C186)))</formula>
    </cfRule>
    <cfRule type="containsText" dxfId="736" priority="657" stopIfTrue="1" operator="containsText" text="SKIP">
      <formula>NOT(ISERROR(SEARCH("SKIP",C186)))</formula>
    </cfRule>
  </conditionalFormatting>
  <conditionalFormatting sqref="C186">
    <cfRule type="cellIs" dxfId="735" priority="658" operator="equal">
      <formula>"SKIP"</formula>
    </cfRule>
  </conditionalFormatting>
  <conditionalFormatting sqref="B186">
    <cfRule type="cellIs" dxfId="734" priority="654" operator="equal">
      <formula>"SKIP"</formula>
    </cfRule>
  </conditionalFormatting>
  <conditionalFormatting sqref="B186">
    <cfRule type="containsText" dxfId="733" priority="652" stopIfTrue="1" operator="containsText" text="TBN">
      <formula>NOT(ISERROR(SEARCH("TBN",B186)))</formula>
    </cfRule>
    <cfRule type="containsText" dxfId="732" priority="653" stopIfTrue="1" operator="containsText" text="SKIP">
      <formula>NOT(ISERROR(SEARCH("SKIP",B186)))</formula>
    </cfRule>
  </conditionalFormatting>
  <conditionalFormatting sqref="H410">
    <cfRule type="containsText" dxfId="731" priority="639" stopIfTrue="1" operator="containsText" text="skip">
      <formula>NOT(ISERROR(SEARCH("skip",H410)))</formula>
    </cfRule>
  </conditionalFormatting>
  <conditionalFormatting sqref="C301">
    <cfRule type="containsText" dxfId="730" priority="649" stopIfTrue="1" operator="containsText" text="TBN">
      <formula>NOT(ISERROR(SEARCH("TBN",C301)))</formula>
    </cfRule>
    <cfRule type="containsText" dxfId="729" priority="650" stopIfTrue="1" operator="containsText" text="SKIP">
      <formula>NOT(ISERROR(SEARCH("SKIP",C301)))</formula>
    </cfRule>
  </conditionalFormatting>
  <conditionalFormatting sqref="C301">
    <cfRule type="cellIs" dxfId="728" priority="651" operator="equal">
      <formula>"SKIP"</formula>
    </cfRule>
  </conditionalFormatting>
  <conditionalFormatting sqref="B301">
    <cfRule type="cellIs" dxfId="727" priority="648" operator="equal">
      <formula>"SKIP"</formula>
    </cfRule>
  </conditionalFormatting>
  <conditionalFormatting sqref="B301">
    <cfRule type="containsText" dxfId="726" priority="646" stopIfTrue="1" operator="containsText" text="TBN">
      <formula>NOT(ISERROR(SEARCH("TBN",B301)))</formula>
    </cfRule>
    <cfRule type="containsText" dxfId="725" priority="647" stopIfTrue="1" operator="containsText" text="SKIP">
      <formula>NOT(ISERROR(SEARCH("SKIP",B301)))</formula>
    </cfRule>
  </conditionalFormatting>
  <conditionalFormatting sqref="B410:C410">
    <cfRule type="cellIs" dxfId="724" priority="643" operator="equal">
      <formula>"SKIP"</formula>
    </cfRule>
  </conditionalFormatting>
  <conditionalFormatting sqref="B410:C410">
    <cfRule type="containsText" dxfId="723" priority="641" stopIfTrue="1" operator="containsText" text="TBN">
      <formula>NOT(ISERROR(SEARCH("TBN",B410)))</formula>
    </cfRule>
    <cfRule type="containsText" dxfId="722" priority="642" stopIfTrue="1" operator="containsText" text="SKIP">
      <formula>NOT(ISERROR(SEARCH("SKIP",B410)))</formula>
    </cfRule>
  </conditionalFormatting>
  <conditionalFormatting sqref="H759">
    <cfRule type="containsText" dxfId="721" priority="616" stopIfTrue="1" operator="containsText" text="skip">
      <formula>NOT(ISERROR(SEARCH("skip",H759)))</formula>
    </cfRule>
  </conditionalFormatting>
  <conditionalFormatting sqref="C537">
    <cfRule type="cellIs" dxfId="720" priority="638" operator="equal">
      <formula>"SKIP"</formula>
    </cfRule>
  </conditionalFormatting>
  <conditionalFormatting sqref="C537">
    <cfRule type="containsText" dxfId="719" priority="636" stopIfTrue="1" operator="containsText" text="TBN">
      <formula>NOT(ISERROR(SEARCH("TBN",C537)))</formula>
    </cfRule>
    <cfRule type="containsText" dxfId="718" priority="637" stopIfTrue="1" operator="containsText" text="SKIP">
      <formula>NOT(ISERROR(SEARCH("SKIP",C537)))</formula>
    </cfRule>
  </conditionalFormatting>
  <conditionalFormatting sqref="B537">
    <cfRule type="containsText" dxfId="717" priority="633" stopIfTrue="1" operator="containsText" text="TBN">
      <formula>NOT(ISERROR(SEARCH("TBN",B537)))</formula>
    </cfRule>
    <cfRule type="containsText" dxfId="716" priority="634" stopIfTrue="1" operator="containsText" text="SKIP">
      <formula>NOT(ISERROR(SEARCH("SKIP",B537)))</formula>
    </cfRule>
  </conditionalFormatting>
  <conditionalFormatting sqref="B537">
    <cfRule type="cellIs" dxfId="715" priority="635" operator="equal">
      <formula>"SKIP"</formula>
    </cfRule>
  </conditionalFormatting>
  <conditionalFormatting sqref="B647">
    <cfRule type="containsText" dxfId="714" priority="625" stopIfTrue="1" operator="containsText" text="TBN">
      <formula>NOT(ISERROR(SEARCH("TBN",B647)))</formula>
    </cfRule>
    <cfRule type="containsText" dxfId="713" priority="626" stopIfTrue="1" operator="containsText" text="SKIP">
      <formula>NOT(ISERROR(SEARCH("SKIP",B647)))</formula>
    </cfRule>
  </conditionalFormatting>
  <conditionalFormatting sqref="B647">
    <cfRule type="cellIs" dxfId="712" priority="627" operator="equal">
      <formula>"SKIP"</formula>
    </cfRule>
  </conditionalFormatting>
  <conditionalFormatting sqref="C647">
    <cfRule type="cellIs" dxfId="711" priority="630" operator="equal">
      <formula>"SKIP"</formula>
    </cfRule>
  </conditionalFormatting>
  <conditionalFormatting sqref="C647">
    <cfRule type="containsText" dxfId="710" priority="628" stopIfTrue="1" operator="containsText" text="TBN">
      <formula>NOT(ISERROR(SEARCH("TBN",C647)))</formula>
    </cfRule>
    <cfRule type="containsText" dxfId="709" priority="629" stopIfTrue="1" operator="containsText" text="SKIP">
      <formula>NOT(ISERROR(SEARCH("SKIP",C647)))</formula>
    </cfRule>
  </conditionalFormatting>
  <conditionalFormatting sqref="H1242">
    <cfRule type="containsText" dxfId="708" priority="594" stopIfTrue="1" operator="containsText" text="skip">
      <formula>NOT(ISERROR(SEARCH("skip",H1242)))</formula>
    </cfRule>
  </conditionalFormatting>
  <conditionalFormatting sqref="B759">
    <cfRule type="containsText" dxfId="707" priority="618" stopIfTrue="1" operator="containsText" text="skip">
      <formula>NOT(ISERROR(SEARCH("skip",B759)))</formula>
    </cfRule>
  </conditionalFormatting>
  <conditionalFormatting sqref="C759">
    <cfRule type="cellIs" dxfId="706" priority="621" operator="equal">
      <formula>"SKIP"</formula>
    </cfRule>
  </conditionalFormatting>
  <conditionalFormatting sqref="C759">
    <cfRule type="containsText" dxfId="705" priority="619" stopIfTrue="1" operator="containsText" text="TBN">
      <formula>NOT(ISERROR(SEARCH("TBN",C759)))</formula>
    </cfRule>
    <cfRule type="containsText" dxfId="704" priority="620" stopIfTrue="1" operator="containsText" text="SKIP">
      <formula>NOT(ISERROR(SEARCH("SKIP",C759)))</formula>
    </cfRule>
  </conditionalFormatting>
  <conditionalFormatting sqref="D759">
    <cfRule type="containsText" dxfId="703" priority="622" stopIfTrue="1" operator="containsText" text="skip">
      <formula>NOT(ISERROR(SEARCH("skip",D759)))</formula>
    </cfRule>
  </conditionalFormatting>
  <conditionalFormatting sqref="A759">
    <cfRule type="containsText" dxfId="702" priority="617" stopIfTrue="1" operator="containsText" text="skip">
      <formula>NOT(ISERROR(SEARCH("skip",A759)))</formula>
    </cfRule>
  </conditionalFormatting>
  <conditionalFormatting sqref="A872">
    <cfRule type="containsText" dxfId="701" priority="611" stopIfTrue="1" operator="containsText" text="skip">
      <formula>NOT(ISERROR(SEARCH("skip",A872)))</formula>
    </cfRule>
  </conditionalFormatting>
  <conditionalFormatting sqref="C872">
    <cfRule type="cellIs" dxfId="700" priority="615" operator="equal">
      <formula>"SKIP"</formula>
    </cfRule>
  </conditionalFormatting>
  <conditionalFormatting sqref="C872">
    <cfRule type="containsText" dxfId="699" priority="613" stopIfTrue="1" operator="containsText" text="TBN">
      <formula>NOT(ISERROR(SEARCH("TBN",C872)))</formula>
    </cfRule>
    <cfRule type="containsText" dxfId="698" priority="614" stopIfTrue="1" operator="containsText" text="SKIP">
      <formula>NOT(ISERROR(SEARCH("SKIP",C872)))</formula>
    </cfRule>
  </conditionalFormatting>
  <conditionalFormatting sqref="B872">
    <cfRule type="containsText" dxfId="697" priority="612" stopIfTrue="1" operator="containsText" text="skip">
      <formula>NOT(ISERROR(SEARCH("skip",B872)))</formula>
    </cfRule>
  </conditionalFormatting>
  <conditionalFormatting sqref="C983">
    <cfRule type="containsText" dxfId="696" priority="605" stopIfTrue="1" operator="containsText" text="TBN">
      <formula>NOT(ISERROR(SEARCH("TBN",C983)))</formula>
    </cfRule>
    <cfRule type="containsText" dxfId="695" priority="606" stopIfTrue="1" operator="containsText" text="SKIP">
      <formula>NOT(ISERROR(SEARCH("SKIP",C983)))</formula>
    </cfRule>
  </conditionalFormatting>
  <conditionalFormatting sqref="C983">
    <cfRule type="cellIs" dxfId="694" priority="607" operator="equal">
      <formula>"SKIP"</formula>
    </cfRule>
  </conditionalFormatting>
  <conditionalFormatting sqref="Q983">
    <cfRule type="containsText" dxfId="693" priority="608" stopIfTrue="1" operator="containsText" text="skip">
      <formula>NOT(ISERROR(SEARCH("skip",Q983)))</formula>
    </cfRule>
  </conditionalFormatting>
  <conditionalFormatting sqref="B1095">
    <cfRule type="cellIs" dxfId="692" priority="602" operator="equal">
      <formula>"SKIP"</formula>
    </cfRule>
  </conditionalFormatting>
  <conditionalFormatting sqref="B1095">
    <cfRule type="containsText" dxfId="691" priority="600" stopIfTrue="1" operator="containsText" text="TBN">
      <formula>NOT(ISERROR(SEARCH("TBN",B1095)))</formula>
    </cfRule>
    <cfRule type="containsText" dxfId="690" priority="601" stopIfTrue="1" operator="containsText" text="SKIP">
      <formula>NOT(ISERROR(SEARCH("SKIP",B1095)))</formula>
    </cfRule>
  </conditionalFormatting>
  <conditionalFormatting sqref="B1242">
    <cfRule type="containsText" dxfId="689" priority="596" stopIfTrue="1" operator="containsText" text="TBN">
      <formula>NOT(ISERROR(SEARCH("TBN",B1242)))</formula>
    </cfRule>
    <cfRule type="containsText" dxfId="688" priority="597" stopIfTrue="1" operator="containsText" text="SKIP">
      <formula>NOT(ISERROR(SEARCH("SKIP",B1242)))</formula>
    </cfRule>
  </conditionalFormatting>
  <conditionalFormatting sqref="B1242">
    <cfRule type="cellIs" dxfId="687" priority="598" operator="equal">
      <formula>"SKIP"</formula>
    </cfRule>
  </conditionalFormatting>
  <conditionalFormatting sqref="B1311:C1311">
    <cfRule type="containsText" dxfId="686" priority="591" stopIfTrue="1" operator="containsText" text="TBN">
      <formula>NOT(ISERROR(SEARCH("TBN",B1311)))</formula>
    </cfRule>
    <cfRule type="containsText" dxfId="685" priority="592" stopIfTrue="1" operator="containsText" text="SKIP">
      <formula>NOT(ISERROR(SEARCH("SKIP",B1311)))</formula>
    </cfRule>
  </conditionalFormatting>
  <conditionalFormatting sqref="B1311:C1311">
    <cfRule type="cellIs" dxfId="684" priority="593" operator="equal">
      <formula>"SKIP"</formula>
    </cfRule>
  </conditionalFormatting>
  <conditionalFormatting sqref="H300">
    <cfRule type="containsText" dxfId="683" priority="589" stopIfTrue="1" operator="containsText" text="skip">
      <formula>NOT(ISERROR(SEARCH("skip",H300)))</formula>
    </cfRule>
  </conditionalFormatting>
  <conditionalFormatting sqref="H184">
    <cfRule type="containsText" dxfId="682" priority="587" stopIfTrue="1" operator="containsText" text="skip">
      <formula>NOT(ISERROR(SEARCH("skip",H184)))</formula>
    </cfRule>
  </conditionalFormatting>
  <conditionalFormatting sqref="C536">
    <cfRule type="cellIs" dxfId="681" priority="586" operator="equal">
      <formula>"SKIP"</formula>
    </cfRule>
  </conditionalFormatting>
  <conditionalFormatting sqref="C536">
    <cfRule type="containsText" dxfId="680" priority="584" stopIfTrue="1" operator="containsText" text="TBN">
      <formula>NOT(ISERROR(SEARCH("TBN",C536)))</formula>
    </cfRule>
    <cfRule type="containsText" dxfId="679" priority="585" stopIfTrue="1" operator="containsText" text="SKIP">
      <formula>NOT(ISERROR(SEARCH("SKIP",C536)))</formula>
    </cfRule>
  </conditionalFormatting>
  <conditionalFormatting sqref="B536">
    <cfRule type="containsText" dxfId="678" priority="581" stopIfTrue="1" operator="containsText" text="TBN">
      <formula>NOT(ISERROR(SEARCH("TBN",B536)))</formula>
    </cfRule>
    <cfRule type="containsText" dxfId="677" priority="582" stopIfTrue="1" operator="containsText" text="SKIP">
      <formula>NOT(ISERROR(SEARCH("SKIP",B536)))</formula>
    </cfRule>
  </conditionalFormatting>
  <conditionalFormatting sqref="B536">
    <cfRule type="cellIs" dxfId="676" priority="583" operator="equal">
      <formula>"SKIP"</formula>
    </cfRule>
  </conditionalFormatting>
  <conditionalFormatting sqref="H409">
    <cfRule type="containsText" dxfId="675" priority="578" stopIfTrue="1" operator="containsText" text="skip">
      <formula>NOT(ISERROR(SEARCH("skip",H409)))</formula>
    </cfRule>
  </conditionalFormatting>
  <conditionalFormatting sqref="H536">
    <cfRule type="containsText" dxfId="674" priority="575" stopIfTrue="1" operator="containsText" text="skip">
      <formula>NOT(ISERROR(SEARCH("skip",H536)))</formula>
    </cfRule>
  </conditionalFormatting>
  <conditionalFormatting sqref="H982">
    <cfRule type="containsText" dxfId="673" priority="572" stopIfTrue="1" operator="containsText" text="skip">
      <formula>NOT(ISERROR(SEARCH("skip",H982)))</formula>
    </cfRule>
  </conditionalFormatting>
  <conditionalFormatting sqref="H1311">
    <cfRule type="containsText" dxfId="672" priority="570" stopIfTrue="1" operator="containsText" text="skip">
      <formula>NOT(ISERROR(SEARCH("skip",H1311)))</formula>
    </cfRule>
  </conditionalFormatting>
  <conditionalFormatting sqref="C120">
    <cfRule type="cellIs" dxfId="671" priority="569" operator="equal">
      <formula>"SKIP"</formula>
    </cfRule>
  </conditionalFormatting>
  <conditionalFormatting sqref="C120">
    <cfRule type="containsText" dxfId="670" priority="567" stopIfTrue="1" operator="containsText" text="TBN">
      <formula>NOT(ISERROR(SEARCH("TBN",C120)))</formula>
    </cfRule>
    <cfRule type="containsText" dxfId="669" priority="568" stopIfTrue="1" operator="containsText" text="SKIP">
      <formula>NOT(ISERROR(SEARCH("SKIP",C120)))</formula>
    </cfRule>
  </conditionalFormatting>
  <conditionalFormatting sqref="B120">
    <cfRule type="cellIs" dxfId="668" priority="566" operator="equal">
      <formula>"SKIP"</formula>
    </cfRule>
  </conditionalFormatting>
  <conditionalFormatting sqref="B120">
    <cfRule type="containsText" dxfId="667" priority="564" stopIfTrue="1" operator="containsText" text="TBN">
      <formula>NOT(ISERROR(SEARCH("TBN",B120)))</formula>
    </cfRule>
    <cfRule type="containsText" dxfId="666" priority="565" stopIfTrue="1" operator="containsText" text="SKIP">
      <formula>NOT(ISERROR(SEARCH("SKIP",B120)))</formula>
    </cfRule>
  </conditionalFormatting>
  <conditionalFormatting sqref="H120">
    <cfRule type="containsText" dxfId="665" priority="563" stopIfTrue="1" operator="containsText" text="skip">
      <formula>NOT(ISERROR(SEARCH("skip",H120)))</formula>
    </cfRule>
  </conditionalFormatting>
  <conditionalFormatting sqref="H187">
    <cfRule type="containsText" dxfId="664" priority="559" stopIfTrue="1" operator="containsText" text="skip">
      <formula>NOT(ISERROR(SEARCH("skip",H187)))</formula>
    </cfRule>
  </conditionalFormatting>
  <conditionalFormatting sqref="C187">
    <cfRule type="containsText" dxfId="663" priority="560" stopIfTrue="1" operator="containsText" text="TBN">
      <formula>NOT(ISERROR(SEARCH("TBN",C187)))</formula>
    </cfRule>
    <cfRule type="containsText" dxfId="662" priority="561" stopIfTrue="1" operator="containsText" text="SKIP">
      <formula>NOT(ISERROR(SEARCH("SKIP",C187)))</formula>
    </cfRule>
  </conditionalFormatting>
  <conditionalFormatting sqref="C187">
    <cfRule type="cellIs" dxfId="661" priority="562" operator="equal">
      <formula>"SKIP"</formula>
    </cfRule>
  </conditionalFormatting>
  <conditionalFormatting sqref="B187">
    <cfRule type="cellIs" dxfId="660" priority="558" operator="equal">
      <formula>"SKIP"</formula>
    </cfRule>
  </conditionalFormatting>
  <conditionalFormatting sqref="B187">
    <cfRule type="containsText" dxfId="659" priority="556" stopIfTrue="1" operator="containsText" text="TBN">
      <formula>NOT(ISERROR(SEARCH("TBN",B187)))</formula>
    </cfRule>
    <cfRule type="containsText" dxfId="658" priority="557" stopIfTrue="1" operator="containsText" text="SKIP">
      <formula>NOT(ISERROR(SEARCH("SKIP",B187)))</formula>
    </cfRule>
  </conditionalFormatting>
  <conditionalFormatting sqref="H188">
    <cfRule type="containsText" dxfId="657" priority="552" stopIfTrue="1" operator="containsText" text="skip">
      <formula>NOT(ISERROR(SEARCH("skip",H188)))</formula>
    </cfRule>
  </conditionalFormatting>
  <conditionalFormatting sqref="C188">
    <cfRule type="containsText" dxfId="656" priority="553" stopIfTrue="1" operator="containsText" text="TBN">
      <formula>NOT(ISERROR(SEARCH("TBN",C188)))</formula>
    </cfRule>
    <cfRule type="containsText" dxfId="655" priority="554" stopIfTrue="1" operator="containsText" text="SKIP">
      <formula>NOT(ISERROR(SEARCH("SKIP",C188)))</formula>
    </cfRule>
  </conditionalFormatting>
  <conditionalFormatting sqref="C188">
    <cfRule type="cellIs" dxfId="654" priority="555" operator="equal">
      <formula>"SKIP"</formula>
    </cfRule>
  </conditionalFormatting>
  <conditionalFormatting sqref="B188">
    <cfRule type="cellIs" dxfId="653" priority="551" operator="equal">
      <formula>"SKIP"</formula>
    </cfRule>
  </conditionalFormatting>
  <conditionalFormatting sqref="B188">
    <cfRule type="containsText" dxfId="652" priority="549" stopIfTrue="1" operator="containsText" text="TBN">
      <formula>NOT(ISERROR(SEARCH("TBN",B188)))</formula>
    </cfRule>
    <cfRule type="containsText" dxfId="651" priority="550" stopIfTrue="1" operator="containsText" text="SKIP">
      <formula>NOT(ISERROR(SEARCH("SKIP",B188)))</formula>
    </cfRule>
  </conditionalFormatting>
  <conditionalFormatting sqref="C302">
    <cfRule type="containsText" dxfId="650" priority="546" stopIfTrue="1" operator="containsText" text="TBN">
      <formula>NOT(ISERROR(SEARCH("TBN",C302)))</formula>
    </cfRule>
    <cfRule type="containsText" dxfId="649" priority="547" stopIfTrue="1" operator="containsText" text="SKIP">
      <formula>NOT(ISERROR(SEARCH("SKIP",C302)))</formula>
    </cfRule>
  </conditionalFormatting>
  <conditionalFormatting sqref="C302">
    <cfRule type="cellIs" dxfId="648" priority="548" operator="equal">
      <formula>"SKIP"</formula>
    </cfRule>
  </conditionalFormatting>
  <conditionalFormatting sqref="B302">
    <cfRule type="cellIs" dxfId="647" priority="545" operator="equal">
      <formula>"SKIP"</formula>
    </cfRule>
  </conditionalFormatting>
  <conditionalFormatting sqref="B302">
    <cfRule type="containsText" dxfId="646" priority="543" stopIfTrue="1" operator="containsText" text="TBN">
      <formula>NOT(ISERROR(SEARCH("TBN",B302)))</formula>
    </cfRule>
    <cfRule type="containsText" dxfId="645" priority="544" stopIfTrue="1" operator="containsText" text="SKIP">
      <formula>NOT(ISERROR(SEARCH("SKIP",B302)))</formula>
    </cfRule>
  </conditionalFormatting>
  <conditionalFormatting sqref="H411">
    <cfRule type="containsText" dxfId="644" priority="537" stopIfTrue="1" operator="containsText" text="skip">
      <formula>NOT(ISERROR(SEARCH("skip",H411)))</formula>
    </cfRule>
  </conditionalFormatting>
  <conditionalFormatting sqref="B411:C411">
    <cfRule type="cellIs" dxfId="643" priority="540" operator="equal">
      <formula>"SKIP"</formula>
    </cfRule>
  </conditionalFormatting>
  <conditionalFormatting sqref="B411:C411">
    <cfRule type="containsText" dxfId="642" priority="538" stopIfTrue="1" operator="containsText" text="TBN">
      <formula>NOT(ISERROR(SEARCH("TBN",B411)))</formula>
    </cfRule>
    <cfRule type="containsText" dxfId="641" priority="539" stopIfTrue="1" operator="containsText" text="SKIP">
      <formula>NOT(ISERROR(SEARCH("SKIP",B411)))</formula>
    </cfRule>
  </conditionalFormatting>
  <conditionalFormatting sqref="C538">
    <cfRule type="cellIs" dxfId="640" priority="536" operator="equal">
      <formula>"SKIP"</formula>
    </cfRule>
  </conditionalFormatting>
  <conditionalFormatting sqref="C538">
    <cfRule type="containsText" dxfId="639" priority="534" stopIfTrue="1" operator="containsText" text="TBN">
      <formula>NOT(ISERROR(SEARCH("TBN",C538)))</formula>
    </cfRule>
    <cfRule type="containsText" dxfId="638" priority="535" stopIfTrue="1" operator="containsText" text="SKIP">
      <formula>NOT(ISERROR(SEARCH("SKIP",C538)))</formula>
    </cfRule>
  </conditionalFormatting>
  <conditionalFormatting sqref="B538">
    <cfRule type="containsText" dxfId="637" priority="531" stopIfTrue="1" operator="containsText" text="TBN">
      <formula>NOT(ISERROR(SEARCH("TBN",B538)))</formula>
    </cfRule>
    <cfRule type="containsText" dxfId="636" priority="532" stopIfTrue="1" operator="containsText" text="SKIP">
      <formula>NOT(ISERROR(SEARCH("SKIP",B538)))</formula>
    </cfRule>
  </conditionalFormatting>
  <conditionalFormatting sqref="B538">
    <cfRule type="cellIs" dxfId="635" priority="533" operator="equal">
      <formula>"SKIP"</formula>
    </cfRule>
  </conditionalFormatting>
  <conditionalFormatting sqref="H648">
    <cfRule type="containsText" dxfId="634" priority="518" stopIfTrue="1" operator="containsText" text="skip">
      <formula>NOT(ISERROR(SEARCH("skip",H648)))</formula>
    </cfRule>
  </conditionalFormatting>
  <conditionalFormatting sqref="H760">
    <cfRule type="containsText" dxfId="633" priority="510" stopIfTrue="1" operator="containsText" text="skip">
      <formula>NOT(ISERROR(SEARCH("skip",H760)))</formula>
    </cfRule>
  </conditionalFormatting>
  <conditionalFormatting sqref="B648">
    <cfRule type="containsText" dxfId="632" priority="523" stopIfTrue="1" operator="containsText" text="TBN">
      <formula>NOT(ISERROR(SEARCH("TBN",B648)))</formula>
    </cfRule>
    <cfRule type="containsText" dxfId="631" priority="524" stopIfTrue="1" operator="containsText" text="SKIP">
      <formula>NOT(ISERROR(SEARCH("SKIP",B648)))</formula>
    </cfRule>
  </conditionalFormatting>
  <conditionalFormatting sqref="B648">
    <cfRule type="cellIs" dxfId="630" priority="525" operator="equal">
      <formula>"SKIP"</formula>
    </cfRule>
  </conditionalFormatting>
  <conditionalFormatting sqref="C648">
    <cfRule type="cellIs" dxfId="629" priority="528" operator="equal">
      <formula>"SKIP"</formula>
    </cfRule>
  </conditionalFormatting>
  <conditionalFormatting sqref="C648">
    <cfRule type="containsText" dxfId="628" priority="526" stopIfTrue="1" operator="containsText" text="TBN">
      <formula>NOT(ISERROR(SEARCH("TBN",C648)))</formula>
    </cfRule>
    <cfRule type="containsText" dxfId="627" priority="527" stopIfTrue="1" operator="containsText" text="SKIP">
      <formula>NOT(ISERROR(SEARCH("SKIP",C648)))</formula>
    </cfRule>
  </conditionalFormatting>
  <conditionalFormatting sqref="H647">
    <cfRule type="containsText" dxfId="626" priority="520" stopIfTrue="1" operator="containsText" text="skip">
      <formula>NOT(ISERROR(SEARCH("skip",H647)))</formula>
    </cfRule>
  </conditionalFormatting>
  <conditionalFormatting sqref="H646">
    <cfRule type="containsText" dxfId="625" priority="521" stopIfTrue="1" operator="containsText" text="skip">
      <formula>NOT(ISERROR(SEARCH("skip",H646)))</formula>
    </cfRule>
  </conditionalFormatting>
  <conditionalFormatting sqref="A760">
    <cfRule type="containsText" dxfId="624" priority="512" stopIfTrue="1" operator="containsText" text="skip">
      <formula>NOT(ISERROR(SEARCH("skip",A760)))</formula>
    </cfRule>
  </conditionalFormatting>
  <conditionalFormatting sqref="H873">
    <cfRule type="containsText" dxfId="623" priority="504" stopIfTrue="1" operator="containsText" text="skip">
      <formula>NOT(ISERROR(SEARCH("skip",H873)))</formula>
    </cfRule>
  </conditionalFormatting>
  <conditionalFormatting sqref="B760">
    <cfRule type="containsText" dxfId="622" priority="513" stopIfTrue="1" operator="containsText" text="skip">
      <formula>NOT(ISERROR(SEARCH("skip",B760)))</formula>
    </cfRule>
  </conditionalFormatting>
  <conditionalFormatting sqref="C760">
    <cfRule type="cellIs" dxfId="621" priority="516" operator="equal">
      <formula>"SKIP"</formula>
    </cfRule>
  </conditionalFormatting>
  <conditionalFormatting sqref="C760">
    <cfRule type="containsText" dxfId="620" priority="514" stopIfTrue="1" operator="containsText" text="TBN">
      <formula>NOT(ISERROR(SEARCH("TBN",C760)))</formula>
    </cfRule>
    <cfRule type="containsText" dxfId="619" priority="515" stopIfTrue="1" operator="containsText" text="SKIP">
      <formula>NOT(ISERROR(SEARCH("SKIP",C760)))</formula>
    </cfRule>
  </conditionalFormatting>
  <conditionalFormatting sqref="D760">
    <cfRule type="containsText" dxfId="618" priority="517" stopIfTrue="1" operator="containsText" text="skip">
      <formula>NOT(ISERROR(SEARCH("skip",D760)))</formula>
    </cfRule>
  </conditionalFormatting>
  <conditionalFormatting sqref="B873">
    <cfRule type="containsText" dxfId="617" priority="506" stopIfTrue="1" operator="containsText" text="skip">
      <formula>NOT(ISERROR(SEARCH("skip",B873)))</formula>
    </cfRule>
  </conditionalFormatting>
  <conditionalFormatting sqref="A873">
    <cfRule type="containsText" dxfId="616" priority="505" stopIfTrue="1" operator="containsText" text="skip">
      <formula>NOT(ISERROR(SEARCH("skip",A873)))</formula>
    </cfRule>
  </conditionalFormatting>
  <conditionalFormatting sqref="C873">
    <cfRule type="cellIs" dxfId="615" priority="509" operator="equal">
      <formula>"SKIP"</formula>
    </cfRule>
  </conditionalFormatting>
  <conditionalFormatting sqref="C873">
    <cfRule type="containsText" dxfId="614" priority="507" stopIfTrue="1" operator="containsText" text="TBN">
      <formula>NOT(ISERROR(SEARCH("TBN",C873)))</formula>
    </cfRule>
    <cfRule type="containsText" dxfId="613" priority="508" stopIfTrue="1" operator="containsText" text="SKIP">
      <formula>NOT(ISERROR(SEARCH("SKIP",C873)))</formula>
    </cfRule>
  </conditionalFormatting>
  <conditionalFormatting sqref="C984">
    <cfRule type="containsText" dxfId="612" priority="500" stopIfTrue="1" operator="containsText" text="TBN">
      <formula>NOT(ISERROR(SEARCH("TBN",C984)))</formula>
    </cfRule>
    <cfRule type="containsText" dxfId="611" priority="501" stopIfTrue="1" operator="containsText" text="SKIP">
      <formula>NOT(ISERROR(SEARCH("SKIP",C984)))</formula>
    </cfRule>
  </conditionalFormatting>
  <conditionalFormatting sqref="C984">
    <cfRule type="cellIs" dxfId="610" priority="502" operator="equal">
      <formula>"SKIP"</formula>
    </cfRule>
  </conditionalFormatting>
  <conditionalFormatting sqref="Q984">
    <cfRule type="containsText" dxfId="609" priority="503" stopIfTrue="1" operator="containsText" text="skip">
      <formula>NOT(ISERROR(SEARCH("skip",Q984)))</formula>
    </cfRule>
  </conditionalFormatting>
  <conditionalFormatting sqref="B1096">
    <cfRule type="cellIs" dxfId="608" priority="498" operator="equal">
      <formula>"SKIP"</formula>
    </cfRule>
  </conditionalFormatting>
  <conditionalFormatting sqref="B1096">
    <cfRule type="containsText" dxfId="607" priority="496" stopIfTrue="1" operator="containsText" text="TBN">
      <formula>NOT(ISERROR(SEARCH("TBN",B1096)))</formula>
    </cfRule>
    <cfRule type="containsText" dxfId="606" priority="497" stopIfTrue="1" operator="containsText" text="SKIP">
      <formula>NOT(ISERROR(SEARCH("SKIP",B1096)))</formula>
    </cfRule>
  </conditionalFormatting>
  <conditionalFormatting sqref="B1243">
    <cfRule type="containsText" dxfId="605" priority="492" stopIfTrue="1" operator="containsText" text="TBN">
      <formula>NOT(ISERROR(SEARCH("TBN",B1243)))</formula>
    </cfRule>
    <cfRule type="containsText" dxfId="604" priority="493" stopIfTrue="1" operator="containsText" text="SKIP">
      <formula>NOT(ISERROR(SEARCH("SKIP",B1243)))</formula>
    </cfRule>
  </conditionalFormatting>
  <conditionalFormatting sqref="B1243">
    <cfRule type="cellIs" dxfId="603" priority="494" operator="equal">
      <formula>"SKIP"</formula>
    </cfRule>
  </conditionalFormatting>
  <conditionalFormatting sqref="B1312:C1312">
    <cfRule type="containsText" dxfId="602" priority="488" stopIfTrue="1" operator="containsText" text="TBN">
      <formula>NOT(ISERROR(SEARCH("TBN",B1312)))</formula>
    </cfRule>
    <cfRule type="containsText" dxfId="601" priority="489" stopIfTrue="1" operator="containsText" text="SKIP">
      <formula>NOT(ISERROR(SEARCH("SKIP",B1312)))</formula>
    </cfRule>
  </conditionalFormatting>
  <conditionalFormatting sqref="B1312:C1312">
    <cfRule type="cellIs" dxfId="600" priority="490" operator="equal">
      <formula>"SKIP"</formula>
    </cfRule>
  </conditionalFormatting>
  <conditionalFormatting sqref="H872">
    <cfRule type="containsText" dxfId="599" priority="484" stopIfTrue="1" operator="containsText" text="skip">
      <formula>NOT(ISERROR(SEARCH("skip",H872)))</formula>
    </cfRule>
  </conditionalFormatting>
  <conditionalFormatting sqref="H301">
    <cfRule type="containsText" dxfId="598" priority="483" stopIfTrue="1" operator="containsText" text="skip">
      <formula>NOT(ISERROR(SEARCH("skip",H301)))</formula>
    </cfRule>
  </conditionalFormatting>
  <conditionalFormatting sqref="H537">
    <cfRule type="containsText" dxfId="597" priority="481" stopIfTrue="1" operator="containsText" text="skip">
      <formula>NOT(ISERROR(SEARCH("skip",H537)))</formula>
    </cfRule>
  </conditionalFormatting>
  <conditionalFormatting sqref="H1095">
    <cfRule type="containsText" dxfId="596" priority="480" stopIfTrue="1" operator="containsText" text="skip">
      <formula>NOT(ISERROR(SEARCH("skip",H1095)))</formula>
    </cfRule>
  </conditionalFormatting>
  <conditionalFormatting sqref="C121">
    <cfRule type="cellIs" dxfId="595" priority="478" operator="equal">
      <formula>"SKIP"</formula>
    </cfRule>
  </conditionalFormatting>
  <conditionalFormatting sqref="C121">
    <cfRule type="containsText" dxfId="594" priority="476" stopIfTrue="1" operator="containsText" text="TBN">
      <formula>NOT(ISERROR(SEARCH("TBN",C121)))</formula>
    </cfRule>
    <cfRule type="containsText" dxfId="593" priority="477" stopIfTrue="1" operator="containsText" text="SKIP">
      <formula>NOT(ISERROR(SEARCH("SKIP",C121)))</formula>
    </cfRule>
  </conditionalFormatting>
  <conditionalFormatting sqref="B121">
    <cfRule type="cellIs" dxfId="592" priority="475" operator="equal">
      <formula>"SKIP"</formula>
    </cfRule>
  </conditionalFormatting>
  <conditionalFormatting sqref="B121">
    <cfRule type="containsText" dxfId="591" priority="473" stopIfTrue="1" operator="containsText" text="TBN">
      <formula>NOT(ISERROR(SEARCH("TBN",B121)))</formula>
    </cfRule>
    <cfRule type="containsText" dxfId="590" priority="474" stopIfTrue="1" operator="containsText" text="SKIP">
      <formula>NOT(ISERROR(SEARCH("SKIP",B121)))</formula>
    </cfRule>
  </conditionalFormatting>
  <conditionalFormatting sqref="C189">
    <cfRule type="containsText" dxfId="589" priority="468" stopIfTrue="1" operator="containsText" text="TBN">
      <formula>NOT(ISERROR(SEARCH("TBN",C189)))</formula>
    </cfRule>
    <cfRule type="containsText" dxfId="588" priority="469" stopIfTrue="1" operator="containsText" text="SKIP">
      <formula>NOT(ISERROR(SEARCH("SKIP",C189)))</formula>
    </cfRule>
  </conditionalFormatting>
  <conditionalFormatting sqref="C189">
    <cfRule type="cellIs" dxfId="587" priority="470" operator="equal">
      <formula>"SKIP"</formula>
    </cfRule>
  </conditionalFormatting>
  <conditionalFormatting sqref="B189">
    <cfRule type="cellIs" dxfId="586" priority="466" operator="equal">
      <formula>"SKIP"</formula>
    </cfRule>
  </conditionalFormatting>
  <conditionalFormatting sqref="B189">
    <cfRule type="containsText" dxfId="585" priority="464" stopIfTrue="1" operator="containsText" text="TBN">
      <formula>NOT(ISERROR(SEARCH("TBN",B189)))</formula>
    </cfRule>
    <cfRule type="containsText" dxfId="584" priority="465" stopIfTrue="1" operator="containsText" text="SKIP">
      <formula>NOT(ISERROR(SEARCH("SKIP",B189)))</formula>
    </cfRule>
  </conditionalFormatting>
  <conditionalFormatting sqref="H190">
    <cfRule type="containsText" dxfId="583" priority="460" stopIfTrue="1" operator="containsText" text="skip">
      <formula>NOT(ISERROR(SEARCH("skip",H190)))</formula>
    </cfRule>
  </conditionalFormatting>
  <conditionalFormatting sqref="C190">
    <cfRule type="containsText" dxfId="582" priority="461" stopIfTrue="1" operator="containsText" text="TBN">
      <formula>NOT(ISERROR(SEARCH("TBN",C190)))</formula>
    </cfRule>
    <cfRule type="containsText" dxfId="581" priority="462" stopIfTrue="1" operator="containsText" text="SKIP">
      <formula>NOT(ISERROR(SEARCH("SKIP",C190)))</formula>
    </cfRule>
  </conditionalFormatting>
  <conditionalFormatting sqref="C190">
    <cfRule type="cellIs" dxfId="580" priority="463" operator="equal">
      <formula>"SKIP"</formula>
    </cfRule>
  </conditionalFormatting>
  <conditionalFormatting sqref="B190">
    <cfRule type="cellIs" dxfId="579" priority="459" operator="equal">
      <formula>"SKIP"</formula>
    </cfRule>
  </conditionalFormatting>
  <conditionalFormatting sqref="B190">
    <cfRule type="containsText" dxfId="578" priority="457" stopIfTrue="1" operator="containsText" text="TBN">
      <formula>NOT(ISERROR(SEARCH("TBN",B190)))</formula>
    </cfRule>
    <cfRule type="containsText" dxfId="577" priority="458" stopIfTrue="1" operator="containsText" text="SKIP">
      <formula>NOT(ISERROR(SEARCH("SKIP",B190)))</formula>
    </cfRule>
  </conditionalFormatting>
  <conditionalFormatting sqref="C303">
    <cfRule type="containsText" dxfId="576" priority="454" stopIfTrue="1" operator="containsText" text="TBN">
      <formula>NOT(ISERROR(SEARCH("TBN",C303)))</formula>
    </cfRule>
    <cfRule type="containsText" dxfId="575" priority="455" stopIfTrue="1" operator="containsText" text="SKIP">
      <formula>NOT(ISERROR(SEARCH("SKIP",C303)))</formula>
    </cfRule>
  </conditionalFormatting>
  <conditionalFormatting sqref="C303">
    <cfRule type="cellIs" dxfId="574" priority="456" operator="equal">
      <formula>"SKIP"</formula>
    </cfRule>
  </conditionalFormatting>
  <conditionalFormatting sqref="B303">
    <cfRule type="cellIs" dxfId="573" priority="453" operator="equal">
      <formula>"SKIP"</formula>
    </cfRule>
  </conditionalFormatting>
  <conditionalFormatting sqref="B303">
    <cfRule type="containsText" dxfId="572" priority="451" stopIfTrue="1" operator="containsText" text="TBN">
      <formula>NOT(ISERROR(SEARCH("TBN",B303)))</formula>
    </cfRule>
    <cfRule type="containsText" dxfId="571" priority="452" stopIfTrue="1" operator="containsText" text="SKIP">
      <formula>NOT(ISERROR(SEARCH("SKIP",B303)))</formula>
    </cfRule>
  </conditionalFormatting>
  <conditionalFormatting sqref="B412:C412">
    <cfRule type="cellIs" dxfId="570" priority="448" operator="equal">
      <formula>"SKIP"</formula>
    </cfRule>
  </conditionalFormatting>
  <conditionalFormatting sqref="B412:C412">
    <cfRule type="containsText" dxfId="569" priority="446" stopIfTrue="1" operator="containsText" text="TBN">
      <formula>NOT(ISERROR(SEARCH("TBN",B412)))</formula>
    </cfRule>
    <cfRule type="containsText" dxfId="568" priority="447" stopIfTrue="1" operator="containsText" text="SKIP">
      <formula>NOT(ISERROR(SEARCH("SKIP",B412)))</formula>
    </cfRule>
  </conditionalFormatting>
  <conditionalFormatting sqref="H649">
    <cfRule type="containsText" dxfId="567" priority="428" stopIfTrue="1" operator="containsText" text="skip">
      <formula>NOT(ISERROR(SEARCH("skip",H649)))</formula>
    </cfRule>
  </conditionalFormatting>
  <conditionalFormatting sqref="C539">
    <cfRule type="cellIs" dxfId="566" priority="444" operator="equal">
      <formula>"SKIP"</formula>
    </cfRule>
  </conditionalFormatting>
  <conditionalFormatting sqref="C539">
    <cfRule type="containsText" dxfId="565" priority="442" stopIfTrue="1" operator="containsText" text="TBN">
      <formula>NOT(ISERROR(SEARCH("TBN",C539)))</formula>
    </cfRule>
    <cfRule type="containsText" dxfId="564" priority="443" stopIfTrue="1" operator="containsText" text="SKIP">
      <formula>NOT(ISERROR(SEARCH("SKIP",C539)))</formula>
    </cfRule>
  </conditionalFormatting>
  <conditionalFormatting sqref="B539">
    <cfRule type="containsText" dxfId="563" priority="439" stopIfTrue="1" operator="containsText" text="TBN">
      <formula>NOT(ISERROR(SEARCH("TBN",B539)))</formula>
    </cfRule>
    <cfRule type="containsText" dxfId="562" priority="440" stopIfTrue="1" operator="containsText" text="SKIP">
      <formula>NOT(ISERROR(SEARCH("SKIP",B539)))</formula>
    </cfRule>
  </conditionalFormatting>
  <conditionalFormatting sqref="B539">
    <cfRule type="cellIs" dxfId="561" priority="441" operator="equal">
      <formula>"SKIP"</formula>
    </cfRule>
  </conditionalFormatting>
  <conditionalFormatting sqref="H539">
    <cfRule type="containsText" dxfId="560" priority="437" stopIfTrue="1" operator="containsText" text="skip">
      <formula>NOT(ISERROR(SEARCH("skip",H539)))</formula>
    </cfRule>
  </conditionalFormatting>
  <conditionalFormatting sqref="I647">
    <cfRule type="containsText" dxfId="559" priority="436" stopIfTrue="1" operator="containsText" text="skip">
      <formula>NOT(ISERROR(SEARCH("skip",I647)))</formula>
    </cfRule>
  </conditionalFormatting>
  <conditionalFormatting sqref="H761">
    <cfRule type="containsText" dxfId="558" priority="420" stopIfTrue="1" operator="containsText" text="skip">
      <formula>NOT(ISERROR(SEARCH("skip",H761)))</formula>
    </cfRule>
  </conditionalFormatting>
  <conditionalFormatting sqref="B649">
    <cfRule type="containsText" dxfId="557" priority="429" stopIfTrue="1" operator="containsText" text="TBN">
      <formula>NOT(ISERROR(SEARCH("TBN",B649)))</formula>
    </cfRule>
    <cfRule type="containsText" dxfId="556" priority="430" stopIfTrue="1" operator="containsText" text="SKIP">
      <formula>NOT(ISERROR(SEARCH("SKIP",B649)))</formula>
    </cfRule>
  </conditionalFormatting>
  <conditionalFormatting sqref="B649">
    <cfRule type="cellIs" dxfId="555" priority="431" operator="equal">
      <formula>"SKIP"</formula>
    </cfRule>
  </conditionalFormatting>
  <conditionalFormatting sqref="C649">
    <cfRule type="cellIs" dxfId="554" priority="434" operator="equal">
      <formula>"SKIP"</formula>
    </cfRule>
  </conditionalFormatting>
  <conditionalFormatting sqref="C649">
    <cfRule type="containsText" dxfId="553" priority="432" stopIfTrue="1" operator="containsText" text="TBN">
      <formula>NOT(ISERROR(SEARCH("TBN",C649)))</formula>
    </cfRule>
    <cfRule type="containsText" dxfId="552" priority="433" stopIfTrue="1" operator="containsText" text="SKIP">
      <formula>NOT(ISERROR(SEARCH("SKIP",C649)))</formula>
    </cfRule>
  </conditionalFormatting>
  <conditionalFormatting sqref="A761">
    <cfRule type="containsText" dxfId="551" priority="422" stopIfTrue="1" operator="containsText" text="skip">
      <formula>NOT(ISERROR(SEARCH("skip",A761)))</formula>
    </cfRule>
  </conditionalFormatting>
  <conditionalFormatting sqref="B761">
    <cfRule type="containsText" dxfId="550" priority="423" stopIfTrue="1" operator="containsText" text="skip">
      <formula>NOT(ISERROR(SEARCH("skip",B761)))</formula>
    </cfRule>
  </conditionalFormatting>
  <conditionalFormatting sqref="C761">
    <cfRule type="cellIs" dxfId="549" priority="426" operator="equal">
      <formula>"SKIP"</formula>
    </cfRule>
  </conditionalFormatting>
  <conditionalFormatting sqref="C761">
    <cfRule type="containsText" dxfId="548" priority="424" stopIfTrue="1" operator="containsText" text="TBN">
      <formula>NOT(ISERROR(SEARCH("TBN",C761)))</formula>
    </cfRule>
    <cfRule type="containsText" dxfId="547" priority="425" stopIfTrue="1" operator="containsText" text="SKIP">
      <formula>NOT(ISERROR(SEARCH("SKIP",C761)))</formula>
    </cfRule>
  </conditionalFormatting>
  <conditionalFormatting sqref="D761">
    <cfRule type="containsText" dxfId="546" priority="427" stopIfTrue="1" operator="containsText" text="skip">
      <formula>NOT(ISERROR(SEARCH("skip",D761)))</formula>
    </cfRule>
  </conditionalFormatting>
  <conditionalFormatting sqref="B874">
    <cfRule type="containsText" dxfId="545" priority="412" stopIfTrue="1" operator="containsText" text="skip">
      <formula>NOT(ISERROR(SEARCH("skip",B874)))</formula>
    </cfRule>
  </conditionalFormatting>
  <conditionalFormatting sqref="C874">
    <cfRule type="cellIs" dxfId="544" priority="419" operator="equal">
      <formula>"SKIP"</formula>
    </cfRule>
  </conditionalFormatting>
  <conditionalFormatting sqref="C874">
    <cfRule type="containsText" dxfId="543" priority="417" stopIfTrue="1" operator="containsText" text="TBN">
      <formula>NOT(ISERROR(SEARCH("TBN",C874)))</formula>
    </cfRule>
    <cfRule type="containsText" dxfId="542" priority="418" stopIfTrue="1" operator="containsText" text="SKIP">
      <formula>NOT(ISERROR(SEARCH("SKIP",C874)))</formula>
    </cfRule>
  </conditionalFormatting>
  <conditionalFormatting sqref="C985">
    <cfRule type="containsText" dxfId="541" priority="407" stopIfTrue="1" operator="containsText" text="TBN">
      <formula>NOT(ISERROR(SEARCH("TBN",C985)))</formula>
    </cfRule>
    <cfRule type="containsText" dxfId="540" priority="408" stopIfTrue="1" operator="containsText" text="SKIP">
      <formula>NOT(ISERROR(SEARCH("SKIP",C985)))</formula>
    </cfRule>
  </conditionalFormatting>
  <conditionalFormatting sqref="C985">
    <cfRule type="cellIs" dxfId="539" priority="409" operator="equal">
      <formula>"SKIP"</formula>
    </cfRule>
  </conditionalFormatting>
  <conditionalFormatting sqref="Q985">
    <cfRule type="containsText" dxfId="538" priority="410" stopIfTrue="1" operator="containsText" text="skip">
      <formula>NOT(ISERROR(SEARCH("skip",Q985)))</formula>
    </cfRule>
  </conditionalFormatting>
  <conditionalFormatting sqref="B1097">
    <cfRule type="cellIs" dxfId="537" priority="405" operator="equal">
      <formula>"SKIP"</formula>
    </cfRule>
  </conditionalFormatting>
  <conditionalFormatting sqref="B1097">
    <cfRule type="containsText" dxfId="536" priority="403" stopIfTrue="1" operator="containsText" text="TBN">
      <formula>NOT(ISERROR(SEARCH("TBN",B1097)))</formula>
    </cfRule>
    <cfRule type="containsText" dxfId="535" priority="404" stopIfTrue="1" operator="containsText" text="SKIP">
      <formula>NOT(ISERROR(SEARCH("SKIP",B1097)))</formula>
    </cfRule>
  </conditionalFormatting>
  <conditionalFormatting sqref="B1244">
    <cfRule type="containsText" dxfId="534" priority="397" stopIfTrue="1" operator="containsText" text="TBN">
      <formula>NOT(ISERROR(SEARCH("TBN",B1244)))</formula>
    </cfRule>
    <cfRule type="containsText" dxfId="533" priority="398" stopIfTrue="1" operator="containsText" text="SKIP">
      <formula>NOT(ISERROR(SEARCH("SKIP",B1244)))</formula>
    </cfRule>
  </conditionalFormatting>
  <conditionalFormatting sqref="B1244">
    <cfRule type="cellIs" dxfId="532" priority="399" operator="equal">
      <formula>"SKIP"</formula>
    </cfRule>
  </conditionalFormatting>
  <conditionalFormatting sqref="B1313:C1313">
    <cfRule type="containsText" dxfId="531" priority="392" stopIfTrue="1" operator="containsText" text="TBN">
      <formula>NOT(ISERROR(SEARCH("TBN",B1313)))</formula>
    </cfRule>
    <cfRule type="containsText" dxfId="530" priority="393" stopIfTrue="1" operator="containsText" text="SKIP">
      <formula>NOT(ISERROR(SEARCH("SKIP",B1313)))</formula>
    </cfRule>
  </conditionalFormatting>
  <conditionalFormatting sqref="B1313:C1313">
    <cfRule type="cellIs" dxfId="529" priority="394" operator="equal">
      <formula>"SKIP"</formula>
    </cfRule>
  </conditionalFormatting>
  <conditionalFormatting sqref="H983">
    <cfRule type="containsText" dxfId="528" priority="388" stopIfTrue="1" operator="containsText" text="skip">
      <formula>NOT(ISERROR(SEARCH("skip",H983)))</formula>
    </cfRule>
  </conditionalFormatting>
  <conditionalFormatting sqref="H1096">
    <cfRule type="containsText" dxfId="527" priority="375" stopIfTrue="1" operator="containsText" text="skip">
      <formula>NOT(ISERROR(SEARCH("skip",H1096)))</formula>
    </cfRule>
  </conditionalFormatting>
  <conditionalFormatting sqref="H302">
    <cfRule type="containsText" dxfId="526" priority="386" stopIfTrue="1" operator="containsText" text="skip">
      <formula>NOT(ISERROR(SEARCH("skip",H302)))</formula>
    </cfRule>
  </conditionalFormatting>
  <conditionalFormatting sqref="H1312">
    <cfRule type="containsText" dxfId="525" priority="384" stopIfTrue="1" operator="containsText" text="skip">
      <formula>NOT(ISERROR(SEARCH("skip",H1312)))</formula>
    </cfRule>
  </conditionalFormatting>
  <conditionalFormatting sqref="H538">
    <cfRule type="containsText" dxfId="524" priority="382" stopIfTrue="1" operator="containsText" text="skip">
      <formula>NOT(ISERROR(SEARCH("skip",H538)))</formula>
    </cfRule>
  </conditionalFormatting>
  <conditionalFormatting sqref="H1097">
    <cfRule type="containsText" dxfId="523" priority="380" stopIfTrue="1" operator="containsText" text="skip">
      <formula>NOT(ISERROR(SEARCH("skip",H1097)))</formula>
    </cfRule>
  </conditionalFormatting>
  <conditionalFormatting sqref="H303">
    <cfRule type="containsText" dxfId="522" priority="378" stopIfTrue="1" operator="containsText" text="skip">
      <formula>NOT(ISERROR(SEARCH("skip",H303)))</formula>
    </cfRule>
  </conditionalFormatting>
  <conditionalFormatting sqref="H874">
    <cfRule type="containsText" dxfId="521" priority="377" stopIfTrue="1" operator="containsText" text="skip">
      <formula>NOT(ISERROR(SEARCH("skip",H874)))</formula>
    </cfRule>
  </conditionalFormatting>
  <conditionalFormatting sqref="H984">
    <cfRule type="containsText" dxfId="520" priority="376" stopIfTrue="1" operator="containsText" text="skip">
      <formula>NOT(ISERROR(SEARCH("skip",H984)))</formula>
    </cfRule>
  </conditionalFormatting>
  <conditionalFormatting sqref="H1243">
    <cfRule type="containsText" dxfId="519" priority="374" stopIfTrue="1" operator="containsText" text="skip">
      <formula>NOT(ISERROR(SEARCH("skip",H1243)))</formula>
    </cfRule>
  </conditionalFormatting>
  <conditionalFormatting sqref="C122">
    <cfRule type="cellIs" dxfId="518" priority="373" operator="equal">
      <formula>"SKIP"</formula>
    </cfRule>
  </conditionalFormatting>
  <conditionalFormatting sqref="C122">
    <cfRule type="containsText" dxfId="517" priority="371" stopIfTrue="1" operator="containsText" text="TBN">
      <formula>NOT(ISERROR(SEARCH("TBN",C122)))</formula>
    </cfRule>
    <cfRule type="containsText" dxfId="516" priority="372" stopIfTrue="1" operator="containsText" text="SKIP">
      <formula>NOT(ISERROR(SEARCH("SKIP",C122)))</formula>
    </cfRule>
  </conditionalFormatting>
  <conditionalFormatting sqref="B122">
    <cfRule type="cellIs" dxfId="515" priority="370" operator="equal">
      <formula>"SKIP"</formula>
    </cfRule>
  </conditionalFormatting>
  <conditionalFormatting sqref="B122">
    <cfRule type="containsText" dxfId="514" priority="368" stopIfTrue="1" operator="containsText" text="TBN">
      <formula>NOT(ISERROR(SEARCH("TBN",B122)))</formula>
    </cfRule>
    <cfRule type="containsText" dxfId="513" priority="369" stopIfTrue="1" operator="containsText" text="SKIP">
      <formula>NOT(ISERROR(SEARCH("SKIP",B122)))</formula>
    </cfRule>
  </conditionalFormatting>
  <conditionalFormatting sqref="H191">
    <cfRule type="containsText" dxfId="512" priority="362" stopIfTrue="1" operator="containsText" text="skip">
      <formula>NOT(ISERROR(SEARCH("skip",H191)))</formula>
    </cfRule>
  </conditionalFormatting>
  <conditionalFormatting sqref="C191">
    <cfRule type="containsText" dxfId="511" priority="363" stopIfTrue="1" operator="containsText" text="TBN">
      <formula>NOT(ISERROR(SEARCH("TBN",C191)))</formula>
    </cfRule>
    <cfRule type="containsText" dxfId="510" priority="364" stopIfTrue="1" operator="containsText" text="SKIP">
      <formula>NOT(ISERROR(SEARCH("SKIP",C191)))</formula>
    </cfRule>
  </conditionalFormatting>
  <conditionalFormatting sqref="C191">
    <cfRule type="cellIs" dxfId="509" priority="365" operator="equal">
      <formula>"SKIP"</formula>
    </cfRule>
  </conditionalFormatting>
  <conditionalFormatting sqref="B191">
    <cfRule type="cellIs" dxfId="508" priority="361" operator="equal">
      <formula>"SKIP"</formula>
    </cfRule>
  </conditionalFormatting>
  <conditionalFormatting sqref="B191">
    <cfRule type="containsText" dxfId="507" priority="359" stopIfTrue="1" operator="containsText" text="TBN">
      <formula>NOT(ISERROR(SEARCH("TBN",B191)))</formula>
    </cfRule>
    <cfRule type="containsText" dxfId="506" priority="360" stopIfTrue="1" operator="containsText" text="SKIP">
      <formula>NOT(ISERROR(SEARCH("SKIP",B191)))</formula>
    </cfRule>
  </conditionalFormatting>
  <conditionalFormatting sqref="H192">
    <cfRule type="containsText" dxfId="505" priority="355" stopIfTrue="1" operator="containsText" text="skip">
      <formula>NOT(ISERROR(SEARCH("skip",H192)))</formula>
    </cfRule>
  </conditionalFormatting>
  <conditionalFormatting sqref="C192">
    <cfRule type="containsText" dxfId="504" priority="356" stopIfTrue="1" operator="containsText" text="TBN">
      <formula>NOT(ISERROR(SEARCH("TBN",C192)))</formula>
    </cfRule>
    <cfRule type="containsText" dxfId="503" priority="357" stopIfTrue="1" operator="containsText" text="SKIP">
      <formula>NOT(ISERROR(SEARCH("SKIP",C192)))</formula>
    </cfRule>
  </conditionalFormatting>
  <conditionalFormatting sqref="C192">
    <cfRule type="cellIs" dxfId="502" priority="358" operator="equal">
      <formula>"SKIP"</formula>
    </cfRule>
  </conditionalFormatting>
  <conditionalFormatting sqref="B192">
    <cfRule type="cellIs" dxfId="501" priority="354" operator="equal">
      <formula>"SKIP"</formula>
    </cfRule>
  </conditionalFormatting>
  <conditionalFormatting sqref="B192">
    <cfRule type="containsText" dxfId="500" priority="352" stopIfTrue="1" operator="containsText" text="TBN">
      <formula>NOT(ISERROR(SEARCH("TBN",B192)))</formula>
    </cfRule>
    <cfRule type="containsText" dxfId="499" priority="353" stopIfTrue="1" operator="containsText" text="SKIP">
      <formula>NOT(ISERROR(SEARCH("SKIP",B192)))</formula>
    </cfRule>
  </conditionalFormatting>
  <conditionalFormatting sqref="C304">
    <cfRule type="containsText" dxfId="498" priority="349" stopIfTrue="1" operator="containsText" text="TBN">
      <formula>NOT(ISERROR(SEARCH("TBN",C304)))</formula>
    </cfRule>
    <cfRule type="containsText" dxfId="497" priority="350" stopIfTrue="1" operator="containsText" text="SKIP">
      <formula>NOT(ISERROR(SEARCH("SKIP",C304)))</formula>
    </cfRule>
  </conditionalFormatting>
  <conditionalFormatting sqref="C304">
    <cfRule type="cellIs" dxfId="496" priority="351" operator="equal">
      <formula>"SKIP"</formula>
    </cfRule>
  </conditionalFormatting>
  <conditionalFormatting sqref="B304">
    <cfRule type="cellIs" dxfId="495" priority="348" operator="equal">
      <formula>"SKIP"</formula>
    </cfRule>
  </conditionalFormatting>
  <conditionalFormatting sqref="B304">
    <cfRule type="containsText" dxfId="494" priority="346" stopIfTrue="1" operator="containsText" text="TBN">
      <formula>NOT(ISERROR(SEARCH("TBN",B304)))</formula>
    </cfRule>
    <cfRule type="containsText" dxfId="493" priority="347" stopIfTrue="1" operator="containsText" text="SKIP">
      <formula>NOT(ISERROR(SEARCH("SKIP",B304)))</formula>
    </cfRule>
  </conditionalFormatting>
  <conditionalFormatting sqref="H413">
    <cfRule type="containsText" dxfId="492" priority="340" stopIfTrue="1" operator="containsText" text="skip">
      <formula>NOT(ISERROR(SEARCH("skip",H413)))</formula>
    </cfRule>
  </conditionalFormatting>
  <conditionalFormatting sqref="H540">
    <cfRule type="containsText" dxfId="491" priority="333" stopIfTrue="1" operator="containsText" text="skip">
      <formula>NOT(ISERROR(SEARCH("skip",H540)))</formula>
    </cfRule>
  </conditionalFormatting>
  <conditionalFormatting sqref="H650">
    <cfRule type="containsText" dxfId="490" priority="325" stopIfTrue="1" operator="containsText" text="skip">
      <formula>NOT(ISERROR(SEARCH("skip",H650)))</formula>
    </cfRule>
  </conditionalFormatting>
  <conditionalFormatting sqref="B413:C413">
    <cfRule type="cellIs" dxfId="489" priority="343" operator="equal">
      <formula>"SKIP"</formula>
    </cfRule>
  </conditionalFormatting>
  <conditionalFormatting sqref="B413:C413">
    <cfRule type="containsText" dxfId="488" priority="341" stopIfTrue="1" operator="containsText" text="TBN">
      <formula>NOT(ISERROR(SEARCH("TBN",B413)))</formula>
    </cfRule>
    <cfRule type="containsText" dxfId="487" priority="342" stopIfTrue="1" operator="containsText" text="SKIP">
      <formula>NOT(ISERROR(SEARCH("SKIP",B413)))</formula>
    </cfRule>
  </conditionalFormatting>
  <conditionalFormatting sqref="C540">
    <cfRule type="cellIs" dxfId="486" priority="339" operator="equal">
      <formula>"SKIP"</formula>
    </cfRule>
  </conditionalFormatting>
  <conditionalFormatting sqref="C540">
    <cfRule type="containsText" dxfId="485" priority="337" stopIfTrue="1" operator="containsText" text="TBN">
      <formula>NOT(ISERROR(SEARCH("TBN",C540)))</formula>
    </cfRule>
    <cfRule type="containsText" dxfId="484" priority="338" stopIfTrue="1" operator="containsText" text="SKIP">
      <formula>NOT(ISERROR(SEARCH("SKIP",C540)))</formula>
    </cfRule>
  </conditionalFormatting>
  <conditionalFormatting sqref="B540">
    <cfRule type="containsText" dxfId="483" priority="334" stopIfTrue="1" operator="containsText" text="TBN">
      <formula>NOT(ISERROR(SEARCH("TBN",B540)))</formula>
    </cfRule>
    <cfRule type="containsText" dxfId="482" priority="335" stopIfTrue="1" operator="containsText" text="SKIP">
      <formula>NOT(ISERROR(SEARCH("SKIP",B540)))</formula>
    </cfRule>
  </conditionalFormatting>
  <conditionalFormatting sqref="B540">
    <cfRule type="cellIs" dxfId="481" priority="336" operator="equal">
      <formula>"SKIP"</formula>
    </cfRule>
  </conditionalFormatting>
  <conditionalFormatting sqref="A874">
    <cfRule type="containsText" dxfId="480" priority="316" stopIfTrue="1" operator="containsText" text="skip">
      <formula>NOT(ISERROR(SEARCH("skip",A874)))</formula>
    </cfRule>
  </conditionalFormatting>
  <conditionalFormatting sqref="B650">
    <cfRule type="containsText" dxfId="479" priority="327" stopIfTrue="1" operator="containsText" text="TBN">
      <formula>NOT(ISERROR(SEARCH("TBN",B650)))</formula>
    </cfRule>
    <cfRule type="containsText" dxfId="478" priority="328" stopIfTrue="1" operator="containsText" text="SKIP">
      <formula>NOT(ISERROR(SEARCH("SKIP",B650)))</formula>
    </cfRule>
  </conditionalFormatting>
  <conditionalFormatting sqref="B650">
    <cfRule type="cellIs" dxfId="477" priority="329" operator="equal">
      <formula>"SKIP"</formula>
    </cfRule>
  </conditionalFormatting>
  <conditionalFormatting sqref="C650">
    <cfRule type="cellIs" dxfId="476" priority="332" operator="equal">
      <formula>"SKIP"</formula>
    </cfRule>
  </conditionalFormatting>
  <conditionalFormatting sqref="C650">
    <cfRule type="containsText" dxfId="475" priority="330" stopIfTrue="1" operator="containsText" text="TBN">
      <formula>NOT(ISERROR(SEARCH("TBN",C650)))</formula>
    </cfRule>
    <cfRule type="containsText" dxfId="474" priority="331" stopIfTrue="1" operator="containsText" text="SKIP">
      <formula>NOT(ISERROR(SEARCH("SKIP",C650)))</formula>
    </cfRule>
  </conditionalFormatting>
  <conditionalFormatting sqref="H986">
    <cfRule type="containsText" dxfId="473" priority="303" stopIfTrue="1" operator="containsText" text="skip">
      <formula>NOT(ISERROR(SEARCH("skip",H986)))</formula>
    </cfRule>
  </conditionalFormatting>
  <conditionalFormatting sqref="B762">
    <cfRule type="containsText" dxfId="472" priority="320" stopIfTrue="1" operator="containsText" text="skip">
      <formula>NOT(ISERROR(SEARCH("skip",B762)))</formula>
    </cfRule>
  </conditionalFormatting>
  <conditionalFormatting sqref="C762">
    <cfRule type="cellIs" dxfId="471" priority="323" operator="equal">
      <formula>"SKIP"</formula>
    </cfRule>
  </conditionalFormatting>
  <conditionalFormatting sqref="C762">
    <cfRule type="containsText" dxfId="470" priority="321" stopIfTrue="1" operator="containsText" text="TBN">
      <formula>NOT(ISERROR(SEARCH("TBN",C762)))</formula>
    </cfRule>
    <cfRule type="containsText" dxfId="469" priority="322" stopIfTrue="1" operator="containsText" text="SKIP">
      <formula>NOT(ISERROR(SEARCH("SKIP",C762)))</formula>
    </cfRule>
  </conditionalFormatting>
  <conditionalFormatting sqref="D762">
    <cfRule type="containsText" dxfId="468" priority="324" stopIfTrue="1" operator="containsText" text="skip">
      <formula>NOT(ISERROR(SEARCH("skip",D762)))</formula>
    </cfRule>
  </conditionalFormatting>
  <conditionalFormatting sqref="H762">
    <cfRule type="containsText" dxfId="467" priority="317" stopIfTrue="1" operator="containsText" text="skip">
      <formula>NOT(ISERROR(SEARCH("skip",H762)))</formula>
    </cfRule>
  </conditionalFormatting>
  <conditionalFormatting sqref="B875">
    <cfRule type="containsText" dxfId="466" priority="312" stopIfTrue="1" operator="containsText" text="skip">
      <formula>NOT(ISERROR(SEARCH("skip",B875)))</formula>
    </cfRule>
  </conditionalFormatting>
  <conditionalFormatting sqref="C875">
    <cfRule type="cellIs" dxfId="465" priority="315" operator="equal">
      <formula>"SKIP"</formula>
    </cfRule>
  </conditionalFormatting>
  <conditionalFormatting sqref="C875">
    <cfRule type="containsText" dxfId="464" priority="313" stopIfTrue="1" operator="containsText" text="TBN">
      <formula>NOT(ISERROR(SEARCH("TBN",C875)))</formula>
    </cfRule>
    <cfRule type="containsText" dxfId="463" priority="314" stopIfTrue="1" operator="containsText" text="SKIP">
      <formula>NOT(ISERROR(SEARCH("SKIP",C875)))</formula>
    </cfRule>
  </conditionalFormatting>
  <conditionalFormatting sqref="A875">
    <cfRule type="containsText" dxfId="462" priority="310" stopIfTrue="1" operator="containsText" text="skip">
      <formula>NOT(ISERROR(SEARCH("skip",A875)))</formula>
    </cfRule>
  </conditionalFormatting>
  <conditionalFormatting sqref="C986">
    <cfRule type="containsText" dxfId="461" priority="305" stopIfTrue="1" operator="containsText" text="TBN">
      <formula>NOT(ISERROR(SEARCH("TBN",C986)))</formula>
    </cfRule>
    <cfRule type="containsText" dxfId="460" priority="306" stopIfTrue="1" operator="containsText" text="SKIP">
      <formula>NOT(ISERROR(SEARCH("SKIP",C986)))</formula>
    </cfRule>
  </conditionalFormatting>
  <conditionalFormatting sqref="C986">
    <cfRule type="cellIs" dxfId="459" priority="307" operator="equal">
      <formula>"SKIP"</formula>
    </cfRule>
  </conditionalFormatting>
  <conditionalFormatting sqref="Q986">
    <cfRule type="containsText" dxfId="458" priority="308" stopIfTrue="1" operator="containsText" text="skip">
      <formula>NOT(ISERROR(SEARCH("skip",Q986)))</formula>
    </cfRule>
  </conditionalFormatting>
  <conditionalFormatting sqref="B1098">
    <cfRule type="cellIs" dxfId="457" priority="302" operator="equal">
      <formula>"SKIP"</formula>
    </cfRule>
  </conditionalFormatting>
  <conditionalFormatting sqref="B1098">
    <cfRule type="containsText" dxfId="456" priority="300" stopIfTrue="1" operator="containsText" text="TBN">
      <formula>NOT(ISERROR(SEARCH("TBN",B1098)))</formula>
    </cfRule>
    <cfRule type="containsText" dxfId="455" priority="301" stopIfTrue="1" operator="containsText" text="SKIP">
      <formula>NOT(ISERROR(SEARCH("SKIP",B1098)))</formula>
    </cfRule>
  </conditionalFormatting>
  <conditionalFormatting sqref="B1245">
    <cfRule type="containsText" dxfId="454" priority="295" stopIfTrue="1" operator="containsText" text="TBN">
      <formula>NOT(ISERROR(SEARCH("TBN",B1245)))</formula>
    </cfRule>
    <cfRule type="containsText" dxfId="453" priority="296" stopIfTrue="1" operator="containsText" text="SKIP">
      <formula>NOT(ISERROR(SEARCH("SKIP",B1245)))</formula>
    </cfRule>
  </conditionalFormatting>
  <conditionalFormatting sqref="B1245">
    <cfRule type="cellIs" dxfId="452" priority="297" operator="equal">
      <formula>"SKIP"</formula>
    </cfRule>
  </conditionalFormatting>
  <conditionalFormatting sqref="B1315">
    <cfRule type="containsText" dxfId="451" priority="289" stopIfTrue="1" operator="containsText" text="skip">
      <formula>NOT(ISERROR(SEARCH("skip",B1315)))</formula>
    </cfRule>
  </conditionalFormatting>
  <conditionalFormatting sqref="A1316:I1316">
    <cfRule type="containsText" dxfId="450" priority="288" stopIfTrue="1" operator="containsText" text="skip">
      <formula>NOT(ISERROR(SEARCH("skip",A1316)))</formula>
    </cfRule>
  </conditionalFormatting>
  <conditionalFormatting sqref="B1317:C1317">
    <cfRule type="containsText" dxfId="449" priority="221" stopIfTrue="1" operator="containsText" text="TBN">
      <formula>NOT(ISERROR(SEARCH("TBN",B1317)))</formula>
    </cfRule>
    <cfRule type="containsText" dxfId="448" priority="222" stopIfTrue="1" operator="containsText" text="SKIP">
      <formula>NOT(ISERROR(SEARCH("SKIP",B1317)))</formula>
    </cfRule>
  </conditionalFormatting>
  <conditionalFormatting sqref="B1317:C1317">
    <cfRule type="cellIs" dxfId="447" priority="223" operator="equal">
      <formula>"SKIP"</formula>
    </cfRule>
  </conditionalFormatting>
  <conditionalFormatting sqref="H412">
    <cfRule type="containsText" dxfId="446" priority="218" stopIfTrue="1" operator="containsText" text="skip">
      <formula>NOT(ISERROR(SEARCH("skip",H412)))</formula>
    </cfRule>
  </conditionalFormatting>
  <conditionalFormatting sqref="H189">
    <cfRule type="containsText" dxfId="445" priority="217" stopIfTrue="1" operator="containsText" text="skip">
      <formula>NOT(ISERROR(SEARCH("skip",H189)))</formula>
    </cfRule>
  </conditionalFormatting>
  <conditionalFormatting sqref="H121">
    <cfRule type="containsText" dxfId="444" priority="216" stopIfTrue="1" operator="containsText" text="skip">
      <formula>NOT(ISERROR(SEARCH("skip",H121)))</formula>
    </cfRule>
  </conditionalFormatting>
  <conditionalFormatting sqref="C193">
    <cfRule type="containsText" dxfId="443" priority="213" stopIfTrue="1" operator="containsText" text="TBN">
      <formula>NOT(ISERROR(SEARCH("TBN",C193)))</formula>
    </cfRule>
    <cfRule type="containsText" dxfId="442" priority="214" stopIfTrue="1" operator="containsText" text="SKIP">
      <formula>NOT(ISERROR(SEARCH("SKIP",C193)))</formula>
    </cfRule>
  </conditionalFormatting>
  <conditionalFormatting sqref="C193">
    <cfRule type="cellIs" dxfId="441" priority="215" operator="equal">
      <formula>"SKIP"</formula>
    </cfRule>
  </conditionalFormatting>
  <conditionalFormatting sqref="B193">
    <cfRule type="cellIs" dxfId="440" priority="208" operator="equal">
      <formula>"SKIP"</formula>
    </cfRule>
  </conditionalFormatting>
  <conditionalFormatting sqref="B193">
    <cfRule type="containsText" dxfId="439" priority="206" stopIfTrue="1" operator="containsText" text="TBN">
      <formula>NOT(ISERROR(SEARCH("TBN",B193)))</formula>
    </cfRule>
    <cfRule type="containsText" dxfId="438" priority="207" stopIfTrue="1" operator="containsText" text="SKIP">
      <formula>NOT(ISERROR(SEARCH("SKIP",B193)))</formula>
    </cfRule>
  </conditionalFormatting>
  <conditionalFormatting sqref="H1313">
    <cfRule type="containsText" dxfId="437" priority="202" stopIfTrue="1" operator="containsText" text="skip">
      <formula>NOT(ISERROR(SEARCH("skip",H1313)))</formula>
    </cfRule>
  </conditionalFormatting>
  <conditionalFormatting sqref="H1245">
    <cfRule type="containsText" dxfId="436" priority="203" stopIfTrue="1" operator="containsText" text="skip">
      <formula>NOT(ISERROR(SEARCH("skip",H1245)))</formula>
    </cfRule>
  </conditionalFormatting>
  <conditionalFormatting sqref="C123">
    <cfRule type="cellIs" dxfId="435" priority="201" operator="equal">
      <formula>"SKIP"</formula>
    </cfRule>
  </conditionalFormatting>
  <conditionalFormatting sqref="C123">
    <cfRule type="containsText" dxfId="434" priority="199" stopIfTrue="1" operator="containsText" text="TBN">
      <formula>NOT(ISERROR(SEARCH("TBN",C123)))</formula>
    </cfRule>
    <cfRule type="containsText" dxfId="433" priority="200" stopIfTrue="1" operator="containsText" text="SKIP">
      <formula>NOT(ISERROR(SEARCH("SKIP",C123)))</formula>
    </cfRule>
  </conditionalFormatting>
  <conditionalFormatting sqref="B123">
    <cfRule type="cellIs" dxfId="432" priority="198" operator="equal">
      <formula>"SKIP"</formula>
    </cfRule>
  </conditionalFormatting>
  <conditionalFormatting sqref="B123">
    <cfRule type="containsText" dxfId="431" priority="196" stopIfTrue="1" operator="containsText" text="TBN">
      <formula>NOT(ISERROR(SEARCH("TBN",B123)))</formula>
    </cfRule>
    <cfRule type="containsText" dxfId="430" priority="197" stopIfTrue="1" operator="containsText" text="SKIP">
      <formula>NOT(ISERROR(SEARCH("SKIP",B123)))</formula>
    </cfRule>
  </conditionalFormatting>
  <conditionalFormatting sqref="H122">
    <cfRule type="containsText" dxfId="429" priority="193" stopIfTrue="1" operator="containsText" text="skip">
      <formula>NOT(ISERROR(SEARCH("skip",H122)))</formula>
    </cfRule>
  </conditionalFormatting>
  <conditionalFormatting sqref="H1244">
    <cfRule type="containsText" dxfId="428" priority="191" stopIfTrue="1" operator="containsText" text="skip">
      <formula>NOT(ISERROR(SEARCH("skip",H1244)))</formula>
    </cfRule>
  </conditionalFormatting>
  <conditionalFormatting sqref="I1179">
    <cfRule type="containsText" dxfId="427" priority="190" stopIfTrue="1" operator="containsText" text="skip">
      <formula>NOT(ISERROR(SEARCH("skip",I1179)))</formula>
    </cfRule>
  </conditionalFormatting>
  <conditionalFormatting sqref="H304">
    <cfRule type="containsText" dxfId="426" priority="188" stopIfTrue="1" operator="containsText" text="skip">
      <formula>NOT(ISERROR(SEARCH("skip",H304)))</formula>
    </cfRule>
  </conditionalFormatting>
  <conditionalFormatting sqref="C124">
    <cfRule type="cellIs" dxfId="425" priority="186" operator="equal">
      <formula>"SKIP"</formula>
    </cfRule>
  </conditionalFormatting>
  <conditionalFormatting sqref="C124">
    <cfRule type="containsText" dxfId="424" priority="184" stopIfTrue="1" operator="containsText" text="TBN">
      <formula>NOT(ISERROR(SEARCH("TBN",C124)))</formula>
    </cfRule>
    <cfRule type="containsText" dxfId="423" priority="185" stopIfTrue="1" operator="containsText" text="SKIP">
      <formula>NOT(ISERROR(SEARCH("SKIP",C124)))</formula>
    </cfRule>
  </conditionalFormatting>
  <conditionalFormatting sqref="B124">
    <cfRule type="cellIs" dxfId="422" priority="183" operator="equal">
      <formula>"SKIP"</formula>
    </cfRule>
  </conditionalFormatting>
  <conditionalFormatting sqref="B124">
    <cfRule type="containsText" dxfId="421" priority="181" stopIfTrue="1" operator="containsText" text="TBN">
      <formula>NOT(ISERROR(SEARCH("TBN",B124)))</formula>
    </cfRule>
    <cfRule type="containsText" dxfId="420" priority="182" stopIfTrue="1" operator="containsText" text="SKIP">
      <formula>NOT(ISERROR(SEARCH("SKIP",B124)))</formula>
    </cfRule>
  </conditionalFormatting>
  <conditionalFormatting sqref="H124">
    <cfRule type="containsText" dxfId="419" priority="180" stopIfTrue="1" operator="containsText" text="skip">
      <formula>NOT(ISERROR(SEARCH("skip",H124)))</formula>
    </cfRule>
  </conditionalFormatting>
  <conditionalFormatting sqref="C194">
    <cfRule type="containsText" dxfId="418" priority="177" stopIfTrue="1" operator="containsText" text="TBN">
      <formula>NOT(ISERROR(SEARCH("TBN",C194)))</formula>
    </cfRule>
    <cfRule type="containsText" dxfId="417" priority="178" stopIfTrue="1" operator="containsText" text="SKIP">
      <formula>NOT(ISERROR(SEARCH("SKIP",C194)))</formula>
    </cfRule>
  </conditionalFormatting>
  <conditionalFormatting sqref="C194">
    <cfRule type="cellIs" dxfId="416" priority="179" operator="equal">
      <formula>"SKIP"</formula>
    </cfRule>
  </conditionalFormatting>
  <conditionalFormatting sqref="B194">
    <cfRule type="cellIs" dxfId="415" priority="176" operator="equal">
      <formula>"SKIP"</formula>
    </cfRule>
  </conditionalFormatting>
  <conditionalFormatting sqref="B194">
    <cfRule type="containsText" dxfId="414" priority="174" stopIfTrue="1" operator="containsText" text="TBN">
      <formula>NOT(ISERROR(SEARCH("TBN",B194)))</formula>
    </cfRule>
    <cfRule type="containsText" dxfId="413" priority="175" stopIfTrue="1" operator="containsText" text="SKIP">
      <formula>NOT(ISERROR(SEARCH("SKIP",B194)))</formula>
    </cfRule>
  </conditionalFormatting>
  <conditionalFormatting sqref="H194">
    <cfRule type="containsText" dxfId="412" priority="173" stopIfTrue="1" operator="containsText" text="skip">
      <formula>NOT(ISERROR(SEARCH("skip",H194)))</formula>
    </cfRule>
  </conditionalFormatting>
  <conditionalFormatting sqref="C195">
    <cfRule type="containsText" dxfId="411" priority="170" stopIfTrue="1" operator="containsText" text="TBN">
      <formula>NOT(ISERROR(SEARCH("TBN",C195)))</formula>
    </cfRule>
    <cfRule type="containsText" dxfId="410" priority="171" stopIfTrue="1" operator="containsText" text="SKIP">
      <formula>NOT(ISERROR(SEARCH("SKIP",C195)))</formula>
    </cfRule>
  </conditionalFormatting>
  <conditionalFormatting sqref="C195">
    <cfRule type="cellIs" dxfId="409" priority="172" operator="equal">
      <formula>"SKIP"</formula>
    </cfRule>
  </conditionalFormatting>
  <conditionalFormatting sqref="B195">
    <cfRule type="cellIs" dxfId="408" priority="169" operator="equal">
      <formula>"SKIP"</formula>
    </cfRule>
  </conditionalFormatting>
  <conditionalFormatting sqref="B195">
    <cfRule type="containsText" dxfId="407" priority="167" stopIfTrue="1" operator="containsText" text="TBN">
      <formula>NOT(ISERROR(SEARCH("TBN",B195)))</formula>
    </cfRule>
    <cfRule type="containsText" dxfId="406" priority="168" stopIfTrue="1" operator="containsText" text="SKIP">
      <formula>NOT(ISERROR(SEARCH("SKIP",B195)))</formula>
    </cfRule>
  </conditionalFormatting>
  <conditionalFormatting sqref="H195">
    <cfRule type="containsText" dxfId="405" priority="166" stopIfTrue="1" operator="containsText" text="skip">
      <formula>NOT(ISERROR(SEARCH("skip",H195)))</formula>
    </cfRule>
  </conditionalFormatting>
  <conditionalFormatting sqref="C305">
    <cfRule type="containsText" dxfId="404" priority="163" stopIfTrue="1" operator="containsText" text="TBN">
      <formula>NOT(ISERROR(SEARCH("TBN",C305)))</formula>
    </cfRule>
    <cfRule type="containsText" dxfId="403" priority="164" stopIfTrue="1" operator="containsText" text="SKIP">
      <formula>NOT(ISERROR(SEARCH("SKIP",C305)))</formula>
    </cfRule>
  </conditionalFormatting>
  <conditionalFormatting sqref="C305">
    <cfRule type="cellIs" dxfId="402" priority="165" operator="equal">
      <formula>"SKIP"</formula>
    </cfRule>
  </conditionalFormatting>
  <conditionalFormatting sqref="B305">
    <cfRule type="cellIs" dxfId="401" priority="162" operator="equal">
      <formula>"SKIP"</formula>
    </cfRule>
  </conditionalFormatting>
  <conditionalFormatting sqref="B305">
    <cfRule type="containsText" dxfId="400" priority="160" stopIfTrue="1" operator="containsText" text="TBN">
      <formula>NOT(ISERROR(SEARCH("TBN",B305)))</formula>
    </cfRule>
    <cfRule type="containsText" dxfId="399" priority="161" stopIfTrue="1" operator="containsText" text="SKIP">
      <formula>NOT(ISERROR(SEARCH("SKIP",B305)))</formula>
    </cfRule>
  </conditionalFormatting>
  <conditionalFormatting sqref="H305">
    <cfRule type="containsText" dxfId="398" priority="158" stopIfTrue="1" operator="containsText" text="skip">
      <formula>NOT(ISERROR(SEARCH("skip",H305)))</formula>
    </cfRule>
  </conditionalFormatting>
  <conditionalFormatting sqref="H541">
    <cfRule type="containsText" dxfId="397" priority="146" stopIfTrue="1" operator="containsText" text="skip">
      <formula>NOT(ISERROR(SEARCH("skip",H541)))</formula>
    </cfRule>
  </conditionalFormatting>
  <conditionalFormatting sqref="B414:C414">
    <cfRule type="cellIs" dxfId="396" priority="157" operator="equal">
      <formula>"SKIP"</formula>
    </cfRule>
  </conditionalFormatting>
  <conditionalFormatting sqref="B414:C414">
    <cfRule type="containsText" dxfId="395" priority="155" stopIfTrue="1" operator="containsText" text="TBN">
      <formula>NOT(ISERROR(SEARCH("TBN",B414)))</formula>
    </cfRule>
    <cfRule type="containsText" dxfId="394" priority="156" stopIfTrue="1" operator="containsText" text="SKIP">
      <formula>NOT(ISERROR(SEARCH("SKIP",B414)))</formula>
    </cfRule>
  </conditionalFormatting>
  <conditionalFormatting sqref="C541">
    <cfRule type="cellIs" dxfId="393" priority="153" operator="equal">
      <formula>"SKIP"</formula>
    </cfRule>
  </conditionalFormatting>
  <conditionalFormatting sqref="C541">
    <cfRule type="containsText" dxfId="392" priority="151" stopIfTrue="1" operator="containsText" text="TBN">
      <formula>NOT(ISERROR(SEARCH("TBN",C541)))</formula>
    </cfRule>
    <cfRule type="containsText" dxfId="391" priority="152" stopIfTrue="1" operator="containsText" text="SKIP">
      <formula>NOT(ISERROR(SEARCH("SKIP",C541)))</formula>
    </cfRule>
  </conditionalFormatting>
  <conditionalFormatting sqref="B541">
    <cfRule type="containsText" dxfId="390" priority="148" stopIfTrue="1" operator="containsText" text="TBN">
      <formula>NOT(ISERROR(SEARCH("TBN",B541)))</formula>
    </cfRule>
    <cfRule type="containsText" dxfId="389" priority="149" stopIfTrue="1" operator="containsText" text="SKIP">
      <formula>NOT(ISERROR(SEARCH("SKIP",B541)))</formula>
    </cfRule>
  </conditionalFormatting>
  <conditionalFormatting sqref="B541">
    <cfRule type="cellIs" dxfId="388" priority="150" operator="equal">
      <formula>"SKIP"</formula>
    </cfRule>
  </conditionalFormatting>
  <conditionalFormatting sqref="Q987">
    <cfRule type="containsText" dxfId="387" priority="122" stopIfTrue="1" operator="containsText" text="skip">
      <formula>NOT(ISERROR(SEARCH("skip",Q987)))</formula>
    </cfRule>
  </conditionalFormatting>
  <conditionalFormatting sqref="B651">
    <cfRule type="containsText" dxfId="386" priority="140" stopIfTrue="1" operator="containsText" text="TBN">
      <formula>NOT(ISERROR(SEARCH("TBN",B651)))</formula>
    </cfRule>
    <cfRule type="containsText" dxfId="385" priority="141" stopIfTrue="1" operator="containsText" text="SKIP">
      <formula>NOT(ISERROR(SEARCH("SKIP",B651)))</formula>
    </cfRule>
  </conditionalFormatting>
  <conditionalFormatting sqref="B651">
    <cfRule type="cellIs" dxfId="384" priority="142" operator="equal">
      <formula>"SKIP"</formula>
    </cfRule>
  </conditionalFormatting>
  <conditionalFormatting sqref="C651">
    <cfRule type="cellIs" dxfId="383" priority="145" operator="equal">
      <formula>"SKIP"</formula>
    </cfRule>
  </conditionalFormatting>
  <conditionalFormatting sqref="C651">
    <cfRule type="containsText" dxfId="382" priority="143" stopIfTrue="1" operator="containsText" text="TBN">
      <formula>NOT(ISERROR(SEARCH("TBN",C651)))</formula>
    </cfRule>
    <cfRule type="containsText" dxfId="381" priority="144" stopIfTrue="1" operator="containsText" text="SKIP">
      <formula>NOT(ISERROR(SEARCH("SKIP",C651)))</formula>
    </cfRule>
  </conditionalFormatting>
  <conditionalFormatting sqref="A763">
    <cfRule type="containsText" dxfId="380" priority="132" stopIfTrue="1" operator="containsText" text="skip">
      <formula>NOT(ISERROR(SEARCH("skip",A763)))</formula>
    </cfRule>
  </conditionalFormatting>
  <conditionalFormatting sqref="B763">
    <cfRule type="containsText" dxfId="379" priority="133" stopIfTrue="1" operator="containsText" text="skip">
      <formula>NOT(ISERROR(SEARCH("skip",B763)))</formula>
    </cfRule>
  </conditionalFormatting>
  <conditionalFormatting sqref="C763">
    <cfRule type="cellIs" dxfId="378" priority="136" operator="equal">
      <formula>"SKIP"</formula>
    </cfRule>
  </conditionalFormatting>
  <conditionalFormatting sqref="C763">
    <cfRule type="containsText" dxfId="377" priority="134" stopIfTrue="1" operator="containsText" text="TBN">
      <formula>NOT(ISERROR(SEARCH("TBN",C763)))</formula>
    </cfRule>
    <cfRule type="containsText" dxfId="376" priority="135" stopIfTrue="1" operator="containsText" text="SKIP">
      <formula>NOT(ISERROR(SEARCH("SKIP",C763)))</formula>
    </cfRule>
  </conditionalFormatting>
  <conditionalFormatting sqref="D763">
    <cfRule type="containsText" dxfId="375" priority="137" stopIfTrue="1" operator="containsText" text="skip">
      <formula>NOT(ISERROR(SEARCH("skip",D763)))</formula>
    </cfRule>
  </conditionalFormatting>
  <conditionalFormatting sqref="H1099">
    <cfRule type="containsText" dxfId="374" priority="113" stopIfTrue="1" operator="containsText" text="skip">
      <formula>NOT(ISERROR(SEARCH("skip",H1099)))</formula>
    </cfRule>
  </conditionalFormatting>
  <conditionalFormatting sqref="B876">
    <cfRule type="containsText" dxfId="373" priority="126" stopIfTrue="1" operator="containsText" text="skip">
      <formula>NOT(ISERROR(SEARCH("skip",B876)))</formula>
    </cfRule>
  </conditionalFormatting>
  <conditionalFormatting sqref="C876">
    <cfRule type="cellIs" dxfId="372" priority="129" operator="equal">
      <formula>"SKIP"</formula>
    </cfRule>
  </conditionalFormatting>
  <conditionalFormatting sqref="C876">
    <cfRule type="containsText" dxfId="371" priority="127" stopIfTrue="1" operator="containsText" text="TBN">
      <formula>NOT(ISERROR(SEARCH("TBN",C876)))</formula>
    </cfRule>
    <cfRule type="containsText" dxfId="370" priority="128" stopIfTrue="1" operator="containsText" text="SKIP">
      <formula>NOT(ISERROR(SEARCH("SKIP",C876)))</formula>
    </cfRule>
  </conditionalFormatting>
  <conditionalFormatting sqref="A876">
    <cfRule type="containsText" dxfId="369" priority="125" stopIfTrue="1" operator="containsText" text="skip">
      <formula>NOT(ISERROR(SEARCH("skip",A876)))</formula>
    </cfRule>
  </conditionalFormatting>
  <conditionalFormatting sqref="C987">
    <cfRule type="containsText" dxfId="368" priority="119" stopIfTrue="1" operator="containsText" text="TBN">
      <formula>NOT(ISERROR(SEARCH("TBN",C987)))</formula>
    </cfRule>
    <cfRule type="containsText" dxfId="367" priority="120" stopIfTrue="1" operator="containsText" text="SKIP">
      <formula>NOT(ISERROR(SEARCH("SKIP",C987)))</formula>
    </cfRule>
  </conditionalFormatting>
  <conditionalFormatting sqref="C987">
    <cfRule type="cellIs" dxfId="366" priority="121" operator="equal">
      <formula>"SKIP"</formula>
    </cfRule>
  </conditionalFormatting>
  <conditionalFormatting sqref="B1099">
    <cfRule type="cellIs" dxfId="365" priority="117" operator="equal">
      <formula>"SKIP"</formula>
    </cfRule>
  </conditionalFormatting>
  <conditionalFormatting sqref="B1099">
    <cfRule type="containsText" dxfId="364" priority="115" stopIfTrue="1" operator="containsText" text="TBN">
      <formula>NOT(ISERROR(SEARCH("TBN",B1099)))</formula>
    </cfRule>
    <cfRule type="containsText" dxfId="363" priority="116" stopIfTrue="1" operator="containsText" text="SKIP">
      <formula>NOT(ISERROR(SEARCH("SKIP",B1099)))</formula>
    </cfRule>
  </conditionalFormatting>
  <conditionalFormatting sqref="B1246">
    <cfRule type="containsText" dxfId="362" priority="110" stopIfTrue="1" operator="containsText" text="TBN">
      <formula>NOT(ISERROR(SEARCH("TBN",B1246)))</formula>
    </cfRule>
    <cfRule type="containsText" dxfId="361" priority="111" stopIfTrue="1" operator="containsText" text="SKIP">
      <formula>NOT(ISERROR(SEARCH("SKIP",B1246)))</formula>
    </cfRule>
  </conditionalFormatting>
  <conditionalFormatting sqref="B1246">
    <cfRule type="cellIs" dxfId="360" priority="112" operator="equal">
      <formula>"SKIP"</formula>
    </cfRule>
  </conditionalFormatting>
  <conditionalFormatting sqref="B1318:C1318">
    <cfRule type="containsText" dxfId="359" priority="105" stopIfTrue="1" operator="containsText" text="TBN">
      <formula>NOT(ISERROR(SEARCH("TBN",B1318)))</formula>
    </cfRule>
    <cfRule type="containsText" dxfId="358" priority="106" stopIfTrue="1" operator="containsText" text="SKIP">
      <formula>NOT(ISERROR(SEARCH("SKIP",B1318)))</formula>
    </cfRule>
  </conditionalFormatting>
  <conditionalFormatting sqref="B1318:C1318">
    <cfRule type="cellIs" dxfId="357" priority="107" operator="equal">
      <formula>"SKIP"</formula>
    </cfRule>
  </conditionalFormatting>
  <conditionalFormatting sqref="H1318">
    <cfRule type="containsText" dxfId="356" priority="103" stopIfTrue="1" operator="containsText" text="skip">
      <formula>NOT(ISERROR(SEARCH("skip",H1318)))</formula>
    </cfRule>
  </conditionalFormatting>
  <conditionalFormatting sqref="H123">
    <cfRule type="containsText" dxfId="355" priority="102" stopIfTrue="1" operator="containsText" text="skip">
      <formula>NOT(ISERROR(SEARCH("skip",H123)))</formula>
    </cfRule>
  </conditionalFormatting>
  <conditionalFormatting sqref="H875">
    <cfRule type="containsText" dxfId="354" priority="101" stopIfTrue="1" operator="containsText" text="skip">
      <formula>NOT(ISERROR(SEARCH("skip",H875)))</formula>
    </cfRule>
  </conditionalFormatting>
  <conditionalFormatting sqref="H876">
    <cfRule type="containsText" dxfId="353" priority="100" stopIfTrue="1" operator="containsText" text="skip">
      <formula>NOT(ISERROR(SEARCH("skip",H876)))</formula>
    </cfRule>
  </conditionalFormatting>
  <conditionalFormatting sqref="H1098">
    <cfRule type="containsText" dxfId="352" priority="99" stopIfTrue="1" operator="containsText" text="skip">
      <formula>NOT(ISERROR(SEARCH("skip",H1098)))</formula>
    </cfRule>
  </conditionalFormatting>
  <conditionalFormatting sqref="H1317">
    <cfRule type="containsText" dxfId="351" priority="98" stopIfTrue="1" operator="containsText" text="skip">
      <formula>NOT(ISERROR(SEARCH("skip",H1317)))</formula>
    </cfRule>
  </conditionalFormatting>
  <conditionalFormatting sqref="H985">
    <cfRule type="containsText" dxfId="350" priority="96" stopIfTrue="1" operator="containsText" text="skip">
      <formula>NOT(ISERROR(SEARCH("skip",H985)))</formula>
    </cfRule>
  </conditionalFormatting>
  <conditionalFormatting sqref="C125">
    <cfRule type="cellIs" dxfId="349" priority="95" operator="equal">
      <formula>"SKIP"</formula>
    </cfRule>
  </conditionalFormatting>
  <conditionalFormatting sqref="C125">
    <cfRule type="containsText" dxfId="348" priority="93" stopIfTrue="1" operator="containsText" text="TBN">
      <formula>NOT(ISERROR(SEARCH("TBN",C125)))</formula>
    </cfRule>
    <cfRule type="containsText" dxfId="347" priority="94" stopIfTrue="1" operator="containsText" text="SKIP">
      <formula>NOT(ISERROR(SEARCH("SKIP",C125)))</formula>
    </cfRule>
  </conditionalFormatting>
  <conditionalFormatting sqref="B125">
    <cfRule type="cellIs" dxfId="346" priority="92" operator="equal">
      <formula>"SKIP"</formula>
    </cfRule>
  </conditionalFormatting>
  <conditionalFormatting sqref="B125">
    <cfRule type="containsText" dxfId="345" priority="90" stopIfTrue="1" operator="containsText" text="TBN">
      <formula>NOT(ISERROR(SEARCH("TBN",B125)))</formula>
    </cfRule>
    <cfRule type="containsText" dxfId="344" priority="91" stopIfTrue="1" operator="containsText" text="SKIP">
      <formula>NOT(ISERROR(SEARCH("SKIP",B125)))</formula>
    </cfRule>
  </conditionalFormatting>
  <conditionalFormatting sqref="H125">
    <cfRule type="containsText" dxfId="343" priority="89" stopIfTrue="1" operator="containsText" text="skip">
      <formula>NOT(ISERROR(SEARCH("skip",H125)))</formula>
    </cfRule>
  </conditionalFormatting>
  <conditionalFormatting sqref="C196">
    <cfRule type="containsText" dxfId="342" priority="86" stopIfTrue="1" operator="containsText" text="TBN">
      <formula>NOT(ISERROR(SEARCH("TBN",C196)))</formula>
    </cfRule>
    <cfRule type="containsText" dxfId="341" priority="87" stopIfTrue="1" operator="containsText" text="SKIP">
      <formula>NOT(ISERROR(SEARCH("SKIP",C196)))</formula>
    </cfRule>
  </conditionalFormatting>
  <conditionalFormatting sqref="C196">
    <cfRule type="cellIs" dxfId="340" priority="88" operator="equal">
      <formula>"SKIP"</formula>
    </cfRule>
  </conditionalFormatting>
  <conditionalFormatting sqref="B196">
    <cfRule type="cellIs" dxfId="339" priority="85" operator="equal">
      <formula>"SKIP"</formula>
    </cfRule>
  </conditionalFormatting>
  <conditionalFormatting sqref="B196">
    <cfRule type="containsText" dxfId="338" priority="83" stopIfTrue="1" operator="containsText" text="TBN">
      <formula>NOT(ISERROR(SEARCH("TBN",B196)))</formula>
    </cfRule>
    <cfRule type="containsText" dxfId="337" priority="84" stopIfTrue="1" operator="containsText" text="SKIP">
      <formula>NOT(ISERROR(SEARCH("SKIP",B196)))</formula>
    </cfRule>
  </conditionalFormatting>
  <conditionalFormatting sqref="H196">
    <cfRule type="containsText" dxfId="336" priority="82" stopIfTrue="1" operator="containsText" text="skip">
      <formula>NOT(ISERROR(SEARCH("skip",H196)))</formula>
    </cfRule>
  </conditionalFormatting>
  <conditionalFormatting sqref="C197">
    <cfRule type="containsText" dxfId="335" priority="79" stopIfTrue="1" operator="containsText" text="TBN">
      <formula>NOT(ISERROR(SEARCH("TBN",C197)))</formula>
    </cfRule>
    <cfRule type="containsText" dxfId="334" priority="80" stopIfTrue="1" operator="containsText" text="SKIP">
      <formula>NOT(ISERROR(SEARCH("SKIP",C197)))</formula>
    </cfRule>
  </conditionalFormatting>
  <conditionalFormatting sqref="C197">
    <cfRule type="cellIs" dxfId="333" priority="81" operator="equal">
      <formula>"SKIP"</formula>
    </cfRule>
  </conditionalFormatting>
  <conditionalFormatting sqref="B197">
    <cfRule type="cellIs" dxfId="332" priority="78" operator="equal">
      <formula>"SKIP"</formula>
    </cfRule>
  </conditionalFormatting>
  <conditionalFormatting sqref="B197">
    <cfRule type="containsText" dxfId="331" priority="76" stopIfTrue="1" operator="containsText" text="TBN">
      <formula>NOT(ISERROR(SEARCH("TBN",B197)))</formula>
    </cfRule>
    <cfRule type="containsText" dxfId="330" priority="77" stopIfTrue="1" operator="containsText" text="SKIP">
      <formula>NOT(ISERROR(SEARCH("SKIP",B197)))</formula>
    </cfRule>
  </conditionalFormatting>
  <conditionalFormatting sqref="H197">
    <cfRule type="containsText" dxfId="329" priority="75" stopIfTrue="1" operator="containsText" text="skip">
      <formula>NOT(ISERROR(SEARCH("skip",H197)))</formula>
    </cfRule>
  </conditionalFormatting>
  <conditionalFormatting sqref="C306">
    <cfRule type="containsText" dxfId="328" priority="72" stopIfTrue="1" operator="containsText" text="TBN">
      <formula>NOT(ISERROR(SEARCH("TBN",C306)))</formula>
    </cfRule>
    <cfRule type="containsText" dxfId="327" priority="73" stopIfTrue="1" operator="containsText" text="SKIP">
      <formula>NOT(ISERROR(SEARCH("SKIP",C306)))</formula>
    </cfRule>
  </conditionalFormatting>
  <conditionalFormatting sqref="C306">
    <cfRule type="cellIs" dxfId="326" priority="74" operator="equal">
      <formula>"SKIP"</formula>
    </cfRule>
  </conditionalFormatting>
  <conditionalFormatting sqref="B306">
    <cfRule type="cellIs" dxfId="325" priority="71" operator="equal">
      <formula>"SKIP"</formula>
    </cfRule>
  </conditionalFormatting>
  <conditionalFormatting sqref="B306">
    <cfRule type="containsText" dxfId="324" priority="69" stopIfTrue="1" operator="containsText" text="TBN">
      <formula>NOT(ISERROR(SEARCH("TBN",B306)))</formula>
    </cfRule>
    <cfRule type="containsText" dxfId="323" priority="70" stopIfTrue="1" operator="containsText" text="SKIP">
      <formula>NOT(ISERROR(SEARCH("SKIP",B306)))</formula>
    </cfRule>
  </conditionalFormatting>
  <conditionalFormatting sqref="H306">
    <cfRule type="containsText" dxfId="322" priority="68" stopIfTrue="1" operator="containsText" text="skip">
      <formula>NOT(ISERROR(SEARCH("skip",H306)))</formula>
    </cfRule>
  </conditionalFormatting>
  <conditionalFormatting sqref="B415:C415">
    <cfRule type="cellIs" dxfId="321" priority="67" operator="equal">
      <formula>"SKIP"</formula>
    </cfRule>
  </conditionalFormatting>
  <conditionalFormatting sqref="B415:C415">
    <cfRule type="containsText" dxfId="320" priority="65" stopIfTrue="1" operator="containsText" text="TBN">
      <formula>NOT(ISERROR(SEARCH("TBN",B415)))</formula>
    </cfRule>
    <cfRule type="containsText" dxfId="319" priority="66" stopIfTrue="1" operator="containsText" text="SKIP">
      <formula>NOT(ISERROR(SEARCH("SKIP",B415)))</formula>
    </cfRule>
  </conditionalFormatting>
  <conditionalFormatting sqref="H415">
    <cfRule type="containsText" dxfId="318" priority="63" stopIfTrue="1" operator="containsText" text="skip">
      <formula>NOT(ISERROR(SEARCH("skip",H415)))</formula>
    </cfRule>
  </conditionalFormatting>
  <conditionalFormatting sqref="C542">
    <cfRule type="cellIs" dxfId="317" priority="62" operator="equal">
      <formula>"SKIP"</formula>
    </cfRule>
  </conditionalFormatting>
  <conditionalFormatting sqref="C542">
    <cfRule type="containsText" dxfId="316" priority="60" stopIfTrue="1" operator="containsText" text="TBN">
      <formula>NOT(ISERROR(SEARCH("TBN",C542)))</formula>
    </cfRule>
    <cfRule type="containsText" dxfId="315" priority="61" stopIfTrue="1" operator="containsText" text="SKIP">
      <formula>NOT(ISERROR(SEARCH("SKIP",C542)))</formula>
    </cfRule>
  </conditionalFormatting>
  <conditionalFormatting sqref="B542">
    <cfRule type="containsText" dxfId="314" priority="57" stopIfTrue="1" operator="containsText" text="TBN">
      <formula>NOT(ISERROR(SEARCH("TBN",B542)))</formula>
    </cfRule>
    <cfRule type="containsText" dxfId="313" priority="58" stopIfTrue="1" operator="containsText" text="SKIP">
      <formula>NOT(ISERROR(SEARCH("SKIP",B542)))</formula>
    </cfRule>
  </conditionalFormatting>
  <conditionalFormatting sqref="B542">
    <cfRule type="cellIs" dxfId="312" priority="59" operator="equal">
      <formula>"SKIP"</formula>
    </cfRule>
  </conditionalFormatting>
  <conditionalFormatting sqref="H764">
    <cfRule type="containsText" dxfId="311" priority="40" stopIfTrue="1" operator="containsText" text="skip">
      <formula>NOT(ISERROR(SEARCH("skip",H764)))</formula>
    </cfRule>
  </conditionalFormatting>
  <conditionalFormatting sqref="B652">
    <cfRule type="containsText" dxfId="310" priority="50" stopIfTrue="1" operator="containsText" text="TBN">
      <formula>NOT(ISERROR(SEARCH("TBN",B652)))</formula>
    </cfRule>
    <cfRule type="containsText" dxfId="309" priority="51" stopIfTrue="1" operator="containsText" text="SKIP">
      <formula>NOT(ISERROR(SEARCH("SKIP",B652)))</formula>
    </cfRule>
  </conditionalFormatting>
  <conditionalFormatting sqref="B652">
    <cfRule type="cellIs" dxfId="308" priority="52" operator="equal">
      <formula>"SKIP"</formula>
    </cfRule>
  </conditionalFormatting>
  <conditionalFormatting sqref="C652">
    <cfRule type="cellIs" dxfId="307" priority="55" operator="equal">
      <formula>"SKIP"</formula>
    </cfRule>
  </conditionalFormatting>
  <conditionalFormatting sqref="C652">
    <cfRule type="containsText" dxfId="306" priority="53" stopIfTrue="1" operator="containsText" text="TBN">
      <formula>NOT(ISERROR(SEARCH("TBN",C652)))</formula>
    </cfRule>
    <cfRule type="containsText" dxfId="305" priority="54" stopIfTrue="1" operator="containsText" text="SKIP">
      <formula>NOT(ISERROR(SEARCH("SKIP",C652)))</formula>
    </cfRule>
  </conditionalFormatting>
  <conditionalFormatting sqref="H877">
    <cfRule type="containsText" dxfId="304" priority="34" stopIfTrue="1" operator="containsText" text="skip">
      <formula>NOT(ISERROR(SEARCH("skip",H877)))</formula>
    </cfRule>
  </conditionalFormatting>
  <conditionalFormatting sqref="A764">
    <cfRule type="containsText" dxfId="303" priority="42" stopIfTrue="1" operator="containsText" text="skip">
      <formula>NOT(ISERROR(SEARCH("skip",A764)))</formula>
    </cfRule>
  </conditionalFormatting>
  <conditionalFormatting sqref="B764">
    <cfRule type="containsText" dxfId="302" priority="43" stopIfTrue="1" operator="containsText" text="skip">
      <formula>NOT(ISERROR(SEARCH("skip",B764)))</formula>
    </cfRule>
  </conditionalFormatting>
  <conditionalFormatting sqref="C764">
    <cfRule type="cellIs" dxfId="301" priority="46" operator="equal">
      <formula>"SKIP"</formula>
    </cfRule>
  </conditionalFormatting>
  <conditionalFormatting sqref="C764">
    <cfRule type="containsText" dxfId="300" priority="44" stopIfTrue="1" operator="containsText" text="TBN">
      <formula>NOT(ISERROR(SEARCH("TBN",C764)))</formula>
    </cfRule>
    <cfRule type="containsText" dxfId="299" priority="45" stopIfTrue="1" operator="containsText" text="SKIP">
      <formula>NOT(ISERROR(SEARCH("SKIP",C764)))</formula>
    </cfRule>
  </conditionalFormatting>
  <conditionalFormatting sqref="D764">
    <cfRule type="containsText" dxfId="298" priority="47" stopIfTrue="1" operator="containsText" text="skip">
      <formula>NOT(ISERROR(SEARCH("skip",D764)))</formula>
    </cfRule>
  </conditionalFormatting>
  <conditionalFormatting sqref="H1100">
    <cfRule type="containsText" dxfId="297" priority="25" stopIfTrue="1" operator="containsText" text="skip">
      <formula>NOT(ISERROR(SEARCH("skip",H1100)))</formula>
    </cfRule>
  </conditionalFormatting>
  <conditionalFormatting sqref="B877">
    <cfRule type="containsText" dxfId="296" priority="36" stopIfTrue="1" operator="containsText" text="skip">
      <formula>NOT(ISERROR(SEARCH("skip",B877)))</formula>
    </cfRule>
  </conditionalFormatting>
  <conditionalFormatting sqref="C877">
    <cfRule type="cellIs" dxfId="295" priority="39" operator="equal">
      <formula>"SKIP"</formula>
    </cfRule>
  </conditionalFormatting>
  <conditionalFormatting sqref="C877">
    <cfRule type="containsText" dxfId="294" priority="37" stopIfTrue="1" operator="containsText" text="TBN">
      <formula>NOT(ISERROR(SEARCH("TBN",C877)))</formula>
    </cfRule>
    <cfRule type="containsText" dxfId="293" priority="38" stopIfTrue="1" operator="containsText" text="SKIP">
      <formula>NOT(ISERROR(SEARCH("SKIP",C877)))</formula>
    </cfRule>
  </conditionalFormatting>
  <conditionalFormatting sqref="A877">
    <cfRule type="containsText" dxfId="292" priority="35" stopIfTrue="1" operator="containsText" text="skip">
      <formula>NOT(ISERROR(SEARCH("skip",A877)))</formula>
    </cfRule>
  </conditionalFormatting>
  <conditionalFormatting sqref="Q988">
    <cfRule type="containsText" dxfId="291" priority="33" stopIfTrue="1" operator="containsText" text="skip">
      <formula>NOT(ISERROR(SEARCH("skip",Q988)))</formula>
    </cfRule>
  </conditionalFormatting>
  <conditionalFormatting sqref="C988">
    <cfRule type="containsText" dxfId="290" priority="30" stopIfTrue="1" operator="containsText" text="TBN">
      <formula>NOT(ISERROR(SEARCH("TBN",C988)))</formula>
    </cfRule>
    <cfRule type="containsText" dxfId="289" priority="31" stopIfTrue="1" operator="containsText" text="SKIP">
      <formula>NOT(ISERROR(SEARCH("SKIP",C988)))</formula>
    </cfRule>
  </conditionalFormatting>
  <conditionalFormatting sqref="C988">
    <cfRule type="cellIs" dxfId="288" priority="32" operator="equal">
      <formula>"SKIP"</formula>
    </cfRule>
  </conditionalFormatting>
  <conditionalFormatting sqref="B1100">
    <cfRule type="cellIs" dxfId="287" priority="28" operator="equal">
      <formula>"SKIP"</formula>
    </cfRule>
  </conditionalFormatting>
  <conditionalFormatting sqref="B1100">
    <cfRule type="containsText" dxfId="286" priority="26" stopIfTrue="1" operator="containsText" text="TBN">
      <formula>NOT(ISERROR(SEARCH("TBN",B1100)))</formula>
    </cfRule>
    <cfRule type="containsText" dxfId="285" priority="27" stopIfTrue="1" operator="containsText" text="SKIP">
      <formula>NOT(ISERROR(SEARCH("SKIP",B1100)))</formula>
    </cfRule>
  </conditionalFormatting>
  <conditionalFormatting sqref="H542">
    <cfRule type="containsText" dxfId="284" priority="19" stopIfTrue="1" operator="containsText" text="skip">
      <formula>NOT(ISERROR(SEARCH("skip",H542)))</formula>
    </cfRule>
  </conditionalFormatting>
  <conditionalFormatting sqref="B1247">
    <cfRule type="containsText" dxfId="283" priority="22" stopIfTrue="1" operator="containsText" text="TBN">
      <formula>NOT(ISERROR(SEARCH("TBN",B1247)))</formula>
    </cfRule>
    <cfRule type="containsText" dxfId="282" priority="23" stopIfTrue="1" operator="containsText" text="SKIP">
      <formula>NOT(ISERROR(SEARCH("SKIP",B1247)))</formula>
    </cfRule>
  </conditionalFormatting>
  <conditionalFormatting sqref="B1247">
    <cfRule type="cellIs" dxfId="281" priority="24" operator="equal">
      <formula>"SKIP"</formula>
    </cfRule>
  </conditionalFormatting>
  <conditionalFormatting sqref="H1247">
    <cfRule type="containsText" dxfId="280" priority="18" stopIfTrue="1" operator="containsText" text="skip">
      <formula>NOT(ISERROR(SEARCH("skip",H1247)))</formula>
    </cfRule>
  </conditionalFormatting>
  <conditionalFormatting sqref="A1179">
    <cfRule type="containsText" dxfId="279" priority="12" stopIfTrue="1" operator="containsText" text="skip">
      <formula>NOT(ISERROR(SEARCH("skip",A1179)))</formula>
    </cfRule>
  </conditionalFormatting>
  <conditionalFormatting sqref="H193">
    <cfRule type="containsText" dxfId="278" priority="10" stopIfTrue="1" operator="containsText" text="skip">
      <formula>NOT(ISERROR(SEARCH("skip",H193)))</formula>
    </cfRule>
  </conditionalFormatting>
  <conditionalFormatting sqref="H414">
    <cfRule type="containsText" dxfId="277" priority="8" stopIfTrue="1" operator="containsText" text="skip">
      <formula>NOT(ISERROR(SEARCH("skip",H414)))</formula>
    </cfRule>
  </conditionalFormatting>
  <conditionalFormatting sqref="H651">
    <cfRule type="containsText" dxfId="276" priority="7" stopIfTrue="1" operator="containsText" text="skip">
      <formula>NOT(ISERROR(SEARCH("skip",H651)))</formula>
    </cfRule>
  </conditionalFormatting>
  <conditionalFormatting sqref="H652">
    <cfRule type="containsText" dxfId="275" priority="6" stopIfTrue="1" operator="containsText" text="skip">
      <formula>NOT(ISERROR(SEARCH("skip",H652)))</formula>
    </cfRule>
  </conditionalFormatting>
  <conditionalFormatting sqref="H763">
    <cfRule type="containsText" dxfId="274" priority="5" stopIfTrue="1" operator="containsText" text="skip">
      <formula>NOT(ISERROR(SEARCH("skip",H763)))</formula>
    </cfRule>
  </conditionalFormatting>
  <conditionalFormatting sqref="H987">
    <cfRule type="containsText" dxfId="273" priority="4" stopIfTrue="1" operator="containsText" text="skip">
      <formula>NOT(ISERROR(SEARCH("skip",H987)))</formula>
    </cfRule>
  </conditionalFormatting>
  <conditionalFormatting sqref="H988">
    <cfRule type="containsText" dxfId="272" priority="3" stopIfTrue="1" operator="containsText" text="skip">
      <formula>NOT(ISERROR(SEARCH("skip",H988)))</formula>
    </cfRule>
  </conditionalFormatting>
  <conditionalFormatting sqref="H1246">
    <cfRule type="containsText" dxfId="271" priority="1" stopIfTrue="1" operator="containsText" text="skip">
      <formula>NOT(ISERROR(SEARCH("skip",H1246)))</formula>
    </cfRule>
  </conditionalFormatting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H262"/>
  <sheetViews>
    <sheetView zoomScale="90" zoomScaleNormal="90" workbookViewId="0">
      <selection activeCell="I33" sqref="I33"/>
    </sheetView>
  </sheetViews>
  <sheetFormatPr defaultRowHeight="15"/>
  <cols>
    <col min="1" max="1" width="12.42578125" customWidth="1"/>
    <col min="2" max="2" width="10.42578125" customWidth="1"/>
    <col min="3" max="3" width="23" customWidth="1"/>
    <col min="4" max="4" width="15.42578125" style="121" customWidth="1"/>
    <col min="5" max="5" width="12" customWidth="1"/>
    <col min="6" max="6" width="12.28515625" bestFit="1" customWidth="1"/>
    <col min="7" max="7" width="13.42578125" bestFit="1" customWidth="1"/>
    <col min="8" max="8" width="12.7109375" customWidth="1"/>
    <col min="9" max="9" width="12" bestFit="1" customWidth="1"/>
    <col min="10" max="10" width="11.5703125" customWidth="1"/>
    <col min="11" max="11" width="11.140625" customWidth="1"/>
    <col min="12" max="13" width="11.5703125" bestFit="1" customWidth="1"/>
    <col min="14" max="14" width="10" bestFit="1" customWidth="1"/>
    <col min="15" max="15" width="9.5703125" bestFit="1" customWidth="1"/>
    <col min="16" max="16" width="10.42578125" bestFit="1" customWidth="1"/>
    <col min="17" max="17" width="9.5703125" bestFit="1" customWidth="1"/>
    <col min="18" max="18" width="13.7109375" customWidth="1"/>
    <col min="19" max="19" width="10.7109375" bestFit="1" customWidth="1"/>
    <col min="20" max="20" width="10.85546875" bestFit="1" customWidth="1"/>
    <col min="21" max="21" width="10.5703125" bestFit="1" customWidth="1"/>
    <col min="22" max="22" width="10.140625" bestFit="1" customWidth="1"/>
    <col min="23" max="23" width="10" bestFit="1" customWidth="1"/>
    <col min="24" max="24" width="9.5703125" bestFit="1" customWidth="1"/>
    <col min="25" max="25" width="10.140625" bestFit="1" customWidth="1"/>
    <col min="26" max="26" width="11.42578125" bestFit="1" customWidth="1"/>
    <col min="27" max="28" width="12.85546875" bestFit="1" customWidth="1"/>
  </cols>
  <sheetData>
    <row r="1" spans="1:172" s="163" customFormat="1" ht="15" customHeight="1">
      <c r="A1" s="438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315"/>
      <c r="AK1" s="315"/>
      <c r="AL1" s="315"/>
      <c r="AM1" s="315"/>
      <c r="AN1" s="315"/>
      <c r="AO1" s="315"/>
      <c r="AP1" s="315"/>
      <c r="AQ1" s="315"/>
      <c r="AR1" s="341"/>
      <c r="AS1" s="343"/>
      <c r="AT1" s="181"/>
      <c r="AU1" s="182"/>
      <c r="AV1" s="288"/>
      <c r="AW1" s="288"/>
      <c r="AX1" s="342"/>
      <c r="AY1" s="288"/>
      <c r="AZ1" s="288"/>
      <c r="BA1" s="288"/>
      <c r="BB1" s="288"/>
      <c r="BC1" s="288"/>
      <c r="BD1" s="342"/>
      <c r="BE1" s="288"/>
      <c r="BF1" s="288"/>
      <c r="BG1" s="288"/>
      <c r="BH1" s="288"/>
      <c r="BI1" s="288"/>
      <c r="BJ1" s="288"/>
      <c r="BK1" s="369"/>
      <c r="BL1" s="260"/>
      <c r="BM1" s="261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3"/>
      <c r="BY1" s="263"/>
      <c r="BZ1" s="194"/>
      <c r="CA1" s="199"/>
      <c r="CB1" s="201"/>
      <c r="CC1" s="202"/>
      <c r="CD1" s="202"/>
      <c r="CE1" s="202"/>
      <c r="CF1" s="202"/>
      <c r="CG1" s="202"/>
      <c r="CH1" s="192"/>
      <c r="CI1" s="346"/>
      <c r="CJ1" s="347"/>
      <c r="CK1" s="159"/>
      <c r="CL1" s="218"/>
      <c r="CM1" s="219"/>
      <c r="CN1" s="186"/>
      <c r="CO1" s="186"/>
      <c r="CP1" s="186"/>
      <c r="CQ1" s="186"/>
      <c r="CR1" s="186"/>
      <c r="CS1" s="186"/>
      <c r="CT1" s="186"/>
      <c r="CU1" s="194"/>
      <c r="CV1" s="160"/>
      <c r="CW1" s="170"/>
      <c r="CX1" s="161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92"/>
      <c r="DJ1" s="192"/>
      <c r="DK1" s="347"/>
      <c r="DL1" s="346"/>
      <c r="DM1" s="159"/>
      <c r="DN1" s="199"/>
      <c r="DO1" s="200"/>
      <c r="DP1" s="201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146"/>
      <c r="EB1" s="146"/>
      <c r="EC1" s="346"/>
      <c r="EE1" s="159"/>
      <c r="EF1" s="160"/>
      <c r="EG1" s="170"/>
      <c r="EH1" s="161"/>
      <c r="EI1" s="162"/>
      <c r="EJ1" s="162"/>
      <c r="EK1" s="162"/>
      <c r="EL1" s="162"/>
      <c r="EM1" s="162"/>
      <c r="EN1" s="348"/>
      <c r="EO1" s="348"/>
      <c r="EP1" s="348"/>
      <c r="EQ1" s="348"/>
      <c r="ER1" s="348"/>
      <c r="ES1" s="348"/>
      <c r="ET1" s="348"/>
      <c r="EU1" s="348"/>
      <c r="EV1" s="348"/>
      <c r="EW1" s="160"/>
      <c r="EX1" s="161"/>
      <c r="EY1" s="162"/>
      <c r="EZ1" s="162"/>
      <c r="FA1" s="162"/>
      <c r="FB1" s="146"/>
      <c r="FL1" s="349"/>
    </row>
    <row r="2" spans="1:172" s="222" customFormat="1" ht="15" customHeight="1">
      <c r="A2" s="403"/>
      <c r="B2" s="417" t="s">
        <v>1110</v>
      </c>
      <c r="C2" s="672"/>
      <c r="D2" s="403"/>
      <c r="E2" s="403"/>
      <c r="F2" s="403"/>
      <c r="G2" s="403"/>
      <c r="H2" s="403"/>
      <c r="I2" s="403"/>
      <c r="J2" s="403"/>
      <c r="K2" s="403"/>
      <c r="L2" s="59"/>
      <c r="M2" s="59"/>
      <c r="AD2" s="240"/>
      <c r="AE2" s="240"/>
      <c r="AF2" s="240"/>
      <c r="AG2" s="240"/>
      <c r="AH2" s="240"/>
      <c r="AI2" s="240"/>
    </row>
    <row r="3" spans="1:172" s="217" customFormat="1" ht="15" customHeight="1">
      <c r="A3" s="403"/>
      <c r="B3" s="919" t="s">
        <v>1111</v>
      </c>
      <c r="C3" s="922" t="s">
        <v>2</v>
      </c>
      <c r="D3" s="925" t="s">
        <v>3</v>
      </c>
      <c r="E3" s="926"/>
      <c r="F3" s="673" t="s">
        <v>11</v>
      </c>
      <c r="G3" s="674" t="s">
        <v>11</v>
      </c>
      <c r="H3" s="675" t="s">
        <v>1112</v>
      </c>
      <c r="I3" s="674" t="s">
        <v>57</v>
      </c>
      <c r="J3" s="674" t="s">
        <v>57</v>
      </c>
      <c r="K3" s="674" t="s">
        <v>11</v>
      </c>
      <c r="L3" s="675" t="s">
        <v>1112</v>
      </c>
      <c r="M3" s="674" t="s">
        <v>11</v>
      </c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676"/>
      <c r="AC3" s="676"/>
      <c r="AD3" s="676"/>
      <c r="AE3" s="676"/>
      <c r="AF3" s="676"/>
      <c r="AG3" s="676"/>
      <c r="AH3" s="676"/>
      <c r="AI3" s="676"/>
      <c r="AJ3" s="676"/>
      <c r="AK3" s="222"/>
      <c r="AL3" s="239"/>
      <c r="AM3" s="240"/>
      <c r="AN3" s="240"/>
      <c r="AO3" s="240"/>
      <c r="AP3" s="240"/>
      <c r="AQ3" s="240"/>
      <c r="AR3" s="240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23"/>
      <c r="BH3" s="208"/>
      <c r="BI3" s="243"/>
      <c r="BJ3" s="243"/>
      <c r="BK3" s="243"/>
      <c r="BL3" s="232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223"/>
      <c r="CE3" s="224"/>
      <c r="CF3" s="225"/>
      <c r="CG3" s="226"/>
      <c r="CH3" s="227"/>
      <c r="CI3" s="228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08"/>
      <c r="DB3" s="230"/>
      <c r="DC3" s="226"/>
      <c r="DD3" s="130"/>
      <c r="DE3" s="231"/>
      <c r="DF3" s="231"/>
      <c r="DG3" s="231"/>
      <c r="DH3" s="209"/>
      <c r="DI3" s="209"/>
      <c r="DJ3" s="209"/>
      <c r="DK3" s="209"/>
      <c r="DL3" s="210"/>
      <c r="DM3" s="211"/>
      <c r="DN3" s="212"/>
      <c r="DO3" s="212"/>
      <c r="DP3" s="212"/>
      <c r="DQ3" s="212"/>
      <c r="DR3" s="212"/>
      <c r="DS3" s="213"/>
      <c r="DT3" s="131"/>
      <c r="DU3" s="131"/>
      <c r="DV3" s="129"/>
      <c r="DW3" s="130"/>
      <c r="DX3" s="131"/>
      <c r="DY3" s="128"/>
      <c r="DZ3" s="128"/>
      <c r="EA3" s="128"/>
      <c r="EB3" s="132"/>
      <c r="EC3" s="208"/>
      <c r="ED3" s="214"/>
      <c r="EE3" s="215"/>
      <c r="EF3" s="216"/>
      <c r="EG3" s="216"/>
      <c r="EH3" s="216"/>
      <c r="EI3" s="216"/>
      <c r="EJ3" s="216"/>
      <c r="EK3" s="216"/>
      <c r="EL3" s="216"/>
      <c r="EM3" s="216"/>
    </row>
    <row r="4" spans="1:172" s="217" customFormat="1" ht="15" customHeight="1">
      <c r="A4" s="403"/>
      <c r="B4" s="920"/>
      <c r="C4" s="923"/>
      <c r="D4" s="925"/>
      <c r="E4" s="926"/>
      <c r="F4" s="673" t="s">
        <v>1113</v>
      </c>
      <c r="G4" s="674" t="s">
        <v>1114</v>
      </c>
      <c r="H4" s="674"/>
      <c r="I4" s="674" t="s">
        <v>1115</v>
      </c>
      <c r="J4" s="674" t="s">
        <v>1116</v>
      </c>
      <c r="K4" s="674" t="s">
        <v>1114</v>
      </c>
      <c r="L4" s="674"/>
      <c r="M4" s="674" t="s">
        <v>1113</v>
      </c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676"/>
      <c r="AC4" s="676"/>
      <c r="AD4" s="676"/>
      <c r="AE4" s="676"/>
      <c r="AF4" s="676"/>
      <c r="AG4" s="676"/>
      <c r="AH4" s="676"/>
      <c r="AI4" s="676"/>
      <c r="AJ4" s="676"/>
      <c r="AK4" s="222"/>
      <c r="AL4" s="239"/>
      <c r="AM4" s="240"/>
      <c r="AN4" s="240"/>
      <c r="AO4" s="240"/>
      <c r="AP4" s="240"/>
      <c r="AQ4" s="240"/>
      <c r="AR4" s="240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23"/>
      <c r="BH4" s="208"/>
      <c r="BI4" s="243"/>
      <c r="BJ4" s="243"/>
      <c r="BK4" s="243"/>
      <c r="BL4" s="232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223"/>
      <c r="CE4" s="224"/>
      <c r="CF4" s="225"/>
      <c r="CG4" s="226"/>
      <c r="CH4" s="227"/>
      <c r="CI4" s="228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08"/>
      <c r="DB4" s="230"/>
      <c r="DC4" s="226"/>
      <c r="DD4" s="130"/>
      <c r="DE4" s="231"/>
      <c r="DF4" s="231"/>
      <c r="DG4" s="231"/>
      <c r="DH4" s="209"/>
      <c r="DI4" s="209"/>
      <c r="DJ4" s="209"/>
      <c r="DK4" s="209"/>
      <c r="DL4" s="210"/>
      <c r="DM4" s="211"/>
      <c r="DN4" s="212"/>
      <c r="DO4" s="212"/>
      <c r="DP4" s="212"/>
      <c r="DQ4" s="212"/>
      <c r="DR4" s="212"/>
      <c r="DS4" s="213"/>
      <c r="DT4" s="131"/>
      <c r="DU4" s="131"/>
      <c r="DV4" s="129"/>
      <c r="DW4" s="130"/>
      <c r="DX4" s="131"/>
      <c r="DY4" s="128"/>
      <c r="DZ4" s="128"/>
      <c r="EA4" s="128"/>
      <c r="EB4" s="132"/>
      <c r="EC4" s="208"/>
      <c r="ED4" s="214"/>
      <c r="EE4" s="215"/>
      <c r="EF4" s="216"/>
      <c r="EG4" s="216"/>
      <c r="EH4" s="216"/>
      <c r="EI4" s="216"/>
      <c r="EJ4" s="216"/>
      <c r="EK4" s="216"/>
      <c r="EL4" s="216"/>
      <c r="EM4" s="216"/>
    </row>
    <row r="5" spans="1:172" s="217" customFormat="1" ht="15" customHeight="1">
      <c r="A5" s="403"/>
      <c r="B5" s="920"/>
      <c r="C5" s="923"/>
      <c r="D5" s="925"/>
      <c r="E5" s="926"/>
      <c r="F5" s="673" t="s">
        <v>1117</v>
      </c>
      <c r="G5" s="674" t="s">
        <v>1117</v>
      </c>
      <c r="H5" s="674"/>
      <c r="I5" s="674" t="s">
        <v>1118</v>
      </c>
      <c r="J5" s="674" t="s">
        <v>1118</v>
      </c>
      <c r="K5" s="674" t="s">
        <v>1117</v>
      </c>
      <c r="L5" s="674"/>
      <c r="M5" s="674" t="s">
        <v>1117</v>
      </c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676"/>
      <c r="AC5" s="676"/>
      <c r="AD5" s="676"/>
      <c r="AE5" s="676"/>
      <c r="AF5" s="676"/>
      <c r="AG5" s="676"/>
      <c r="AH5" s="676"/>
      <c r="AI5" s="676"/>
      <c r="AJ5" s="676"/>
      <c r="AK5" s="222"/>
      <c r="AL5" s="239"/>
      <c r="AM5" s="240"/>
      <c r="AN5" s="240"/>
      <c r="AO5" s="240"/>
      <c r="AP5" s="240"/>
      <c r="AQ5" s="240"/>
      <c r="AR5" s="240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23"/>
      <c r="BH5" s="208"/>
      <c r="BI5" s="243"/>
      <c r="BJ5" s="243"/>
      <c r="BK5" s="243"/>
      <c r="BL5" s="232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223"/>
      <c r="CE5" s="224"/>
      <c r="CF5" s="225"/>
      <c r="CG5" s="226"/>
      <c r="CH5" s="227"/>
      <c r="CI5" s="228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08"/>
      <c r="DB5" s="230"/>
      <c r="DC5" s="226"/>
      <c r="DD5" s="130"/>
      <c r="DE5" s="231"/>
      <c r="DF5" s="231"/>
      <c r="DG5" s="231"/>
      <c r="DH5" s="209"/>
      <c r="DI5" s="209"/>
      <c r="DJ5" s="209"/>
      <c r="DK5" s="209"/>
      <c r="DL5" s="210"/>
      <c r="DM5" s="211"/>
      <c r="DN5" s="212"/>
      <c r="DO5" s="212"/>
      <c r="DP5" s="212"/>
      <c r="DQ5" s="212"/>
      <c r="DR5" s="212"/>
      <c r="DS5" s="213"/>
      <c r="DT5" s="131"/>
      <c r="DU5" s="131"/>
      <c r="DV5" s="129"/>
      <c r="DW5" s="130"/>
      <c r="DX5" s="131"/>
      <c r="DY5" s="128"/>
      <c r="DZ5" s="128"/>
      <c r="EA5" s="128"/>
      <c r="EB5" s="132"/>
      <c r="EC5" s="208"/>
      <c r="ED5" s="214"/>
      <c r="EE5" s="215"/>
      <c r="EF5" s="216"/>
      <c r="EG5" s="216"/>
      <c r="EH5" s="216"/>
      <c r="EI5" s="216"/>
      <c r="EJ5" s="216"/>
      <c r="EK5" s="216"/>
      <c r="EL5" s="216"/>
      <c r="EM5" s="216"/>
    </row>
    <row r="6" spans="1:172" s="217" customFormat="1" ht="15" customHeight="1">
      <c r="A6" s="403"/>
      <c r="B6" s="921"/>
      <c r="C6" s="924"/>
      <c r="D6" s="925"/>
      <c r="E6" s="926"/>
      <c r="F6" s="677" t="s">
        <v>1119</v>
      </c>
      <c r="G6" s="678"/>
      <c r="H6" s="678"/>
      <c r="I6" s="678" t="s">
        <v>1119</v>
      </c>
      <c r="J6" s="678"/>
      <c r="K6" s="678" t="s">
        <v>1119</v>
      </c>
      <c r="L6" s="678"/>
      <c r="M6" s="678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676"/>
      <c r="AC6" s="676"/>
      <c r="AD6" s="676"/>
      <c r="AE6" s="676"/>
      <c r="AF6" s="676"/>
      <c r="AG6" s="676"/>
      <c r="AH6" s="676"/>
      <c r="AI6" s="676"/>
      <c r="AJ6" s="676"/>
      <c r="AK6" s="174"/>
      <c r="AL6" s="186"/>
      <c r="AM6" s="240"/>
      <c r="AN6" s="240"/>
      <c r="AO6" s="240"/>
      <c r="AP6" s="240"/>
      <c r="AQ6" s="240"/>
      <c r="AR6" s="240"/>
      <c r="AS6" s="186"/>
      <c r="AT6" s="186"/>
      <c r="AU6" s="227"/>
      <c r="AV6" s="255"/>
      <c r="AW6" s="250"/>
      <c r="AX6" s="250"/>
      <c r="AY6" s="250"/>
      <c r="AZ6" s="239"/>
      <c r="BA6" s="240"/>
      <c r="BB6" s="241"/>
      <c r="BC6" s="227"/>
      <c r="BD6" s="250"/>
      <c r="BE6" s="250"/>
      <c r="BF6" s="250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23"/>
      <c r="BV6" s="208"/>
      <c r="BW6" s="243"/>
      <c r="BX6" s="243"/>
      <c r="BY6" s="243"/>
      <c r="BZ6" s="232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223"/>
      <c r="CS6" s="224"/>
      <c r="CT6" s="225"/>
      <c r="CU6" s="226"/>
      <c r="CV6" s="227"/>
      <c r="CW6" s="228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08"/>
      <c r="DP6" s="230"/>
      <c r="DQ6" s="226"/>
      <c r="DR6" s="130"/>
      <c r="DS6" s="231"/>
      <c r="DT6" s="231"/>
      <c r="DU6" s="231"/>
      <c r="DV6" s="209"/>
      <c r="DW6" s="209"/>
      <c r="DX6" s="209"/>
      <c r="DY6" s="209"/>
      <c r="DZ6" s="210"/>
      <c r="EA6" s="211"/>
      <c r="EB6" s="212"/>
      <c r="EC6" s="212"/>
      <c r="ED6" s="212"/>
      <c r="EE6" s="212"/>
      <c r="EF6" s="212"/>
      <c r="EG6" s="213"/>
      <c r="EH6" s="131"/>
      <c r="EI6" s="131"/>
      <c r="EJ6" s="129"/>
      <c r="EK6" s="130"/>
      <c r="EL6" s="131"/>
      <c r="EM6" s="128"/>
      <c r="EN6" s="128"/>
      <c r="EO6" s="128"/>
      <c r="EP6" s="132"/>
      <c r="EQ6" s="208"/>
      <c r="ER6" s="214"/>
      <c r="ES6" s="215"/>
      <c r="ET6" s="216"/>
      <c r="EU6" s="216"/>
      <c r="EV6" s="216"/>
      <c r="EW6" s="216"/>
      <c r="EX6" s="216"/>
      <c r="EY6" s="216"/>
      <c r="EZ6" s="216"/>
      <c r="FA6" s="216"/>
    </row>
    <row r="7" spans="1:172" s="217" customFormat="1" ht="15" customHeight="1">
      <c r="A7" s="403"/>
      <c r="B7" s="679" t="s">
        <v>1119</v>
      </c>
      <c r="C7" s="680" t="s">
        <v>324</v>
      </c>
      <c r="D7" s="681">
        <v>2301</v>
      </c>
      <c r="E7" s="682">
        <v>2301</v>
      </c>
      <c r="F7" s="683"/>
      <c r="G7" s="684">
        <v>44562</v>
      </c>
      <c r="H7" s="685"/>
      <c r="I7" s="684"/>
      <c r="J7" s="684">
        <v>44930</v>
      </c>
      <c r="K7" s="684"/>
      <c r="L7" s="684"/>
      <c r="M7" s="684">
        <v>44931</v>
      </c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676"/>
      <c r="AC7" s="676"/>
      <c r="AD7" s="676"/>
      <c r="AE7" s="676"/>
      <c r="AF7" s="676"/>
      <c r="AG7" s="676"/>
      <c r="AH7" s="676"/>
      <c r="AI7" s="676"/>
      <c r="AJ7" s="676"/>
      <c r="AK7" s="174"/>
      <c r="AL7" s="186"/>
      <c r="AM7" s="240"/>
      <c r="AN7" s="240"/>
      <c r="AO7" s="240"/>
      <c r="AP7" s="240"/>
      <c r="AQ7" s="240"/>
      <c r="AR7" s="240"/>
      <c r="AS7" s="186"/>
      <c r="AT7" s="186"/>
      <c r="AU7" s="227"/>
      <c r="AV7" s="255"/>
      <c r="AW7" s="250"/>
      <c r="AX7" s="250"/>
      <c r="AY7" s="250"/>
      <c r="AZ7" s="239"/>
      <c r="BA7" s="240"/>
      <c r="BB7" s="241"/>
      <c r="BC7" s="227"/>
      <c r="BD7" s="250"/>
      <c r="BE7" s="250"/>
      <c r="BF7" s="250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23"/>
      <c r="BV7" s="208"/>
      <c r="BW7" s="243"/>
      <c r="BX7" s="243"/>
      <c r="BY7" s="243"/>
      <c r="BZ7" s="232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223"/>
      <c r="CS7" s="224"/>
      <c r="CT7" s="225"/>
      <c r="CU7" s="226"/>
      <c r="CV7" s="227"/>
      <c r="CW7" s="228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08"/>
      <c r="DP7" s="230"/>
      <c r="DQ7" s="226"/>
      <c r="DR7" s="130"/>
      <c r="DS7" s="231"/>
      <c r="DT7" s="231"/>
      <c r="DU7" s="231"/>
      <c r="DV7" s="209"/>
      <c r="DW7" s="209"/>
      <c r="DX7" s="209"/>
      <c r="DY7" s="209"/>
      <c r="DZ7" s="210"/>
      <c r="EA7" s="211"/>
      <c r="EB7" s="212"/>
      <c r="EC7" s="212"/>
      <c r="ED7" s="212"/>
      <c r="EE7" s="212"/>
      <c r="EF7" s="212"/>
      <c r="EG7" s="213"/>
      <c r="EH7" s="131"/>
      <c r="EI7" s="131"/>
      <c r="EJ7" s="129"/>
      <c r="EK7" s="130"/>
      <c r="EL7" s="131"/>
      <c r="EM7" s="128"/>
      <c r="EN7" s="128"/>
      <c r="EO7" s="128"/>
      <c r="EP7" s="132"/>
      <c r="EQ7" s="208"/>
      <c r="ER7" s="214"/>
      <c r="ES7" s="215"/>
      <c r="ET7" s="216"/>
      <c r="EU7" s="216"/>
      <c r="EV7" s="216"/>
      <c r="EW7" s="216"/>
      <c r="EX7" s="216"/>
      <c r="EY7" s="216"/>
      <c r="EZ7" s="216"/>
      <c r="FA7" s="216"/>
    </row>
    <row r="8" spans="1:172" s="217" customFormat="1" ht="15" customHeight="1">
      <c r="A8" s="403"/>
      <c r="B8" s="679" t="s">
        <v>1119</v>
      </c>
      <c r="C8" s="680" t="s">
        <v>324</v>
      </c>
      <c r="D8" s="686">
        <v>2302</v>
      </c>
      <c r="E8" s="687">
        <v>2302</v>
      </c>
      <c r="F8" s="683">
        <v>44931</v>
      </c>
      <c r="G8" s="683"/>
      <c r="H8" s="688"/>
      <c r="I8" s="683">
        <v>44933</v>
      </c>
      <c r="J8" s="683"/>
      <c r="K8" s="684">
        <v>44934</v>
      </c>
      <c r="L8" s="684"/>
      <c r="M8" s="68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676"/>
      <c r="AC8" s="676"/>
      <c r="AD8" s="676"/>
      <c r="AE8" s="676"/>
      <c r="AF8" s="676"/>
      <c r="AG8" s="676"/>
      <c r="AH8" s="676"/>
      <c r="AI8" s="676"/>
      <c r="AJ8" s="676"/>
      <c r="AK8" s="174"/>
      <c r="AL8" s="186"/>
      <c r="AM8" s="240"/>
      <c r="AN8" s="240"/>
      <c r="AO8" s="240"/>
      <c r="AP8" s="240"/>
      <c r="AQ8" s="240"/>
      <c r="AR8" s="240"/>
      <c r="AS8" s="186"/>
      <c r="AT8" s="186"/>
      <c r="AU8" s="227"/>
      <c r="AV8" s="255"/>
      <c r="AW8" s="250"/>
      <c r="AX8" s="250"/>
      <c r="AY8" s="250"/>
      <c r="AZ8" s="239"/>
      <c r="BA8" s="240"/>
      <c r="BB8" s="241"/>
      <c r="BC8" s="227"/>
      <c r="BD8" s="250"/>
      <c r="BE8" s="250"/>
      <c r="BF8" s="250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23"/>
      <c r="BV8" s="208"/>
      <c r="BW8" s="243"/>
      <c r="BX8" s="243"/>
      <c r="BY8" s="243"/>
      <c r="BZ8" s="232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223"/>
      <c r="CS8" s="224"/>
      <c r="CT8" s="225"/>
      <c r="CU8" s="226"/>
      <c r="CV8" s="227"/>
      <c r="CW8" s="228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08"/>
      <c r="DP8" s="230"/>
      <c r="DQ8" s="226"/>
      <c r="DR8" s="130"/>
      <c r="DS8" s="231"/>
      <c r="DT8" s="231"/>
      <c r="DU8" s="231"/>
      <c r="DV8" s="209"/>
      <c r="DW8" s="209"/>
      <c r="DX8" s="209"/>
      <c r="DY8" s="209"/>
      <c r="DZ8" s="210"/>
      <c r="EA8" s="211"/>
      <c r="EB8" s="212"/>
      <c r="EC8" s="212"/>
      <c r="ED8" s="212"/>
      <c r="EE8" s="212"/>
      <c r="EF8" s="212"/>
      <c r="EG8" s="213"/>
      <c r="EH8" s="131"/>
      <c r="EI8" s="131"/>
      <c r="EJ8" s="129"/>
      <c r="EK8" s="130"/>
      <c r="EL8" s="131"/>
      <c r="EM8" s="128"/>
      <c r="EN8" s="128"/>
      <c r="EO8" s="128"/>
      <c r="EP8" s="132"/>
      <c r="EQ8" s="208"/>
      <c r="ER8" s="214"/>
      <c r="ES8" s="215"/>
      <c r="ET8" s="216"/>
      <c r="EU8" s="216"/>
      <c r="EV8" s="216"/>
      <c r="EW8" s="216"/>
      <c r="EX8" s="216"/>
      <c r="EY8" s="216"/>
      <c r="EZ8" s="216"/>
      <c r="FA8" s="216"/>
    </row>
    <row r="9" spans="1:172" s="217" customFormat="1" ht="15" customHeight="1">
      <c r="A9" s="403"/>
      <c r="B9" s="679" t="s">
        <v>1119</v>
      </c>
      <c r="C9" s="680" t="s">
        <v>324</v>
      </c>
      <c r="D9" s="686">
        <v>2303</v>
      </c>
      <c r="E9" s="689">
        <v>2303</v>
      </c>
      <c r="F9" s="683"/>
      <c r="G9" s="684">
        <v>44934</v>
      </c>
      <c r="H9" s="684"/>
      <c r="I9" s="683">
        <v>44940</v>
      </c>
      <c r="J9" s="690">
        <v>44937</v>
      </c>
      <c r="K9" s="684"/>
      <c r="L9" s="684"/>
      <c r="M9" s="690">
        <v>44938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676"/>
      <c r="AC9" s="676"/>
      <c r="AD9" s="676"/>
      <c r="AE9" s="676"/>
      <c r="AF9" s="676"/>
      <c r="AG9" s="676"/>
      <c r="AH9" s="676"/>
      <c r="AI9" s="676"/>
      <c r="AJ9" s="676"/>
      <c r="AK9" s="191"/>
      <c r="AL9" s="174"/>
      <c r="AM9" s="240"/>
      <c r="AN9" s="240"/>
      <c r="AO9" s="240"/>
      <c r="AP9" s="240"/>
      <c r="AQ9" s="240"/>
      <c r="AR9" s="240"/>
      <c r="AS9" s="186"/>
      <c r="AT9" s="186"/>
      <c r="AU9" s="186"/>
      <c r="AV9" s="310"/>
      <c r="AW9" s="174"/>
      <c r="AX9" s="186"/>
      <c r="AY9" s="186"/>
      <c r="AZ9" s="186"/>
      <c r="BA9" s="186"/>
      <c r="BB9" s="186"/>
      <c r="BC9" s="186"/>
      <c r="BD9" s="186"/>
      <c r="BE9" s="186"/>
      <c r="BF9" s="186"/>
      <c r="BG9" s="227"/>
      <c r="BH9" s="255"/>
      <c r="BI9" s="250"/>
      <c r="BJ9" s="250"/>
      <c r="BK9" s="250"/>
      <c r="BL9" s="239"/>
      <c r="BM9" s="240"/>
      <c r="BN9" s="241"/>
      <c r="BO9" s="227"/>
      <c r="BP9" s="250"/>
      <c r="BQ9" s="250"/>
      <c r="BR9" s="250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23"/>
      <c r="CH9" s="208"/>
      <c r="CI9" s="243"/>
      <c r="CJ9" s="243"/>
      <c r="CK9" s="243"/>
      <c r="CL9" s="232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223"/>
      <c r="DE9" s="224"/>
      <c r="DF9" s="225"/>
      <c r="DG9" s="226"/>
      <c r="DH9" s="227"/>
      <c r="DI9" s="228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08"/>
      <c r="EB9" s="230"/>
      <c r="EC9" s="226"/>
      <c r="ED9" s="130"/>
      <c r="EE9" s="231"/>
      <c r="EF9" s="231"/>
      <c r="EG9" s="231"/>
      <c r="EH9" s="209"/>
      <c r="EI9" s="209"/>
      <c r="EJ9" s="209"/>
      <c r="EK9" s="209"/>
      <c r="EL9" s="210"/>
      <c r="EM9" s="211"/>
      <c r="EN9" s="212"/>
      <c r="EO9" s="212"/>
      <c r="EP9" s="212"/>
      <c r="EQ9" s="212"/>
      <c r="ER9" s="212"/>
      <c r="ES9" s="213"/>
      <c r="ET9" s="131"/>
      <c r="EU9" s="131"/>
      <c r="EV9" s="129"/>
      <c r="EW9" s="130"/>
      <c r="EX9" s="131"/>
      <c r="EY9" s="128"/>
      <c r="EZ9" s="128"/>
      <c r="FA9" s="128"/>
      <c r="FB9" s="132"/>
      <c r="FC9" s="208"/>
      <c r="FD9" s="214"/>
      <c r="FE9" s="215"/>
      <c r="FF9" s="216"/>
      <c r="FG9" s="216"/>
      <c r="FH9" s="216"/>
      <c r="FI9" s="216"/>
      <c r="FJ9" s="216"/>
      <c r="FK9" s="216"/>
      <c r="FL9" s="216"/>
      <c r="FM9" s="216"/>
    </row>
    <row r="10" spans="1:172" s="217" customFormat="1" ht="15" customHeight="1">
      <c r="A10" s="691"/>
      <c r="B10" s="679" t="s">
        <v>1119</v>
      </c>
      <c r="C10" s="680" t="s">
        <v>324</v>
      </c>
      <c r="D10" s="692">
        <v>2304</v>
      </c>
      <c r="E10" s="687">
        <v>2304</v>
      </c>
      <c r="F10" s="690">
        <v>44938</v>
      </c>
      <c r="G10" s="683"/>
      <c r="H10" s="683"/>
      <c r="I10" s="683">
        <v>44940</v>
      </c>
      <c r="J10" s="683"/>
      <c r="K10" s="683">
        <v>44941</v>
      </c>
      <c r="L10" s="683"/>
      <c r="M10" s="683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676"/>
      <c r="AC10" s="676"/>
      <c r="AD10" s="676"/>
      <c r="AE10" s="676"/>
      <c r="AF10" s="676"/>
      <c r="AG10" s="676"/>
      <c r="AH10" s="676"/>
      <c r="AI10" s="676"/>
      <c r="AJ10" s="676"/>
      <c r="AK10" s="191"/>
      <c r="AL10" s="174"/>
      <c r="AM10" s="186"/>
      <c r="AN10" s="186"/>
      <c r="AO10" s="186"/>
      <c r="AP10" s="186"/>
      <c r="AQ10" s="186"/>
      <c r="AR10" s="186"/>
      <c r="AS10" s="186"/>
      <c r="AT10" s="186"/>
      <c r="AU10" s="186"/>
      <c r="AV10" s="310"/>
      <c r="AW10" s="174"/>
      <c r="AX10" s="186"/>
      <c r="AY10" s="186"/>
      <c r="AZ10" s="186"/>
      <c r="BA10" s="186"/>
      <c r="BB10" s="186"/>
      <c r="BC10" s="186"/>
      <c r="BD10" s="186"/>
      <c r="BE10" s="186"/>
      <c r="BF10" s="186"/>
      <c r="BG10" s="227"/>
      <c r="BH10" s="255"/>
      <c r="BI10" s="250"/>
      <c r="BJ10" s="250"/>
      <c r="BK10" s="250"/>
      <c r="BL10" s="239"/>
      <c r="BM10" s="240"/>
      <c r="BN10" s="241"/>
      <c r="BO10" s="227"/>
      <c r="BP10" s="250"/>
      <c r="BQ10" s="250"/>
      <c r="BR10" s="250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23"/>
      <c r="CH10" s="208"/>
      <c r="CI10" s="243"/>
      <c r="CJ10" s="243"/>
      <c r="CK10" s="243"/>
      <c r="CL10" s="232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223"/>
      <c r="DE10" s="224"/>
      <c r="DF10" s="225"/>
      <c r="DG10" s="226"/>
      <c r="DH10" s="227"/>
      <c r="DI10" s="228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08"/>
      <c r="EB10" s="230"/>
      <c r="EC10" s="226"/>
      <c r="ED10" s="130"/>
      <c r="EE10" s="231"/>
      <c r="EF10" s="231"/>
      <c r="EG10" s="231"/>
      <c r="EH10" s="209"/>
      <c r="EI10" s="209"/>
      <c r="EJ10" s="209"/>
      <c r="EK10" s="209"/>
      <c r="EL10" s="210"/>
      <c r="EM10" s="211"/>
      <c r="EN10" s="212"/>
      <c r="EO10" s="212"/>
      <c r="EP10" s="212"/>
      <c r="EQ10" s="212"/>
      <c r="ER10" s="212"/>
      <c r="ES10" s="213"/>
      <c r="ET10" s="131"/>
      <c r="EU10" s="131"/>
      <c r="EV10" s="129"/>
      <c r="EW10" s="130"/>
      <c r="EX10" s="131"/>
      <c r="EY10" s="128"/>
      <c r="EZ10" s="128"/>
      <c r="FA10" s="128"/>
      <c r="FB10" s="132"/>
      <c r="FC10" s="208"/>
      <c r="FD10" s="214"/>
      <c r="FE10" s="215"/>
      <c r="FF10" s="216"/>
      <c r="FG10" s="216"/>
      <c r="FH10" s="216"/>
      <c r="FI10" s="216"/>
      <c r="FJ10" s="216"/>
      <c r="FK10" s="216"/>
      <c r="FL10" s="216"/>
      <c r="FM10" s="216"/>
    </row>
    <row r="11" spans="1:172" s="217" customFormat="1" ht="15" customHeight="1">
      <c r="A11" s="44"/>
      <c r="B11" s="679" t="s">
        <v>1119</v>
      </c>
      <c r="C11" s="680" t="s">
        <v>324</v>
      </c>
      <c r="D11" s="686">
        <v>2305</v>
      </c>
      <c r="E11" s="687">
        <v>2305</v>
      </c>
      <c r="F11" s="683"/>
      <c r="G11" s="684">
        <v>44941</v>
      </c>
      <c r="H11" s="684"/>
      <c r="I11" s="684"/>
      <c r="J11" s="684">
        <v>44944</v>
      </c>
      <c r="K11" s="684"/>
      <c r="L11" s="684"/>
      <c r="M11" s="684">
        <v>44945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676"/>
      <c r="AC11" s="676"/>
      <c r="AD11" s="676"/>
      <c r="AE11" s="676"/>
      <c r="AF11" s="676"/>
      <c r="AG11" s="676"/>
      <c r="AH11" s="676"/>
      <c r="AI11" s="676"/>
      <c r="AJ11" s="676"/>
      <c r="AK11" s="191"/>
      <c r="AL11" s="174"/>
      <c r="AM11" s="186"/>
      <c r="AN11" s="186"/>
      <c r="AO11" s="186"/>
      <c r="AP11" s="186"/>
      <c r="AQ11" s="186"/>
      <c r="AR11" s="186"/>
      <c r="AS11" s="186"/>
      <c r="AT11" s="186"/>
      <c r="AU11" s="186"/>
      <c r="AV11" s="310"/>
      <c r="AW11" s="174"/>
      <c r="AX11" s="186"/>
      <c r="AY11" s="186"/>
      <c r="AZ11" s="186"/>
      <c r="BA11" s="186"/>
      <c r="BB11" s="186"/>
      <c r="BC11" s="186"/>
      <c r="BD11" s="186"/>
      <c r="BE11" s="186"/>
      <c r="BF11" s="186"/>
      <c r="BG11" s="227"/>
      <c r="BH11" s="255"/>
      <c r="BI11" s="250"/>
      <c r="BJ11" s="250"/>
      <c r="BK11" s="250"/>
      <c r="BL11" s="239"/>
      <c r="BM11" s="240"/>
      <c r="BN11" s="241"/>
      <c r="BO11" s="227"/>
      <c r="BP11" s="250"/>
      <c r="BQ11" s="250"/>
      <c r="BR11" s="250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23"/>
      <c r="CH11" s="208"/>
      <c r="CI11" s="243"/>
      <c r="CJ11" s="243"/>
      <c r="CK11" s="243"/>
      <c r="CL11" s="232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223"/>
      <c r="DE11" s="224"/>
      <c r="DF11" s="225"/>
      <c r="DG11" s="226"/>
      <c r="DH11" s="227"/>
      <c r="DI11" s="228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08"/>
      <c r="EB11" s="230"/>
      <c r="EC11" s="226"/>
      <c r="ED11" s="130"/>
      <c r="EE11" s="231"/>
      <c r="EF11" s="231"/>
      <c r="EG11" s="231"/>
      <c r="EH11" s="209"/>
      <c r="EI11" s="209"/>
      <c r="EJ11" s="209"/>
      <c r="EK11" s="209"/>
      <c r="EL11" s="210"/>
      <c r="EM11" s="211"/>
      <c r="EN11" s="212"/>
      <c r="EO11" s="212"/>
      <c r="EP11" s="212"/>
      <c r="EQ11" s="212"/>
      <c r="ER11" s="212"/>
      <c r="ES11" s="213"/>
      <c r="ET11" s="131"/>
      <c r="EU11" s="131"/>
      <c r="EV11" s="129"/>
      <c r="EW11" s="130"/>
      <c r="EX11" s="131"/>
      <c r="EY11" s="128"/>
      <c r="EZ11" s="128"/>
      <c r="FA11" s="128"/>
      <c r="FB11" s="132"/>
      <c r="FC11" s="208"/>
      <c r="FD11" s="214"/>
      <c r="FE11" s="215"/>
      <c r="FF11" s="216"/>
      <c r="FG11" s="216"/>
      <c r="FH11" s="216"/>
      <c r="FI11" s="216"/>
      <c r="FJ11" s="216"/>
      <c r="FK11" s="216"/>
      <c r="FL11" s="216"/>
      <c r="FM11" s="216"/>
    </row>
    <row r="12" spans="1:172" s="217" customFormat="1" ht="15" customHeight="1">
      <c r="A12" s="44"/>
      <c r="B12" s="679" t="s">
        <v>1119</v>
      </c>
      <c r="C12" s="680" t="s">
        <v>324</v>
      </c>
      <c r="D12" s="686">
        <v>2306</v>
      </c>
      <c r="E12" s="687">
        <v>2306</v>
      </c>
      <c r="F12" s="683">
        <v>44945</v>
      </c>
      <c r="G12" s="683"/>
      <c r="H12" s="683"/>
      <c r="I12" s="683">
        <v>44947</v>
      </c>
      <c r="J12" s="683"/>
      <c r="K12" s="684">
        <v>44948</v>
      </c>
      <c r="L12" s="684"/>
      <c r="M12" s="68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676"/>
      <c r="AC12" s="676"/>
      <c r="AD12" s="676"/>
      <c r="AE12" s="676"/>
      <c r="AF12" s="676"/>
      <c r="AG12" s="676"/>
      <c r="AH12" s="676"/>
      <c r="AI12" s="676"/>
      <c r="AJ12" s="676"/>
      <c r="AK12" s="191"/>
      <c r="AL12" s="174"/>
      <c r="AM12" s="186"/>
      <c r="AN12" s="186"/>
      <c r="AO12" s="186"/>
      <c r="AP12" s="186"/>
      <c r="AQ12" s="186"/>
      <c r="AR12" s="186"/>
      <c r="AS12" s="186"/>
      <c r="AT12" s="186"/>
      <c r="AU12" s="186"/>
      <c r="AV12" s="310"/>
      <c r="AW12" s="174"/>
      <c r="AX12" s="186"/>
      <c r="AY12" s="186"/>
      <c r="AZ12" s="186"/>
      <c r="BA12" s="186"/>
      <c r="BB12" s="186"/>
      <c r="BC12" s="186"/>
      <c r="BD12" s="186"/>
      <c r="BE12" s="186"/>
      <c r="BF12" s="186"/>
      <c r="BG12" s="227"/>
      <c r="BH12" s="255"/>
      <c r="BI12" s="250"/>
      <c r="BJ12" s="250"/>
      <c r="BK12" s="250"/>
      <c r="BL12" s="239"/>
      <c r="BM12" s="240"/>
      <c r="BN12" s="241"/>
      <c r="BO12" s="227"/>
      <c r="BP12" s="250"/>
      <c r="BQ12" s="250"/>
      <c r="BR12" s="250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23"/>
      <c r="CH12" s="208"/>
      <c r="CI12" s="243"/>
      <c r="CJ12" s="243"/>
      <c r="CK12" s="243"/>
      <c r="CL12" s="232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223"/>
      <c r="DE12" s="224"/>
      <c r="DF12" s="225"/>
      <c r="DG12" s="226"/>
      <c r="DH12" s="227"/>
      <c r="DI12" s="228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08"/>
      <c r="EB12" s="230"/>
      <c r="EC12" s="226"/>
      <c r="ED12" s="130"/>
      <c r="EE12" s="231"/>
      <c r="EF12" s="231"/>
      <c r="EG12" s="231"/>
      <c r="EH12" s="209"/>
      <c r="EI12" s="209"/>
      <c r="EJ12" s="209"/>
      <c r="EK12" s="209"/>
      <c r="EL12" s="210"/>
      <c r="EM12" s="211"/>
      <c r="EN12" s="212"/>
      <c r="EO12" s="212"/>
      <c r="EP12" s="212"/>
      <c r="EQ12" s="212"/>
      <c r="ER12" s="212"/>
      <c r="ES12" s="213"/>
      <c r="ET12" s="131"/>
      <c r="EU12" s="131"/>
      <c r="EV12" s="129"/>
      <c r="EW12" s="130"/>
      <c r="EX12" s="131"/>
      <c r="EY12" s="128"/>
      <c r="EZ12" s="128"/>
      <c r="FA12" s="128"/>
      <c r="FB12" s="132"/>
      <c r="FC12" s="208"/>
      <c r="FD12" s="214"/>
      <c r="FE12" s="215"/>
      <c r="FF12" s="216"/>
      <c r="FG12" s="216"/>
      <c r="FH12" s="216"/>
      <c r="FI12" s="216"/>
      <c r="FJ12" s="216"/>
      <c r="FK12" s="216"/>
      <c r="FL12" s="216"/>
      <c r="FM12" s="216"/>
    </row>
    <row r="13" spans="1:172" s="217" customFormat="1" ht="15" customHeight="1">
      <c r="A13" s="44"/>
      <c r="B13" s="679" t="s">
        <v>1119</v>
      </c>
      <c r="C13" s="680" t="s">
        <v>324</v>
      </c>
      <c r="D13" s="686">
        <v>2307</v>
      </c>
      <c r="E13" s="687">
        <v>2307</v>
      </c>
      <c r="F13" s="683"/>
      <c r="G13" s="684">
        <v>44948</v>
      </c>
      <c r="H13" s="684"/>
      <c r="I13" s="684"/>
      <c r="J13" s="684">
        <v>44951</v>
      </c>
      <c r="K13" s="684"/>
      <c r="L13" s="684"/>
      <c r="M13" s="684">
        <v>44952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676"/>
      <c r="AC13" s="676"/>
      <c r="AD13" s="676"/>
      <c r="AE13" s="676"/>
      <c r="AF13" s="676"/>
      <c r="AG13" s="676"/>
      <c r="AH13" s="676"/>
      <c r="AI13" s="676"/>
      <c r="AJ13" s="676"/>
      <c r="AK13" s="191"/>
      <c r="AL13" s="174"/>
      <c r="AM13" s="186"/>
      <c r="AN13" s="186"/>
      <c r="AO13" s="186"/>
      <c r="AP13" s="186"/>
      <c r="AQ13" s="186"/>
      <c r="AR13" s="186"/>
      <c r="AS13" s="186"/>
      <c r="AT13" s="186"/>
      <c r="AU13" s="186"/>
      <c r="AV13" s="310"/>
      <c r="AW13" s="174"/>
      <c r="AX13" s="186"/>
      <c r="AY13" s="186"/>
      <c r="AZ13" s="186"/>
      <c r="BA13" s="186"/>
      <c r="BB13" s="186"/>
      <c r="BC13" s="186"/>
      <c r="BD13" s="186"/>
      <c r="BE13" s="186"/>
      <c r="BF13" s="186"/>
      <c r="BG13" s="227"/>
      <c r="BH13" s="255"/>
      <c r="BI13" s="250"/>
      <c r="BJ13" s="250"/>
      <c r="BK13" s="250"/>
      <c r="BL13" s="239"/>
      <c r="BM13" s="240"/>
      <c r="BN13" s="241"/>
      <c r="BO13" s="227"/>
      <c r="BP13" s="250"/>
      <c r="BQ13" s="250"/>
      <c r="BR13" s="250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23"/>
      <c r="CH13" s="208"/>
      <c r="CI13" s="243"/>
      <c r="CJ13" s="243"/>
      <c r="CK13" s="243"/>
      <c r="CL13" s="232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223"/>
      <c r="DE13" s="224"/>
      <c r="DF13" s="225"/>
      <c r="DG13" s="226"/>
      <c r="DH13" s="227"/>
      <c r="DI13" s="228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08"/>
      <c r="EB13" s="230"/>
      <c r="EC13" s="226"/>
      <c r="ED13" s="130"/>
      <c r="EE13" s="231"/>
      <c r="EF13" s="231"/>
      <c r="EG13" s="231"/>
      <c r="EH13" s="209"/>
      <c r="EI13" s="209"/>
      <c r="EJ13" s="209"/>
      <c r="EK13" s="209"/>
      <c r="EL13" s="210"/>
      <c r="EM13" s="211"/>
      <c r="EN13" s="212"/>
      <c r="EO13" s="212"/>
      <c r="EP13" s="212"/>
      <c r="EQ13" s="212"/>
      <c r="ER13" s="212"/>
      <c r="ES13" s="213"/>
      <c r="ET13" s="131"/>
      <c r="EU13" s="131"/>
      <c r="EV13" s="129"/>
      <c r="EW13" s="130"/>
      <c r="EX13" s="131"/>
      <c r="EY13" s="128"/>
      <c r="EZ13" s="128"/>
      <c r="FA13" s="128"/>
      <c r="FB13" s="132"/>
      <c r="FC13" s="208"/>
      <c r="FD13" s="214"/>
      <c r="FE13" s="215"/>
      <c r="FF13" s="216"/>
      <c r="FG13" s="216"/>
      <c r="FH13" s="216"/>
      <c r="FI13" s="216"/>
      <c r="FJ13" s="216"/>
      <c r="FK13" s="216"/>
      <c r="FL13" s="216"/>
      <c r="FM13" s="216"/>
    </row>
    <row r="14" spans="1:172" s="217" customFormat="1" ht="15" customHeight="1">
      <c r="A14" s="44"/>
      <c r="B14" s="679" t="s">
        <v>1119</v>
      </c>
      <c r="C14" s="680" t="s">
        <v>324</v>
      </c>
      <c r="D14" s="686">
        <v>2308</v>
      </c>
      <c r="E14" s="687">
        <v>2308</v>
      </c>
      <c r="F14" s="683">
        <v>44952</v>
      </c>
      <c r="G14" s="683"/>
      <c r="H14" s="683"/>
      <c r="I14" s="683">
        <v>44954</v>
      </c>
      <c r="J14" s="683"/>
      <c r="K14" s="683">
        <v>44955</v>
      </c>
      <c r="L14" s="683"/>
      <c r="M14" s="683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676"/>
      <c r="AC14" s="676"/>
      <c r="AD14" s="676"/>
      <c r="AE14" s="676"/>
      <c r="AF14" s="676"/>
      <c r="AG14" s="676"/>
      <c r="AH14" s="676"/>
      <c r="AI14" s="676"/>
      <c r="AJ14" s="676"/>
      <c r="AK14" s="191"/>
      <c r="AL14" s="174"/>
      <c r="AM14" s="186"/>
      <c r="AN14" s="186"/>
      <c r="AO14" s="186"/>
      <c r="AP14" s="186"/>
      <c r="AQ14" s="186"/>
      <c r="AR14" s="186"/>
      <c r="AS14" s="186"/>
      <c r="AT14" s="186"/>
      <c r="AU14" s="186"/>
      <c r="AV14" s="310"/>
      <c r="AW14" s="174"/>
      <c r="AX14" s="186"/>
      <c r="AY14" s="186"/>
      <c r="AZ14" s="186"/>
      <c r="BA14" s="186"/>
      <c r="BB14" s="186"/>
      <c r="BC14" s="186"/>
      <c r="BD14" s="186"/>
      <c r="BE14" s="186"/>
      <c r="BF14" s="186"/>
      <c r="BG14" s="227"/>
      <c r="BH14" s="255"/>
      <c r="BI14" s="250"/>
      <c r="BJ14" s="250"/>
      <c r="BK14" s="250"/>
      <c r="BL14" s="239"/>
      <c r="BM14" s="240"/>
      <c r="BN14" s="241"/>
      <c r="BO14" s="227"/>
      <c r="BP14" s="250"/>
      <c r="BQ14" s="250"/>
      <c r="BR14" s="250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23"/>
      <c r="CH14" s="208"/>
      <c r="CI14" s="243"/>
      <c r="CJ14" s="243"/>
      <c r="CK14" s="243"/>
      <c r="CL14" s="232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223"/>
      <c r="DE14" s="224"/>
      <c r="DF14" s="225"/>
      <c r="DG14" s="226"/>
      <c r="DH14" s="227"/>
      <c r="DI14" s="228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08"/>
      <c r="EB14" s="230"/>
      <c r="EC14" s="226"/>
      <c r="ED14" s="130"/>
      <c r="EE14" s="231"/>
      <c r="EF14" s="231"/>
      <c r="EG14" s="231"/>
      <c r="EH14" s="209"/>
      <c r="EI14" s="209"/>
      <c r="EJ14" s="209"/>
      <c r="EK14" s="209"/>
      <c r="EL14" s="210"/>
      <c r="EM14" s="211"/>
      <c r="EN14" s="212"/>
      <c r="EO14" s="212"/>
      <c r="EP14" s="212"/>
      <c r="EQ14" s="212"/>
      <c r="ER14" s="212"/>
      <c r="ES14" s="213"/>
      <c r="ET14" s="131"/>
      <c r="EU14" s="131"/>
      <c r="EV14" s="129"/>
      <c r="EW14" s="130"/>
      <c r="EX14" s="131"/>
      <c r="EY14" s="128"/>
      <c r="EZ14" s="128"/>
      <c r="FA14" s="128"/>
      <c r="FB14" s="132"/>
      <c r="FC14" s="208"/>
      <c r="FD14" s="214"/>
      <c r="FE14" s="215"/>
      <c r="FF14" s="216"/>
      <c r="FG14" s="216"/>
      <c r="FH14" s="216"/>
      <c r="FI14" s="216"/>
      <c r="FJ14" s="216"/>
      <c r="FK14" s="216"/>
      <c r="FL14" s="216"/>
      <c r="FM14" s="216"/>
    </row>
    <row r="15" spans="1:172" s="217" customFormat="1" ht="15" customHeight="1">
      <c r="A15" s="44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4"/>
      <c r="M15" s="428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691"/>
      <c r="AC15" s="693"/>
      <c r="AD15" s="181"/>
      <c r="AE15" s="182"/>
      <c r="AF15" s="694"/>
      <c r="AG15" s="676"/>
      <c r="AH15" s="676"/>
      <c r="AI15" s="676"/>
      <c r="AJ15" s="315"/>
      <c r="AK15" s="315"/>
      <c r="AM15" s="190"/>
      <c r="AN15" s="191"/>
      <c r="AO15" s="174"/>
      <c r="AP15" s="186"/>
      <c r="AQ15" s="186"/>
      <c r="AR15" s="186"/>
      <c r="AS15" s="186"/>
      <c r="AT15" s="186"/>
      <c r="AU15" s="186"/>
      <c r="AV15" s="186"/>
      <c r="AW15" s="186"/>
      <c r="AX15" s="186"/>
      <c r="AY15" s="310"/>
      <c r="AZ15" s="174"/>
      <c r="BA15" s="186"/>
      <c r="BB15" s="186"/>
      <c r="BC15" s="186"/>
      <c r="BD15" s="186"/>
      <c r="BE15" s="186"/>
      <c r="BF15" s="186"/>
      <c r="BG15" s="186"/>
      <c r="BH15" s="186"/>
      <c r="BI15" s="186"/>
      <c r="BJ15" s="227"/>
      <c r="BK15" s="255"/>
      <c r="BL15" s="250"/>
      <c r="BM15" s="250"/>
      <c r="BN15" s="250"/>
      <c r="BO15" s="239"/>
      <c r="BP15" s="240"/>
      <c r="BQ15" s="241"/>
      <c r="BR15" s="227"/>
      <c r="BS15" s="250"/>
      <c r="BT15" s="250"/>
      <c r="BU15" s="250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23"/>
      <c r="CK15" s="208"/>
      <c r="CL15" s="243"/>
      <c r="CM15" s="243"/>
      <c r="CN15" s="243"/>
      <c r="CO15" s="232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223"/>
      <c r="DH15" s="224"/>
      <c r="DI15" s="225"/>
      <c r="DJ15" s="226"/>
      <c r="DK15" s="227"/>
      <c r="DL15" s="228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08"/>
      <c r="EE15" s="230"/>
      <c r="EF15" s="226"/>
      <c r="EG15" s="130"/>
      <c r="EH15" s="231"/>
      <c r="EI15" s="231"/>
      <c r="EJ15" s="231"/>
      <c r="EK15" s="209"/>
      <c r="EL15" s="209"/>
      <c r="EM15" s="209"/>
      <c r="EN15" s="209"/>
      <c r="EO15" s="210"/>
      <c r="EP15" s="211"/>
      <c r="EQ15" s="212"/>
      <c r="ER15" s="212"/>
      <c r="ES15" s="212"/>
      <c r="ET15" s="212"/>
      <c r="EU15" s="212"/>
      <c r="EV15" s="213"/>
      <c r="EW15" s="131"/>
      <c r="EX15" s="131"/>
      <c r="EY15" s="129"/>
      <c r="EZ15" s="130"/>
      <c r="FA15" s="131"/>
      <c r="FB15" s="128"/>
      <c r="FC15" s="128"/>
      <c r="FD15" s="128"/>
      <c r="FE15" s="132"/>
      <c r="FF15" s="208"/>
      <c r="FG15" s="214"/>
      <c r="FH15" s="215"/>
      <c r="FI15" s="216"/>
      <c r="FJ15" s="216"/>
      <c r="FK15" s="216"/>
      <c r="FL15" s="216"/>
      <c r="FM15" s="216"/>
      <c r="FN15" s="216"/>
      <c r="FO15" s="216"/>
      <c r="FP15" s="216"/>
    </row>
    <row r="16" spans="1:172" s="217" customFormat="1" ht="15" customHeight="1">
      <c r="A16" s="58">
        <v>41</v>
      </c>
      <c r="B16" s="59" t="s">
        <v>1120</v>
      </c>
      <c r="C16" s="59" t="s">
        <v>1121</v>
      </c>
      <c r="D16" s="89"/>
      <c r="E16" s="60"/>
      <c r="F16" s="59"/>
      <c r="G16" s="59"/>
      <c r="H16" s="59"/>
      <c r="I16" s="163"/>
      <c r="J16" s="163"/>
      <c r="K16" s="59"/>
      <c r="M16" s="323"/>
      <c r="N16" s="174"/>
      <c r="O16" s="17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310"/>
      <c r="AA16" s="174"/>
      <c r="AB16" s="186"/>
      <c r="AC16" s="186"/>
      <c r="AD16" s="186"/>
      <c r="AE16" s="186"/>
      <c r="AF16" s="186"/>
      <c r="AG16" s="186"/>
      <c r="AH16" s="186"/>
      <c r="AI16" s="186"/>
      <c r="AJ16" s="186"/>
      <c r="AK16" s="227"/>
      <c r="AL16" s="255"/>
      <c r="AM16" s="250"/>
      <c r="AN16" s="250"/>
      <c r="AO16" s="250"/>
      <c r="AP16" s="239"/>
      <c r="AQ16" s="240"/>
      <c r="AR16" s="241"/>
      <c r="AS16" s="227"/>
      <c r="AT16" s="250"/>
      <c r="AU16" s="250"/>
      <c r="AV16" s="250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23"/>
      <c r="BL16" s="208"/>
      <c r="BM16" s="243"/>
      <c r="BN16" s="243"/>
      <c r="BO16" s="243"/>
      <c r="BP16" s="232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223"/>
      <c r="CI16" s="224"/>
      <c r="CJ16" s="225"/>
      <c r="CK16" s="226"/>
      <c r="CL16" s="227"/>
      <c r="CM16" s="228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08"/>
      <c r="DF16" s="230"/>
      <c r="DG16" s="226"/>
      <c r="DH16" s="130"/>
      <c r="DI16" s="231"/>
      <c r="DJ16" s="231"/>
      <c r="DK16" s="231"/>
      <c r="DL16" s="209"/>
      <c r="DM16" s="209"/>
      <c r="DN16" s="209"/>
      <c r="DO16" s="209"/>
      <c r="DP16" s="210"/>
      <c r="DQ16" s="211"/>
      <c r="DR16" s="212"/>
      <c r="DS16" s="212"/>
      <c r="DT16" s="212"/>
      <c r="DU16" s="212"/>
      <c r="DV16" s="212"/>
      <c r="DW16" s="213"/>
      <c r="DX16" s="131"/>
      <c r="DY16" s="131"/>
      <c r="DZ16" s="129"/>
      <c r="EA16" s="130"/>
      <c r="EB16" s="131"/>
      <c r="EC16" s="128"/>
      <c r="ED16" s="128"/>
      <c r="EE16" s="128"/>
      <c r="EF16" s="132"/>
      <c r="EG16" s="208"/>
      <c r="EH16" s="214"/>
      <c r="EI16" s="215"/>
      <c r="EJ16" s="216"/>
      <c r="EK16" s="216"/>
      <c r="EL16" s="216"/>
      <c r="EM16" s="216"/>
      <c r="EN16" s="216"/>
      <c r="EO16" s="216"/>
      <c r="EP16" s="216"/>
      <c r="EQ16" s="216"/>
    </row>
    <row r="17" spans="1:247" ht="15.75">
      <c r="A17" s="290"/>
      <c r="B17" s="951" t="s">
        <v>1111</v>
      </c>
      <c r="C17" s="951" t="s">
        <v>184</v>
      </c>
      <c r="D17" s="954" t="s">
        <v>3</v>
      </c>
      <c r="E17" s="955"/>
      <c r="F17" s="695" t="s">
        <v>22</v>
      </c>
      <c r="G17" s="695" t="s">
        <v>1122</v>
      </c>
      <c r="H17" s="695" t="s">
        <v>23</v>
      </c>
      <c r="I17" s="695" t="s">
        <v>24</v>
      </c>
      <c r="J17" s="695" t="s">
        <v>25</v>
      </c>
      <c r="K17" s="695" t="s">
        <v>26</v>
      </c>
      <c r="L17" s="695" t="s">
        <v>1123</v>
      </c>
      <c r="M17" s="695" t="s">
        <v>11</v>
      </c>
      <c r="N17" s="696" t="s">
        <v>1124</v>
      </c>
      <c r="O17" s="696" t="s">
        <v>1125</v>
      </c>
      <c r="P17" s="696" t="s">
        <v>9</v>
      </c>
      <c r="Q17" s="695" t="s">
        <v>1126</v>
      </c>
      <c r="R17" s="695" t="s">
        <v>22</v>
      </c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86"/>
      <c r="AM17" s="186"/>
      <c r="AN17" s="186"/>
      <c r="AO17" s="186"/>
      <c r="AP17" s="186"/>
      <c r="AQ17" s="186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</row>
    <row r="18" spans="1:247" s="40" customFormat="1" ht="15.75">
      <c r="A18" s="290"/>
      <c r="B18" s="952"/>
      <c r="C18" s="952"/>
      <c r="D18" s="956"/>
      <c r="E18" s="957"/>
      <c r="F18" s="695" t="s">
        <v>1127</v>
      </c>
      <c r="G18" s="695"/>
      <c r="H18" s="695" t="s">
        <v>1128</v>
      </c>
      <c r="I18" s="695" t="s">
        <v>1129</v>
      </c>
      <c r="J18" s="695" t="s">
        <v>1130</v>
      </c>
      <c r="K18" s="695" t="s">
        <v>1113</v>
      </c>
      <c r="L18" s="695"/>
      <c r="M18" s="695" t="s">
        <v>1129</v>
      </c>
      <c r="N18" s="695" t="s">
        <v>1131</v>
      </c>
      <c r="O18" s="695" t="s">
        <v>1132</v>
      </c>
      <c r="P18" s="695" t="s">
        <v>1133</v>
      </c>
      <c r="Q18" s="695" t="s">
        <v>1128</v>
      </c>
      <c r="R18" s="695" t="s">
        <v>1127</v>
      </c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298"/>
      <c r="AW18" s="306"/>
      <c r="AX18" s="174"/>
      <c r="AY18" s="186"/>
      <c r="AZ18" s="186"/>
      <c r="BA18" s="186"/>
      <c r="BB18" s="186"/>
      <c r="BC18" s="186"/>
      <c r="BD18" s="186"/>
      <c r="BE18" s="186"/>
      <c r="BF18" s="186"/>
      <c r="BG18" s="186"/>
    </row>
    <row r="19" spans="1:247" s="174" customFormat="1" ht="15.75">
      <c r="A19" s="290"/>
      <c r="B19" s="953"/>
      <c r="C19" s="953"/>
      <c r="D19" s="958"/>
      <c r="E19" s="959"/>
      <c r="F19" s="695" t="s">
        <v>1119</v>
      </c>
      <c r="G19" s="695"/>
      <c r="H19" s="695" t="s">
        <v>1134</v>
      </c>
      <c r="I19" s="695" t="s">
        <v>1119</v>
      </c>
      <c r="J19" s="695" t="s">
        <v>1119</v>
      </c>
      <c r="K19" s="695" t="s">
        <v>1119</v>
      </c>
      <c r="L19" s="695"/>
      <c r="M19" s="695" t="s">
        <v>1119</v>
      </c>
      <c r="N19" s="695" t="s">
        <v>1135</v>
      </c>
      <c r="O19" s="695" t="s">
        <v>1136</v>
      </c>
      <c r="P19" s="695" t="s">
        <v>1119</v>
      </c>
      <c r="Q19" s="695" t="s">
        <v>1119</v>
      </c>
      <c r="R19" s="695" t="s">
        <v>1119</v>
      </c>
    </row>
    <row r="20" spans="1:247" s="40" customFormat="1" ht="15.75">
      <c r="B20" s="697" t="s">
        <v>1119</v>
      </c>
      <c r="C20" s="698" t="s">
        <v>1137</v>
      </c>
      <c r="D20" s="699">
        <v>2234</v>
      </c>
      <c r="E20" s="700">
        <v>2301</v>
      </c>
      <c r="F20" s="701">
        <v>44920</v>
      </c>
      <c r="G20" s="701"/>
      <c r="H20" s="701">
        <v>44918</v>
      </c>
      <c r="I20" s="701">
        <v>44922</v>
      </c>
      <c r="J20" s="701"/>
      <c r="K20" s="701">
        <v>44924</v>
      </c>
      <c r="L20" s="701"/>
      <c r="M20" s="701">
        <v>44929</v>
      </c>
      <c r="N20" s="701">
        <v>44932</v>
      </c>
      <c r="O20" s="701">
        <v>44932</v>
      </c>
      <c r="P20" s="701">
        <v>44934</v>
      </c>
      <c r="Q20" s="701">
        <v>44939</v>
      </c>
      <c r="R20" s="701">
        <v>44941</v>
      </c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298"/>
      <c r="AW20" s="306"/>
      <c r="AX20" s="174"/>
      <c r="AY20" s="186"/>
      <c r="AZ20" s="186"/>
      <c r="BA20" s="186"/>
      <c r="BB20" s="186"/>
      <c r="BC20" s="186"/>
      <c r="BD20" s="186"/>
      <c r="BE20" s="186"/>
      <c r="BF20" s="186"/>
      <c r="BG20" s="186"/>
    </row>
    <row r="21" spans="1:247" s="251" customFormat="1" ht="15.75">
      <c r="A21" s="40"/>
      <c r="B21" s="697" t="s">
        <v>1119</v>
      </c>
      <c r="C21" s="702" t="s">
        <v>1138</v>
      </c>
      <c r="D21" s="699">
        <v>2234</v>
      </c>
      <c r="E21" s="703">
        <v>2301</v>
      </c>
      <c r="F21" s="701">
        <v>44927</v>
      </c>
      <c r="G21" s="701"/>
      <c r="H21" s="701">
        <v>44925</v>
      </c>
      <c r="I21" s="701">
        <v>44929</v>
      </c>
      <c r="J21" s="701"/>
      <c r="K21" s="701">
        <v>44931</v>
      </c>
      <c r="L21" s="704">
        <v>44934</v>
      </c>
      <c r="M21" s="701">
        <v>44936</v>
      </c>
      <c r="N21" s="701">
        <v>44939</v>
      </c>
      <c r="O21" s="701">
        <v>44939</v>
      </c>
      <c r="P21" s="701">
        <v>44941</v>
      </c>
      <c r="Q21" s="705">
        <v>44946</v>
      </c>
      <c r="R21" s="701">
        <v>44948</v>
      </c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249"/>
    </row>
    <row r="22" spans="1:247" s="251" customFormat="1" ht="15.75">
      <c r="A22" s="40"/>
      <c r="B22" s="697" t="s">
        <v>1119</v>
      </c>
      <c r="C22" s="706" t="s">
        <v>1139</v>
      </c>
      <c r="D22" s="707">
        <v>2302</v>
      </c>
      <c r="E22" s="708">
        <v>2303</v>
      </c>
      <c r="F22" s="701">
        <v>44934</v>
      </c>
      <c r="G22" s="701"/>
      <c r="H22" s="701">
        <v>44932</v>
      </c>
      <c r="I22" s="701">
        <v>44936</v>
      </c>
      <c r="J22" s="709">
        <v>44937</v>
      </c>
      <c r="K22" s="701">
        <v>44938</v>
      </c>
      <c r="L22" s="701"/>
      <c r="M22" s="701">
        <v>44943</v>
      </c>
      <c r="N22" s="701">
        <v>44946</v>
      </c>
      <c r="O22" s="701">
        <v>44946</v>
      </c>
      <c r="P22" s="701">
        <v>44948</v>
      </c>
      <c r="Q22" s="705">
        <v>44953</v>
      </c>
      <c r="R22" s="701">
        <v>44955</v>
      </c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400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</row>
    <row r="23" spans="1:247" s="251" customFormat="1" ht="15.75">
      <c r="A23" s="40"/>
      <c r="B23" s="697" t="s">
        <v>1119</v>
      </c>
      <c r="C23" s="698" t="s">
        <v>1137</v>
      </c>
      <c r="D23" s="710">
        <v>2302</v>
      </c>
      <c r="E23" s="711"/>
      <c r="F23" s="701">
        <v>44941</v>
      </c>
      <c r="G23" s="701"/>
      <c r="H23" s="701">
        <v>44939</v>
      </c>
      <c r="I23" s="701">
        <v>44943</v>
      </c>
      <c r="J23" s="701"/>
      <c r="K23" s="701">
        <v>44945</v>
      </c>
      <c r="L23" s="701"/>
      <c r="M23" s="701">
        <v>44950</v>
      </c>
      <c r="N23" s="701">
        <v>44953</v>
      </c>
      <c r="O23" s="701">
        <v>44953</v>
      </c>
      <c r="P23" s="712">
        <v>44955</v>
      </c>
      <c r="Q23" s="712">
        <v>44960</v>
      </c>
      <c r="R23" s="712">
        <v>44962</v>
      </c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400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</row>
    <row r="24" spans="1:247" s="251" customFormat="1" ht="15.75">
      <c r="A24" s="40"/>
      <c r="B24" s="697" t="s">
        <v>1134</v>
      </c>
      <c r="C24" s="698" t="s">
        <v>1137</v>
      </c>
      <c r="D24" s="710"/>
      <c r="E24" s="711" t="s">
        <v>1140</v>
      </c>
      <c r="F24" s="701"/>
      <c r="G24" s="701"/>
      <c r="H24" s="701"/>
      <c r="I24" s="701"/>
      <c r="J24" s="701"/>
      <c r="K24" s="701"/>
      <c r="L24" s="701"/>
      <c r="M24" s="701"/>
      <c r="N24" s="701"/>
      <c r="O24" s="701">
        <v>44960</v>
      </c>
      <c r="P24" s="701">
        <v>44962</v>
      </c>
      <c r="Q24" s="701">
        <v>44967</v>
      </c>
      <c r="R24" s="701">
        <v>44969</v>
      </c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400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249"/>
      <c r="BH24" s="249"/>
      <c r="BI24" s="249"/>
      <c r="BK24" s="280"/>
      <c r="BL24" s="275"/>
      <c r="BM24" s="276"/>
      <c r="BN24" s="277"/>
      <c r="BO24" s="278"/>
      <c r="BP24" s="279"/>
      <c r="BQ24" s="279"/>
      <c r="BR24" s="279"/>
      <c r="BS24" s="279"/>
      <c r="BT24" s="279"/>
      <c r="BU24" s="279"/>
      <c r="BV24" s="279"/>
      <c r="BW24" s="279"/>
      <c r="BX24" s="279"/>
      <c r="BY24" s="280"/>
      <c r="BZ24" s="280"/>
      <c r="CA24" s="281"/>
      <c r="CB24" s="275"/>
      <c r="CC24" s="266"/>
      <c r="CD24" s="277"/>
      <c r="CE24" s="278"/>
      <c r="CF24" s="279"/>
      <c r="CG24" s="279"/>
      <c r="CH24" s="279"/>
      <c r="CI24" s="279"/>
      <c r="CJ24" s="279"/>
      <c r="CK24" s="279"/>
      <c r="CL24" s="279"/>
      <c r="CM24" s="279"/>
      <c r="CN24" s="279"/>
      <c r="CO24" s="282"/>
      <c r="CP24" s="245"/>
      <c r="CQ24" s="235"/>
      <c r="CR24" s="246"/>
      <c r="CS24" s="237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44"/>
      <c r="DE24" s="233"/>
      <c r="DF24" s="235"/>
      <c r="DG24" s="236"/>
      <c r="DH24" s="237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4"/>
      <c r="DT24" s="233"/>
      <c r="DU24" s="235"/>
      <c r="DV24" s="236"/>
      <c r="DW24" s="237"/>
      <c r="DX24" s="238"/>
      <c r="DY24" s="238"/>
      <c r="DZ24" s="238"/>
      <c r="EA24" s="238"/>
      <c r="EB24" s="238"/>
      <c r="EC24" s="238"/>
      <c r="ED24" s="238"/>
      <c r="EE24" s="234"/>
      <c r="EF24" s="243"/>
      <c r="EG24" s="247"/>
      <c r="EH24" s="267"/>
      <c r="EI24" s="268"/>
      <c r="EJ24" s="269"/>
      <c r="EK24" s="269"/>
      <c r="EL24" s="269"/>
      <c r="EM24" s="270"/>
      <c r="EN24" s="271"/>
      <c r="EO24" s="268"/>
      <c r="EP24" s="269"/>
      <c r="EQ24" s="269"/>
      <c r="ER24" s="269"/>
      <c r="ES24" s="269"/>
      <c r="ET24" s="269"/>
      <c r="EV24" s="267"/>
      <c r="EX24" s="234"/>
      <c r="EY24" s="272"/>
      <c r="EZ24" s="273"/>
      <c r="FA24" s="273"/>
      <c r="FB24" s="273"/>
      <c r="FC24" s="273"/>
      <c r="FD24" s="274"/>
      <c r="FE24" s="248"/>
      <c r="FF24" s="248"/>
      <c r="FG24" s="248"/>
      <c r="FH24" s="248"/>
      <c r="FI24" s="249"/>
    </row>
    <row r="25" spans="1:247" s="251" customFormat="1" ht="15.75">
      <c r="A25" s="174"/>
      <c r="B25" s="697" t="s">
        <v>1119</v>
      </c>
      <c r="C25" s="698"/>
      <c r="D25" s="710"/>
      <c r="E25" s="711"/>
      <c r="F25" s="712">
        <v>44948</v>
      </c>
      <c r="G25" s="713"/>
      <c r="H25" s="712">
        <v>44946</v>
      </c>
      <c r="I25" s="712">
        <v>44950</v>
      </c>
      <c r="J25" s="713"/>
      <c r="K25" s="712">
        <v>44952</v>
      </c>
      <c r="L25" s="714"/>
      <c r="M25" s="712">
        <v>44957</v>
      </c>
      <c r="N25" s="712">
        <v>44960</v>
      </c>
      <c r="O25" s="712">
        <v>44960</v>
      </c>
      <c r="P25" s="712">
        <v>44962</v>
      </c>
      <c r="Q25" s="712">
        <v>44967</v>
      </c>
      <c r="R25" s="712">
        <v>44969</v>
      </c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248"/>
      <c r="AM25" s="248"/>
      <c r="AN25" s="315"/>
      <c r="AO25" s="315"/>
      <c r="AP25" s="315"/>
      <c r="AQ25" s="315"/>
      <c r="AR25" s="315"/>
      <c r="AS25" s="315"/>
      <c r="AT25" s="315"/>
      <c r="AU25" s="315"/>
      <c r="AV25" s="248"/>
      <c r="AW25" s="248"/>
      <c r="AX25" s="315"/>
      <c r="AY25" s="175"/>
      <c r="AZ25" s="175"/>
      <c r="BA25" s="175"/>
      <c r="BB25" s="175"/>
      <c r="BC25" s="175"/>
      <c r="BD25" s="175"/>
      <c r="BE25" s="330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249"/>
      <c r="CA25" s="249"/>
      <c r="CB25" s="249"/>
      <c r="CC25" s="222"/>
      <c r="CD25" s="222"/>
      <c r="CE25" s="222"/>
      <c r="CF25" s="277"/>
      <c r="CG25" s="278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S25" s="280"/>
      <c r="CT25" s="275"/>
      <c r="CU25" s="276"/>
      <c r="CV25" s="277"/>
      <c r="CW25" s="278"/>
      <c r="CX25" s="279"/>
      <c r="CY25" s="279"/>
      <c r="CZ25" s="279"/>
      <c r="DA25" s="279"/>
      <c r="DB25" s="279"/>
      <c r="DC25" s="279"/>
      <c r="DD25" s="279"/>
      <c r="DE25" s="279"/>
      <c r="DF25" s="279"/>
      <c r="DG25" s="280"/>
      <c r="DH25" s="280"/>
      <c r="DI25" s="281"/>
      <c r="DJ25" s="275"/>
      <c r="DK25" s="266"/>
      <c r="DL25" s="277"/>
      <c r="DM25" s="278"/>
      <c r="DN25" s="279"/>
      <c r="DO25" s="279"/>
      <c r="DP25" s="279"/>
      <c r="DQ25" s="279"/>
      <c r="DR25" s="279"/>
      <c r="DS25" s="279"/>
      <c r="DT25" s="279"/>
      <c r="DU25" s="279"/>
      <c r="DV25" s="279"/>
      <c r="DW25" s="282"/>
      <c r="DX25" s="245"/>
      <c r="DY25" s="235"/>
      <c r="DZ25" s="246"/>
      <c r="EA25" s="237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44"/>
      <c r="EM25" s="233"/>
      <c r="EN25" s="235"/>
      <c r="EO25" s="236"/>
      <c r="EP25" s="237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4"/>
      <c r="FB25" s="233"/>
      <c r="FC25" s="235"/>
      <c r="FD25" s="236"/>
      <c r="FE25" s="237"/>
      <c r="FF25" s="238"/>
      <c r="FG25" s="238"/>
      <c r="FH25" s="238"/>
      <c r="FI25" s="238"/>
      <c r="FJ25" s="238"/>
      <c r="FK25" s="238"/>
      <c r="FL25" s="238"/>
      <c r="FM25" s="234"/>
      <c r="FN25" s="243"/>
      <c r="FO25" s="247"/>
      <c r="FP25" s="267"/>
      <c r="FQ25" s="268"/>
      <c r="FR25" s="269"/>
      <c r="FS25" s="269"/>
      <c r="FT25" s="269"/>
      <c r="FU25" s="270"/>
      <c r="FV25" s="271"/>
      <c r="FW25" s="268"/>
      <c r="FX25" s="269"/>
      <c r="FY25" s="269"/>
      <c r="FZ25" s="269"/>
      <c r="GA25" s="269"/>
      <c r="GB25" s="269"/>
      <c r="GD25" s="267"/>
      <c r="GF25" s="234"/>
      <c r="GG25" s="272"/>
      <c r="GH25" s="273"/>
      <c r="GI25" s="273"/>
      <c r="GJ25" s="273"/>
      <c r="GK25" s="273"/>
      <c r="GL25" s="274"/>
      <c r="GM25" s="248"/>
      <c r="GN25" s="248"/>
      <c r="GO25" s="248"/>
      <c r="GP25" s="248"/>
      <c r="GQ25" s="249"/>
    </row>
    <row r="26" spans="1:247" s="251" customFormat="1" ht="15.75">
      <c r="A26" s="174"/>
      <c r="B26" s="697" t="s">
        <v>1119</v>
      </c>
      <c r="C26" s="706" t="s">
        <v>1138</v>
      </c>
      <c r="D26" s="707">
        <v>2302</v>
      </c>
      <c r="E26" s="711">
        <v>2303</v>
      </c>
      <c r="F26" s="701">
        <v>44955</v>
      </c>
      <c r="G26" s="709">
        <v>44953</v>
      </c>
      <c r="H26" s="715">
        <v>44953</v>
      </c>
      <c r="I26" s="701">
        <v>44957</v>
      </c>
      <c r="J26" s="701"/>
      <c r="K26" s="701">
        <v>44959</v>
      </c>
      <c r="L26" s="701"/>
      <c r="M26" s="701">
        <v>44964</v>
      </c>
      <c r="N26" s="701">
        <v>44967</v>
      </c>
      <c r="O26" s="701">
        <v>44967</v>
      </c>
      <c r="P26" s="701">
        <v>44969</v>
      </c>
      <c r="Q26" s="701">
        <v>44974</v>
      </c>
      <c r="R26" s="701">
        <v>44976</v>
      </c>
      <c r="S26" s="459"/>
      <c r="T26" s="555"/>
      <c r="U26" s="174"/>
      <c r="V26" s="175"/>
      <c r="W26" s="433"/>
      <c r="X26" s="433"/>
      <c r="Y26" s="433"/>
      <c r="Z26" s="433"/>
      <c r="AA26" s="433"/>
      <c r="AB26" s="433"/>
      <c r="AC26" s="433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248"/>
      <c r="AX26" s="248"/>
      <c r="AY26" s="315"/>
      <c r="AZ26" s="315"/>
      <c r="BA26" s="315"/>
      <c r="BB26" s="315"/>
      <c r="BC26" s="315"/>
      <c r="BD26" s="315"/>
      <c r="BE26" s="315"/>
      <c r="BF26" s="315"/>
      <c r="BG26" s="248"/>
      <c r="BH26" s="248"/>
      <c r="BI26" s="315"/>
      <c r="BJ26" s="175"/>
      <c r="BK26" s="175"/>
      <c r="BL26" s="175"/>
      <c r="BM26" s="175"/>
      <c r="BN26" s="175"/>
      <c r="BO26" s="175"/>
      <c r="BP26" s="330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249"/>
      <c r="CL26" s="249"/>
      <c r="CM26" s="249"/>
      <c r="CN26" s="222"/>
      <c r="CO26" s="222"/>
      <c r="CP26" s="222"/>
      <c r="CQ26" s="277"/>
      <c r="CR26" s="278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D26" s="280"/>
      <c r="DE26" s="275"/>
      <c r="DF26" s="276"/>
      <c r="DG26" s="277"/>
      <c r="DH26" s="278"/>
      <c r="DI26" s="279"/>
      <c r="DJ26" s="279"/>
      <c r="DK26" s="279"/>
      <c r="DL26" s="279"/>
      <c r="DM26" s="279"/>
      <c r="DN26" s="279"/>
      <c r="DO26" s="279"/>
      <c r="DP26" s="279"/>
      <c r="DQ26" s="279"/>
      <c r="DR26" s="280"/>
      <c r="DS26" s="280"/>
      <c r="DT26" s="281"/>
      <c r="DU26" s="275"/>
      <c r="DV26" s="266"/>
      <c r="DW26" s="277"/>
      <c r="DX26" s="278"/>
      <c r="DY26" s="279"/>
      <c r="DZ26" s="279"/>
      <c r="EA26" s="279"/>
      <c r="EB26" s="279"/>
      <c r="EC26" s="279"/>
      <c r="ED26" s="279"/>
      <c r="EE26" s="279"/>
      <c r="EF26" s="279"/>
      <c r="EG26" s="279"/>
      <c r="EH26" s="282"/>
      <c r="EI26" s="245"/>
      <c r="EJ26" s="235"/>
      <c r="EK26" s="246"/>
      <c r="EL26" s="237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44"/>
      <c r="EX26" s="233"/>
      <c r="EY26" s="235"/>
      <c r="EZ26" s="236"/>
      <c r="FA26" s="237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4"/>
      <c r="FM26" s="233"/>
      <c r="FN26" s="235"/>
      <c r="FO26" s="236"/>
      <c r="FP26" s="237"/>
      <c r="FQ26" s="238"/>
      <c r="FR26" s="238"/>
      <c r="FS26" s="238"/>
      <c r="FT26" s="238"/>
      <c r="FU26" s="238"/>
      <c r="FV26" s="238"/>
      <c r="FW26" s="238"/>
      <c r="FX26" s="234"/>
      <c r="FY26" s="243"/>
      <c r="FZ26" s="247"/>
      <c r="GA26" s="267"/>
      <c r="GB26" s="268"/>
      <c r="GC26" s="269"/>
      <c r="GD26" s="269"/>
      <c r="GE26" s="269"/>
      <c r="GF26" s="270"/>
      <c r="GG26" s="271"/>
      <c r="GH26" s="268"/>
      <c r="GI26" s="269"/>
      <c r="GJ26" s="269"/>
      <c r="GK26" s="269"/>
      <c r="GL26" s="269"/>
      <c r="GM26" s="269"/>
      <c r="GO26" s="267"/>
      <c r="GQ26" s="234"/>
      <c r="GR26" s="272"/>
      <c r="GS26" s="273"/>
      <c r="GT26" s="273"/>
      <c r="GU26" s="273"/>
      <c r="GV26" s="273"/>
      <c r="GW26" s="274"/>
      <c r="GX26" s="248"/>
      <c r="GY26" s="248"/>
      <c r="GZ26" s="248"/>
      <c r="HA26" s="248"/>
      <c r="HB26" s="249"/>
    </row>
    <row r="27" spans="1:247" s="251" customFormat="1" ht="15.75">
      <c r="A27" s="174"/>
      <c r="B27" s="697" t="s">
        <v>1119</v>
      </c>
      <c r="C27" s="702" t="s">
        <v>1139</v>
      </c>
      <c r="D27" s="716">
        <v>2304</v>
      </c>
      <c r="E27" s="711">
        <v>2305</v>
      </c>
      <c r="F27" s="701">
        <f t="shared" ref="F27:F31" si="0">F26+7</f>
        <v>44962</v>
      </c>
      <c r="G27" s="701"/>
      <c r="H27" s="704">
        <f t="shared" ref="H27:I31" si="1">H26+7</f>
        <v>44960</v>
      </c>
      <c r="I27" s="701">
        <f t="shared" si="1"/>
        <v>44964</v>
      </c>
      <c r="J27" s="701"/>
      <c r="K27" s="701">
        <f t="shared" ref="K27:K31" si="2">K26+7</f>
        <v>44966</v>
      </c>
      <c r="L27" s="701"/>
      <c r="M27" s="701">
        <f t="shared" ref="M27:M31" si="3">M26+7</f>
        <v>44971</v>
      </c>
      <c r="N27" s="701">
        <f t="shared" ref="N27:O31" si="4">N26+7</f>
        <v>44974</v>
      </c>
      <c r="O27" s="701">
        <f t="shared" si="4"/>
        <v>44974</v>
      </c>
      <c r="P27" s="701">
        <f t="shared" ref="P27:P31" si="5">P26+7</f>
        <v>44976</v>
      </c>
      <c r="Q27" s="701">
        <f t="shared" ref="Q27:Q31" si="6">Q26+7</f>
        <v>44981</v>
      </c>
      <c r="R27" s="701">
        <f t="shared" ref="R27:R31" si="7">R26+7</f>
        <v>44983</v>
      </c>
      <c r="S27" s="459"/>
      <c r="T27" s="555"/>
      <c r="U27" s="174"/>
      <c r="V27" s="175"/>
      <c r="W27" s="433"/>
      <c r="X27" s="433"/>
      <c r="Y27" s="433"/>
      <c r="Z27" s="433"/>
      <c r="AA27" s="433"/>
      <c r="AB27" s="433"/>
      <c r="AC27" s="433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248"/>
      <c r="AX27" s="248"/>
      <c r="AY27" s="315"/>
      <c r="AZ27" s="315"/>
      <c r="BA27" s="315"/>
      <c r="BB27" s="315"/>
      <c r="BC27" s="315"/>
      <c r="BD27" s="315"/>
      <c r="BE27" s="315"/>
      <c r="BF27" s="315"/>
      <c r="BG27" s="248"/>
      <c r="BH27" s="248"/>
      <c r="BI27" s="315"/>
      <c r="BJ27" s="175"/>
      <c r="BK27" s="175"/>
      <c r="BL27" s="175"/>
      <c r="BM27" s="175"/>
      <c r="BN27" s="175"/>
      <c r="BO27" s="175"/>
      <c r="BP27" s="330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249"/>
      <c r="CL27" s="249"/>
      <c r="CM27" s="249"/>
      <c r="CN27" s="222"/>
      <c r="CO27" s="222"/>
      <c r="CP27" s="222"/>
      <c r="CQ27" s="277"/>
      <c r="CR27" s="278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D27" s="280"/>
      <c r="DE27" s="275"/>
      <c r="DF27" s="276"/>
      <c r="DG27" s="277"/>
      <c r="DH27" s="278"/>
      <c r="DI27" s="279"/>
      <c r="DJ27" s="279"/>
      <c r="DK27" s="279"/>
      <c r="DL27" s="279"/>
      <c r="DM27" s="279"/>
      <c r="DN27" s="279"/>
      <c r="DO27" s="279"/>
      <c r="DP27" s="279"/>
      <c r="DQ27" s="279"/>
      <c r="DR27" s="280"/>
      <c r="DS27" s="280"/>
      <c r="DT27" s="281"/>
      <c r="DU27" s="275"/>
      <c r="DV27" s="266"/>
      <c r="DW27" s="277"/>
      <c r="DX27" s="278"/>
      <c r="DY27" s="279"/>
      <c r="DZ27" s="279"/>
      <c r="EA27" s="279"/>
      <c r="EB27" s="279"/>
      <c r="EC27" s="279"/>
      <c r="ED27" s="279"/>
      <c r="EE27" s="279"/>
      <c r="EF27" s="279"/>
      <c r="EG27" s="279"/>
      <c r="EH27" s="282"/>
      <c r="EI27" s="245"/>
      <c r="EJ27" s="235"/>
      <c r="EK27" s="246"/>
      <c r="EL27" s="237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44"/>
      <c r="EX27" s="233"/>
      <c r="EY27" s="235"/>
      <c r="EZ27" s="236"/>
      <c r="FA27" s="237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4"/>
      <c r="FM27" s="233"/>
      <c r="FN27" s="235"/>
      <c r="FO27" s="236"/>
      <c r="FP27" s="237"/>
      <c r="FQ27" s="238"/>
      <c r="FR27" s="238"/>
      <c r="FS27" s="238"/>
      <c r="FT27" s="238"/>
      <c r="FU27" s="238"/>
      <c r="FV27" s="238"/>
      <c r="FW27" s="238"/>
      <c r="FX27" s="234"/>
      <c r="FY27" s="243"/>
      <c r="FZ27" s="247"/>
      <c r="GA27" s="267"/>
      <c r="GB27" s="268"/>
      <c r="GC27" s="269"/>
      <c r="GD27" s="269"/>
      <c r="GE27" s="269"/>
      <c r="GF27" s="270"/>
      <c r="GG27" s="271"/>
      <c r="GH27" s="268"/>
      <c r="GI27" s="269"/>
      <c r="GJ27" s="269"/>
      <c r="GK27" s="269"/>
      <c r="GL27" s="269"/>
      <c r="GM27" s="269"/>
      <c r="GO27" s="267"/>
      <c r="GQ27" s="234"/>
      <c r="GR27" s="272"/>
      <c r="GS27" s="273"/>
      <c r="GT27" s="273"/>
      <c r="GU27" s="273"/>
      <c r="GV27" s="273"/>
      <c r="GW27" s="274"/>
      <c r="GX27" s="248"/>
      <c r="GY27" s="248"/>
      <c r="GZ27" s="248"/>
      <c r="HA27" s="248"/>
      <c r="HB27" s="249"/>
    </row>
    <row r="28" spans="1:247" s="251" customFormat="1" ht="15.75">
      <c r="A28" s="174"/>
      <c r="B28" s="697" t="s">
        <v>1119</v>
      </c>
      <c r="C28" s="698" t="s">
        <v>1137</v>
      </c>
      <c r="D28" s="710">
        <v>2304</v>
      </c>
      <c r="E28" s="711">
        <v>2305</v>
      </c>
      <c r="F28" s="701">
        <f t="shared" si="0"/>
        <v>44969</v>
      </c>
      <c r="G28" s="701"/>
      <c r="H28" s="701">
        <f t="shared" si="1"/>
        <v>44967</v>
      </c>
      <c r="I28" s="701">
        <f t="shared" si="1"/>
        <v>44971</v>
      </c>
      <c r="J28" s="701"/>
      <c r="K28" s="701">
        <f t="shared" si="2"/>
        <v>44973</v>
      </c>
      <c r="L28" s="701"/>
      <c r="M28" s="701">
        <f t="shared" si="3"/>
        <v>44978</v>
      </c>
      <c r="N28" s="701">
        <f t="shared" si="4"/>
        <v>44981</v>
      </c>
      <c r="O28" s="701">
        <f t="shared" si="4"/>
        <v>44981</v>
      </c>
      <c r="P28" s="701">
        <f t="shared" si="5"/>
        <v>44983</v>
      </c>
      <c r="Q28" s="701">
        <f t="shared" si="6"/>
        <v>44988</v>
      </c>
      <c r="R28" s="701">
        <f t="shared" si="7"/>
        <v>44990</v>
      </c>
      <c r="S28" s="459"/>
      <c r="T28" s="555"/>
      <c r="U28" s="174"/>
      <c r="V28" s="175"/>
      <c r="W28" s="433"/>
      <c r="X28" s="433"/>
      <c r="Y28" s="433"/>
      <c r="Z28" s="433"/>
      <c r="AA28" s="433"/>
      <c r="AB28" s="433"/>
      <c r="AC28" s="433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248"/>
      <c r="AX28" s="248"/>
      <c r="AY28" s="315"/>
      <c r="AZ28" s="315"/>
      <c r="BA28" s="315"/>
      <c r="BB28" s="315"/>
      <c r="BC28" s="315"/>
      <c r="BD28" s="315"/>
      <c r="BE28" s="315"/>
      <c r="BF28" s="315"/>
      <c r="BG28" s="248"/>
      <c r="BH28" s="248"/>
      <c r="BI28" s="315"/>
      <c r="BJ28" s="175"/>
      <c r="BK28" s="175"/>
      <c r="BL28" s="175"/>
      <c r="BM28" s="175"/>
      <c r="BN28" s="175"/>
      <c r="BO28" s="175"/>
      <c r="BP28" s="330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249"/>
      <c r="CL28" s="249"/>
      <c r="CM28" s="249"/>
      <c r="CN28" s="222"/>
      <c r="CO28" s="222"/>
      <c r="CP28" s="222"/>
      <c r="CQ28" s="277"/>
      <c r="CR28" s="278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D28" s="280"/>
      <c r="DE28" s="275"/>
      <c r="DF28" s="276"/>
      <c r="DG28" s="277"/>
      <c r="DH28" s="278"/>
      <c r="DI28" s="279"/>
      <c r="DJ28" s="279"/>
      <c r="DK28" s="279"/>
      <c r="DL28" s="279"/>
      <c r="DM28" s="279"/>
      <c r="DN28" s="279"/>
      <c r="DO28" s="279"/>
      <c r="DP28" s="279"/>
      <c r="DQ28" s="279"/>
      <c r="DR28" s="280"/>
      <c r="DS28" s="280"/>
      <c r="DT28" s="281"/>
      <c r="DU28" s="275"/>
      <c r="DV28" s="266"/>
      <c r="DW28" s="277"/>
      <c r="DX28" s="278"/>
      <c r="DY28" s="279"/>
      <c r="DZ28" s="279"/>
      <c r="EA28" s="279"/>
      <c r="EB28" s="279"/>
      <c r="EC28" s="279"/>
      <c r="ED28" s="279"/>
      <c r="EE28" s="279"/>
      <c r="EF28" s="279"/>
      <c r="EG28" s="279"/>
      <c r="EH28" s="282"/>
      <c r="EI28" s="245"/>
      <c r="EJ28" s="235"/>
      <c r="EK28" s="246"/>
      <c r="EL28" s="237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44"/>
      <c r="EX28" s="233"/>
      <c r="EY28" s="235"/>
      <c r="EZ28" s="236"/>
      <c r="FA28" s="237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4"/>
      <c r="FM28" s="233"/>
      <c r="FN28" s="235"/>
      <c r="FO28" s="236"/>
      <c r="FP28" s="237"/>
      <c r="FQ28" s="238"/>
      <c r="FR28" s="238"/>
      <c r="FS28" s="238"/>
      <c r="FT28" s="238"/>
      <c r="FU28" s="238"/>
      <c r="FV28" s="238"/>
      <c r="FW28" s="238"/>
      <c r="FX28" s="234"/>
      <c r="FY28" s="243"/>
      <c r="FZ28" s="247"/>
      <c r="GA28" s="267"/>
      <c r="GB28" s="268"/>
      <c r="GC28" s="269"/>
      <c r="GD28" s="269"/>
      <c r="GE28" s="269"/>
      <c r="GF28" s="270"/>
      <c r="GG28" s="271"/>
      <c r="GH28" s="268"/>
      <c r="GI28" s="269"/>
      <c r="GJ28" s="269"/>
      <c r="GK28" s="269"/>
      <c r="GL28" s="269"/>
      <c r="GM28" s="269"/>
      <c r="GO28" s="267"/>
      <c r="GQ28" s="234"/>
      <c r="GR28" s="272"/>
      <c r="GS28" s="273"/>
      <c r="GT28" s="273"/>
      <c r="GU28" s="273"/>
      <c r="GV28" s="273"/>
      <c r="GW28" s="274"/>
      <c r="GX28" s="248"/>
      <c r="GY28" s="248"/>
      <c r="GZ28" s="248"/>
      <c r="HA28" s="248"/>
      <c r="HB28" s="249"/>
    </row>
    <row r="29" spans="1:247" s="251" customFormat="1" ht="15.75">
      <c r="A29" s="174"/>
      <c r="B29" s="697" t="s">
        <v>1119</v>
      </c>
      <c r="C29" s="702" t="s">
        <v>1138</v>
      </c>
      <c r="D29" s="716">
        <v>2304</v>
      </c>
      <c r="E29" s="708">
        <v>2305</v>
      </c>
      <c r="F29" s="701">
        <f t="shared" si="0"/>
        <v>44976</v>
      </c>
      <c r="G29" s="701"/>
      <c r="H29" s="701">
        <f t="shared" si="1"/>
        <v>44974</v>
      </c>
      <c r="I29" s="701">
        <f t="shared" si="1"/>
        <v>44978</v>
      </c>
      <c r="J29" s="701"/>
      <c r="K29" s="701">
        <f t="shared" si="2"/>
        <v>44980</v>
      </c>
      <c r="L29" s="701"/>
      <c r="M29" s="701">
        <f t="shared" si="3"/>
        <v>44985</v>
      </c>
      <c r="N29" s="701">
        <f t="shared" si="4"/>
        <v>44988</v>
      </c>
      <c r="O29" s="701">
        <f t="shared" si="4"/>
        <v>44988</v>
      </c>
      <c r="P29" s="701">
        <f t="shared" si="5"/>
        <v>44990</v>
      </c>
      <c r="Q29" s="701">
        <f t="shared" si="6"/>
        <v>44995</v>
      </c>
      <c r="R29" s="701">
        <f t="shared" si="7"/>
        <v>44997</v>
      </c>
      <c r="S29" s="459"/>
      <c r="T29" s="555"/>
      <c r="U29" s="174"/>
      <c r="V29" s="175"/>
      <c r="W29" s="433"/>
      <c r="X29" s="433"/>
      <c r="Y29" s="433"/>
      <c r="Z29" s="433"/>
      <c r="AA29" s="433"/>
      <c r="AB29" s="433"/>
      <c r="AC29" s="433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248"/>
      <c r="AX29" s="248"/>
      <c r="AY29" s="315"/>
      <c r="AZ29" s="315"/>
      <c r="BA29" s="315"/>
      <c r="BB29" s="315"/>
      <c r="BC29" s="315"/>
      <c r="BD29" s="315"/>
      <c r="BE29" s="315"/>
      <c r="BF29" s="315"/>
      <c r="BG29" s="248"/>
      <c r="BH29" s="248"/>
      <c r="BI29" s="315"/>
      <c r="BJ29" s="175"/>
      <c r="BK29" s="175"/>
      <c r="BL29" s="175"/>
      <c r="BM29" s="175"/>
      <c r="BN29" s="175"/>
      <c r="BO29" s="175"/>
      <c r="BP29" s="330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249"/>
      <c r="CL29" s="249"/>
      <c r="CM29" s="249"/>
      <c r="CN29" s="222"/>
      <c r="CO29" s="222"/>
      <c r="CP29" s="222"/>
      <c r="CQ29" s="277"/>
      <c r="CR29" s="278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D29" s="280"/>
      <c r="DE29" s="275"/>
      <c r="DF29" s="276"/>
      <c r="DG29" s="277"/>
      <c r="DH29" s="278"/>
      <c r="DI29" s="279"/>
      <c r="DJ29" s="279"/>
      <c r="DK29" s="279"/>
      <c r="DL29" s="279"/>
      <c r="DM29" s="279"/>
      <c r="DN29" s="279"/>
      <c r="DO29" s="279"/>
      <c r="DP29" s="279"/>
      <c r="DQ29" s="279"/>
      <c r="DR29" s="280"/>
      <c r="DS29" s="280"/>
      <c r="DT29" s="281"/>
      <c r="DU29" s="275"/>
      <c r="DV29" s="266"/>
      <c r="DW29" s="277"/>
      <c r="DX29" s="278"/>
      <c r="DY29" s="279"/>
      <c r="DZ29" s="279"/>
      <c r="EA29" s="279"/>
      <c r="EB29" s="279"/>
      <c r="EC29" s="279"/>
      <c r="ED29" s="279"/>
      <c r="EE29" s="279"/>
      <c r="EF29" s="279"/>
      <c r="EG29" s="279"/>
      <c r="EH29" s="282"/>
      <c r="EI29" s="245"/>
      <c r="EJ29" s="235"/>
      <c r="EK29" s="246"/>
      <c r="EL29" s="237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44"/>
      <c r="EX29" s="233"/>
      <c r="EY29" s="235"/>
      <c r="EZ29" s="236"/>
      <c r="FA29" s="237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4"/>
      <c r="FM29" s="233"/>
      <c r="FN29" s="235"/>
      <c r="FO29" s="236"/>
      <c r="FP29" s="237"/>
      <c r="FQ29" s="238"/>
      <c r="FR29" s="238"/>
      <c r="FS29" s="238"/>
      <c r="FT29" s="238"/>
      <c r="FU29" s="238"/>
      <c r="FV29" s="238"/>
      <c r="FW29" s="238"/>
      <c r="FX29" s="234"/>
      <c r="FY29" s="243"/>
      <c r="FZ29" s="247"/>
      <c r="GA29" s="267"/>
      <c r="GB29" s="268"/>
      <c r="GC29" s="269"/>
      <c r="GD29" s="269"/>
      <c r="GE29" s="269"/>
      <c r="GF29" s="270"/>
      <c r="GG29" s="271"/>
      <c r="GH29" s="268"/>
      <c r="GI29" s="269"/>
      <c r="GJ29" s="269"/>
      <c r="GK29" s="269"/>
      <c r="GL29" s="269"/>
      <c r="GM29" s="269"/>
      <c r="GO29" s="267"/>
      <c r="GQ29" s="234"/>
      <c r="GR29" s="272"/>
      <c r="GS29" s="273"/>
      <c r="GT29" s="273"/>
      <c r="GU29" s="273"/>
      <c r="GV29" s="273"/>
      <c r="GW29" s="274"/>
      <c r="GX29" s="248"/>
      <c r="GY29" s="248"/>
      <c r="GZ29" s="248"/>
      <c r="HA29" s="248"/>
      <c r="HB29" s="249"/>
    </row>
    <row r="30" spans="1:247" s="251" customFormat="1" ht="15.75">
      <c r="A30" s="174"/>
      <c r="B30" s="697" t="s">
        <v>1119</v>
      </c>
      <c r="C30" s="702" t="s">
        <v>1139</v>
      </c>
      <c r="D30" s="716">
        <v>2306</v>
      </c>
      <c r="E30" s="708">
        <v>2307</v>
      </c>
      <c r="F30" s="701">
        <f t="shared" si="0"/>
        <v>44983</v>
      </c>
      <c r="G30" s="701"/>
      <c r="H30" s="701">
        <f t="shared" si="1"/>
        <v>44981</v>
      </c>
      <c r="I30" s="701">
        <f t="shared" si="1"/>
        <v>44985</v>
      </c>
      <c r="J30" s="701"/>
      <c r="K30" s="701">
        <f t="shared" si="2"/>
        <v>44987</v>
      </c>
      <c r="L30" s="701"/>
      <c r="M30" s="701">
        <f t="shared" si="3"/>
        <v>44992</v>
      </c>
      <c r="N30" s="701">
        <f t="shared" si="4"/>
        <v>44995</v>
      </c>
      <c r="O30" s="701">
        <f t="shared" si="4"/>
        <v>44995</v>
      </c>
      <c r="P30" s="701">
        <f t="shared" si="5"/>
        <v>44997</v>
      </c>
      <c r="Q30" s="701">
        <f t="shared" si="6"/>
        <v>45002</v>
      </c>
      <c r="R30" s="701">
        <f t="shared" si="7"/>
        <v>45004</v>
      </c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248"/>
      <c r="BE30" s="248"/>
      <c r="BF30" s="248"/>
      <c r="BG30" s="315"/>
      <c r="BH30" s="315"/>
      <c r="BI30" s="315"/>
      <c r="BJ30" s="315"/>
      <c r="BK30" s="315"/>
      <c r="BL30" s="315"/>
      <c r="BM30" s="315"/>
      <c r="BN30" s="315"/>
      <c r="BO30" s="248"/>
      <c r="BP30" s="248"/>
      <c r="BQ30" s="315"/>
      <c r="BR30" s="175"/>
      <c r="BS30" s="175"/>
      <c r="BT30" s="175"/>
      <c r="BU30" s="175"/>
      <c r="BV30" s="175"/>
      <c r="BW30" s="175"/>
      <c r="BX30" s="330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249"/>
      <c r="CT30" s="249"/>
      <c r="CU30" s="249"/>
      <c r="CV30" s="222"/>
      <c r="CW30" s="222"/>
      <c r="CX30" s="222"/>
      <c r="CY30" s="277"/>
      <c r="CZ30" s="278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L30" s="280"/>
      <c r="DM30" s="275"/>
      <c r="DN30" s="276"/>
      <c r="DO30" s="277"/>
      <c r="DP30" s="278"/>
      <c r="DQ30" s="279"/>
      <c r="DR30" s="279"/>
      <c r="DS30" s="279"/>
      <c r="DT30" s="279"/>
      <c r="DU30" s="279"/>
      <c r="DV30" s="279"/>
      <c r="DW30" s="279"/>
      <c r="DX30" s="279"/>
      <c r="DY30" s="279"/>
      <c r="DZ30" s="280"/>
      <c r="EA30" s="280"/>
      <c r="EB30" s="281"/>
      <c r="EC30" s="275"/>
      <c r="ED30" s="266"/>
      <c r="EE30" s="277"/>
      <c r="EF30" s="278"/>
      <c r="EG30" s="279"/>
      <c r="EH30" s="279"/>
      <c r="EI30" s="279"/>
      <c r="EJ30" s="279"/>
      <c r="EK30" s="279"/>
      <c r="EL30" s="279"/>
      <c r="EM30" s="279"/>
      <c r="EN30" s="279"/>
      <c r="EO30" s="279"/>
      <c r="EP30" s="282"/>
      <c r="EQ30" s="245"/>
      <c r="ER30" s="235"/>
      <c r="ES30" s="246"/>
      <c r="ET30" s="237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44"/>
      <c r="FF30" s="233"/>
      <c r="FG30" s="235"/>
      <c r="FH30" s="236"/>
      <c r="FI30" s="237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4"/>
      <c r="FU30" s="233"/>
      <c r="FV30" s="235"/>
      <c r="FW30" s="236"/>
      <c r="FX30" s="237"/>
      <c r="FY30" s="238"/>
      <c r="FZ30" s="238"/>
      <c r="GA30" s="238"/>
      <c r="GB30" s="238"/>
      <c r="GC30" s="238"/>
      <c r="GD30" s="238"/>
      <c r="GE30" s="238"/>
      <c r="GF30" s="234"/>
      <c r="GG30" s="243"/>
      <c r="GH30" s="247"/>
      <c r="GI30" s="267"/>
      <c r="GJ30" s="268"/>
      <c r="GK30" s="269"/>
      <c r="GL30" s="269"/>
      <c r="GM30" s="269"/>
      <c r="GN30" s="270"/>
      <c r="GO30" s="271"/>
      <c r="GP30" s="268"/>
      <c r="GQ30" s="269"/>
      <c r="GR30" s="269"/>
      <c r="GS30" s="269"/>
      <c r="GT30" s="269"/>
      <c r="GU30" s="269"/>
      <c r="GW30" s="267"/>
      <c r="GY30" s="234"/>
      <c r="GZ30" s="272"/>
      <c r="HA30" s="273"/>
      <c r="HB30" s="273"/>
      <c r="HC30" s="273"/>
      <c r="HD30" s="273"/>
      <c r="HE30" s="274"/>
      <c r="HF30" s="248"/>
      <c r="HG30" s="248"/>
      <c r="HH30" s="248"/>
      <c r="HI30" s="248"/>
      <c r="HJ30" s="249"/>
    </row>
    <row r="31" spans="1:247" s="251" customFormat="1" ht="15.75">
      <c r="A31" s="174"/>
      <c r="B31" s="697" t="s">
        <v>1119</v>
      </c>
      <c r="C31" s="698" t="s">
        <v>1137</v>
      </c>
      <c r="D31" s="716">
        <v>2306</v>
      </c>
      <c r="E31" s="708">
        <v>2307</v>
      </c>
      <c r="F31" s="701">
        <f t="shared" si="0"/>
        <v>44990</v>
      </c>
      <c r="G31" s="701"/>
      <c r="H31" s="701">
        <f t="shared" si="1"/>
        <v>44988</v>
      </c>
      <c r="I31" s="701">
        <f t="shared" si="1"/>
        <v>44992</v>
      </c>
      <c r="J31" s="701"/>
      <c r="K31" s="701">
        <f t="shared" si="2"/>
        <v>44994</v>
      </c>
      <c r="L31" s="701"/>
      <c r="M31" s="701">
        <f t="shared" si="3"/>
        <v>44999</v>
      </c>
      <c r="N31" s="701">
        <f t="shared" si="4"/>
        <v>45002</v>
      </c>
      <c r="O31" s="701">
        <f t="shared" si="4"/>
        <v>45002</v>
      </c>
      <c r="P31" s="701">
        <f t="shared" si="5"/>
        <v>45004</v>
      </c>
      <c r="Q31" s="701">
        <f t="shared" si="6"/>
        <v>45009</v>
      </c>
      <c r="R31" s="701">
        <f t="shared" si="7"/>
        <v>45011</v>
      </c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65"/>
      <c r="BQ31" s="459"/>
      <c r="BR31" s="460"/>
      <c r="BS31" s="174"/>
      <c r="BT31" s="175"/>
      <c r="BU31" s="315"/>
      <c r="BV31" s="248"/>
      <c r="BW31" s="248"/>
      <c r="BX31" s="248"/>
      <c r="BY31" s="315"/>
      <c r="BZ31" s="315"/>
      <c r="CA31" s="315"/>
      <c r="CB31" s="315"/>
      <c r="CC31" s="315"/>
      <c r="CD31" s="315"/>
      <c r="CE31" s="315"/>
      <c r="CF31" s="315"/>
      <c r="CG31" s="248"/>
      <c r="CH31" s="248"/>
      <c r="CI31" s="315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5"/>
      <c r="CU31" s="175"/>
      <c r="CV31" s="175"/>
      <c r="CW31" s="175"/>
      <c r="CX31" s="175"/>
      <c r="CY31" s="175"/>
      <c r="CZ31" s="175"/>
      <c r="DA31" s="330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249"/>
      <c r="DW31" s="249"/>
      <c r="DX31" s="249"/>
      <c r="DY31" s="222"/>
      <c r="DZ31" s="222"/>
      <c r="EA31" s="222"/>
      <c r="EB31" s="277"/>
      <c r="EC31" s="278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O31" s="280"/>
      <c r="EP31" s="275"/>
      <c r="EQ31" s="276"/>
      <c r="ER31" s="277"/>
      <c r="ES31" s="278"/>
      <c r="ET31" s="279"/>
      <c r="EU31" s="279"/>
      <c r="EV31" s="279"/>
      <c r="EW31" s="279"/>
      <c r="EX31" s="279"/>
      <c r="EY31" s="279"/>
      <c r="EZ31" s="279"/>
      <c r="FA31" s="279"/>
      <c r="FB31" s="279"/>
      <c r="FC31" s="280"/>
      <c r="FD31" s="280"/>
      <c r="FE31" s="281"/>
      <c r="FF31" s="275"/>
      <c r="FG31" s="266"/>
      <c r="FH31" s="277"/>
      <c r="FI31" s="278"/>
      <c r="FJ31" s="279"/>
      <c r="FK31" s="279"/>
      <c r="FL31" s="279"/>
      <c r="FM31" s="279"/>
      <c r="FN31" s="279"/>
      <c r="FO31" s="279"/>
      <c r="FP31" s="279"/>
      <c r="FQ31" s="279"/>
      <c r="FR31" s="279"/>
      <c r="FS31" s="282"/>
      <c r="FT31" s="245"/>
      <c r="FU31" s="235"/>
      <c r="FV31" s="246"/>
      <c r="FW31" s="237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44"/>
      <c r="GI31" s="233"/>
      <c r="GJ31" s="235"/>
      <c r="GK31" s="236"/>
      <c r="GL31" s="237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4"/>
      <c r="GX31" s="233"/>
      <c r="GY31" s="235"/>
      <c r="GZ31" s="236"/>
      <c r="HA31" s="237"/>
      <c r="HB31" s="238"/>
      <c r="HC31" s="238"/>
      <c r="HD31" s="238"/>
      <c r="HE31" s="238"/>
      <c r="HF31" s="238"/>
      <c r="HG31" s="238"/>
      <c r="HH31" s="238"/>
      <c r="HI31" s="234"/>
      <c r="HJ31" s="243"/>
      <c r="HK31" s="247"/>
      <c r="HL31" s="267"/>
      <c r="HM31" s="268"/>
      <c r="HN31" s="269"/>
      <c r="HO31" s="269"/>
      <c r="HP31" s="269"/>
      <c r="HQ31" s="270"/>
      <c r="HR31" s="271"/>
      <c r="HS31" s="268"/>
      <c r="HT31" s="269"/>
      <c r="HU31" s="269"/>
      <c r="HV31" s="269"/>
      <c r="HW31" s="269"/>
      <c r="HX31" s="269"/>
      <c r="HZ31" s="267"/>
      <c r="IB31" s="234"/>
      <c r="IC31" s="272"/>
      <c r="ID31" s="273"/>
      <c r="IE31" s="273"/>
      <c r="IF31" s="273"/>
      <c r="IG31" s="273"/>
      <c r="IH31" s="274"/>
      <c r="II31" s="248"/>
      <c r="IJ31" s="248"/>
      <c r="IK31" s="248"/>
      <c r="IL31" s="248"/>
      <c r="IM31" s="249"/>
    </row>
    <row r="32" spans="1:247" s="251" customFormat="1" ht="15.75">
      <c r="A32" s="58">
        <v>43</v>
      </c>
      <c r="B32" s="62" t="s">
        <v>1141</v>
      </c>
      <c r="C32" s="62" t="s">
        <v>1142</v>
      </c>
      <c r="D32" s="119"/>
      <c r="E32" s="63"/>
      <c r="F32" s="64"/>
      <c r="G32" s="64"/>
      <c r="H32" s="64"/>
      <c r="I32" s="64"/>
      <c r="J32" s="64"/>
      <c r="K32" s="114"/>
      <c r="L32" s="175"/>
      <c r="M32" s="175"/>
      <c r="N32" s="175"/>
      <c r="O32" s="175"/>
      <c r="P32" s="175"/>
      <c r="Q32" s="175"/>
      <c r="R32" s="248"/>
      <c r="S32" s="248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249"/>
      <c r="AO32" s="249"/>
      <c r="AP32" s="249"/>
      <c r="AQ32" s="324"/>
      <c r="AR32" s="325"/>
      <c r="AS32" s="325"/>
      <c r="AT32" s="325"/>
      <c r="AU32" s="325"/>
      <c r="AV32" s="222"/>
      <c r="AW32" s="222"/>
      <c r="AX32" s="222"/>
      <c r="AY32" s="222"/>
      <c r="AZ32" s="222"/>
      <c r="BA32" s="222"/>
      <c r="BB32" s="222"/>
      <c r="BC32" s="222"/>
      <c r="BD32" s="240"/>
      <c r="BE32" s="222"/>
      <c r="BF32" s="222"/>
      <c r="BG32" s="222"/>
      <c r="BH32" s="286"/>
      <c r="BI32" s="289"/>
      <c r="BJ32" s="287"/>
      <c r="BK32" s="288"/>
      <c r="BL32" s="288"/>
      <c r="BM32" s="288"/>
      <c r="BN32" s="288"/>
      <c r="BO32" s="288"/>
      <c r="BP32" s="350"/>
      <c r="BR32" s="275"/>
      <c r="BS32" s="276"/>
      <c r="BT32" s="277"/>
      <c r="BU32" s="278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G32" s="280"/>
      <c r="CH32" s="275"/>
      <c r="CI32" s="276"/>
      <c r="CJ32" s="277"/>
      <c r="CK32" s="278"/>
      <c r="CL32" s="279"/>
      <c r="CM32" s="279"/>
      <c r="CN32" s="279"/>
      <c r="CO32" s="279"/>
      <c r="CP32" s="279"/>
      <c r="CQ32" s="279"/>
      <c r="CR32" s="279"/>
      <c r="CS32" s="279"/>
      <c r="CT32" s="279"/>
      <c r="CU32" s="280"/>
      <c r="CV32" s="280"/>
      <c r="CW32" s="281"/>
      <c r="CX32" s="275"/>
      <c r="CY32" s="266"/>
      <c r="CZ32" s="277"/>
      <c r="DA32" s="278"/>
      <c r="DB32" s="279"/>
      <c r="DC32" s="279"/>
      <c r="DD32" s="279"/>
      <c r="DE32" s="279"/>
      <c r="DF32" s="279"/>
      <c r="DG32" s="279"/>
      <c r="DH32" s="279"/>
      <c r="DI32" s="279"/>
      <c r="DJ32" s="279"/>
      <c r="DK32" s="282"/>
      <c r="DL32" s="245"/>
      <c r="DM32" s="235"/>
      <c r="DN32" s="246"/>
      <c r="DO32" s="237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44"/>
      <c r="EA32" s="233"/>
      <c r="EB32" s="235"/>
      <c r="EC32" s="236"/>
      <c r="ED32" s="237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4"/>
      <c r="EP32" s="233"/>
      <c r="EQ32" s="235"/>
      <c r="ER32" s="236"/>
      <c r="ES32" s="237"/>
      <c r="ET32" s="238"/>
      <c r="EU32" s="238"/>
      <c r="EV32" s="238"/>
      <c r="EW32" s="238"/>
      <c r="EX32" s="238"/>
      <c r="EY32" s="238"/>
      <c r="EZ32" s="238"/>
      <c r="FA32" s="234"/>
      <c r="FB32" s="243"/>
      <c r="FC32" s="247"/>
      <c r="FD32" s="267"/>
      <c r="FE32" s="268"/>
      <c r="FF32" s="269"/>
      <c r="FG32" s="269"/>
      <c r="FH32" s="269"/>
      <c r="FI32" s="270"/>
      <c r="FJ32" s="271"/>
      <c r="FK32" s="268"/>
      <c r="FL32" s="269"/>
      <c r="FM32" s="269"/>
      <c r="FN32" s="269"/>
      <c r="FO32" s="269"/>
      <c r="FP32" s="269"/>
      <c r="FR32" s="267"/>
      <c r="FT32" s="234"/>
      <c r="FU32" s="272"/>
      <c r="FV32" s="273"/>
      <c r="FW32" s="273"/>
      <c r="FX32" s="273"/>
      <c r="FY32" s="273"/>
      <c r="FZ32" s="274"/>
      <c r="GA32" s="248"/>
      <c r="GB32" s="248"/>
      <c r="GC32" s="248"/>
      <c r="GD32" s="248"/>
      <c r="GE32" s="249"/>
    </row>
    <row r="33" spans="1:291" s="251" customFormat="1" ht="15.75" customHeight="1">
      <c r="A33" s="400"/>
      <c r="B33" s="980" t="s">
        <v>1111</v>
      </c>
      <c r="C33" s="983" t="s">
        <v>1143</v>
      </c>
      <c r="D33" s="986" t="s">
        <v>3</v>
      </c>
      <c r="E33" s="987"/>
      <c r="F33" s="717" t="s">
        <v>1144</v>
      </c>
      <c r="G33" s="717" t="s">
        <v>1145</v>
      </c>
      <c r="H33" s="717" t="s">
        <v>1146</v>
      </c>
      <c r="I33" s="717" t="s">
        <v>1147</v>
      </c>
      <c r="J33" s="717" t="s">
        <v>1146</v>
      </c>
      <c r="K33" s="717" t="s">
        <v>142</v>
      </c>
      <c r="L33" s="717" t="s">
        <v>1148</v>
      </c>
      <c r="M33" s="717" t="s">
        <v>22</v>
      </c>
      <c r="N33" s="717" t="s">
        <v>1149</v>
      </c>
      <c r="O33" s="717"/>
      <c r="P33" s="717" t="s">
        <v>24</v>
      </c>
      <c r="Q33" s="717" t="s">
        <v>1150</v>
      </c>
      <c r="R33" s="717"/>
      <c r="S33" s="718" t="s">
        <v>1151</v>
      </c>
      <c r="T33" s="718" t="s">
        <v>1152</v>
      </c>
      <c r="U33" s="718" t="s">
        <v>1153</v>
      </c>
      <c r="V33" s="718" t="s">
        <v>1154</v>
      </c>
      <c r="W33" s="718" t="s">
        <v>43</v>
      </c>
      <c r="X33" s="718"/>
      <c r="Y33" s="717" t="s">
        <v>44</v>
      </c>
      <c r="Z33" s="718" t="s">
        <v>45</v>
      </c>
      <c r="AA33" s="542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330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324"/>
      <c r="CN33" s="325"/>
      <c r="CO33" s="325"/>
      <c r="CP33" s="325"/>
      <c r="CQ33" s="325"/>
      <c r="CR33" s="222"/>
      <c r="CS33" s="222"/>
      <c r="CT33" s="222"/>
      <c r="CU33" s="222"/>
      <c r="CV33" s="222"/>
      <c r="CW33" s="222"/>
      <c r="CX33" s="222"/>
      <c r="CY33" s="222"/>
      <c r="CZ33" s="240"/>
      <c r="DA33" s="222"/>
      <c r="DB33" s="222"/>
      <c r="DC33" s="222"/>
      <c r="DD33" s="286"/>
      <c r="DE33" s="289"/>
      <c r="DF33" s="287"/>
      <c r="DG33" s="288"/>
      <c r="DH33" s="288"/>
      <c r="DI33" s="288"/>
      <c r="DJ33" s="288"/>
      <c r="DK33" s="288"/>
      <c r="DL33" s="350"/>
      <c r="DN33" s="275"/>
      <c r="DO33" s="276"/>
      <c r="DP33" s="277"/>
      <c r="DQ33" s="278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C33" s="280"/>
      <c r="ED33" s="275"/>
      <c r="EE33" s="276"/>
      <c r="EF33" s="277"/>
      <c r="EG33" s="278"/>
      <c r="EH33" s="279"/>
      <c r="EI33" s="279"/>
      <c r="EJ33" s="279"/>
      <c r="EK33" s="279"/>
      <c r="EL33" s="279"/>
      <c r="EM33" s="279"/>
      <c r="EN33" s="279"/>
      <c r="EO33" s="279"/>
      <c r="EP33" s="279"/>
      <c r="EQ33" s="280"/>
      <c r="ER33" s="280"/>
      <c r="ES33" s="281"/>
      <c r="ET33" s="275"/>
      <c r="EU33" s="266"/>
      <c r="EV33" s="277"/>
      <c r="EW33" s="278"/>
      <c r="EX33" s="279"/>
      <c r="EY33" s="279"/>
      <c r="EZ33" s="279"/>
      <c r="FA33" s="279"/>
      <c r="FB33" s="279"/>
      <c r="FC33" s="279"/>
      <c r="FD33" s="279"/>
      <c r="FE33" s="279"/>
      <c r="FF33" s="279"/>
      <c r="FG33" s="282"/>
      <c r="FH33" s="245"/>
      <c r="FI33" s="235"/>
      <c r="FJ33" s="246"/>
      <c r="FK33" s="237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44"/>
      <c r="FW33" s="233"/>
      <c r="FX33" s="235"/>
      <c r="FY33" s="236"/>
      <c r="FZ33" s="237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4"/>
      <c r="GL33" s="233"/>
      <c r="GM33" s="235"/>
      <c r="GN33" s="236"/>
      <c r="GO33" s="237"/>
      <c r="GP33" s="238"/>
      <c r="GQ33" s="238"/>
      <c r="GR33" s="238"/>
      <c r="GS33" s="238"/>
      <c r="GT33" s="238"/>
      <c r="GU33" s="238"/>
      <c r="GV33" s="238"/>
      <c r="GW33" s="234"/>
      <c r="GX33" s="243"/>
      <c r="GY33" s="247"/>
      <c r="GZ33" s="267"/>
      <c r="HA33" s="268"/>
      <c r="HB33" s="269"/>
      <c r="HC33" s="269"/>
      <c r="HD33" s="269"/>
      <c r="HE33" s="270"/>
      <c r="HF33" s="271"/>
      <c r="HG33" s="268"/>
      <c r="HH33" s="269"/>
      <c r="HI33" s="269"/>
      <c r="HJ33" s="269"/>
      <c r="HK33" s="269"/>
      <c r="HL33" s="269"/>
      <c r="HN33" s="267"/>
      <c r="HP33" s="234"/>
      <c r="HQ33" s="272"/>
      <c r="HR33" s="273"/>
      <c r="HS33" s="273"/>
      <c r="HT33" s="273"/>
      <c r="HU33" s="273"/>
      <c r="HV33" s="274"/>
      <c r="HW33" s="248"/>
      <c r="HX33" s="248"/>
      <c r="HY33" s="248"/>
      <c r="HZ33" s="248"/>
      <c r="IA33" s="249"/>
    </row>
    <row r="34" spans="1:291" s="387" customFormat="1" ht="15.75" customHeight="1">
      <c r="A34" s="400"/>
      <c r="B34" s="981"/>
      <c r="C34" s="984"/>
      <c r="D34" s="988"/>
      <c r="E34" s="989"/>
      <c r="F34" s="717" t="s">
        <v>1155</v>
      </c>
      <c r="G34" s="717" t="s">
        <v>1156</v>
      </c>
      <c r="H34" s="717"/>
      <c r="I34" s="717" t="s">
        <v>1157</v>
      </c>
      <c r="J34" s="717" t="s">
        <v>1158</v>
      </c>
      <c r="K34" s="717" t="s">
        <v>1159</v>
      </c>
      <c r="L34" s="717"/>
      <c r="M34" s="717" t="s">
        <v>1160</v>
      </c>
      <c r="N34" s="717" t="s">
        <v>1161</v>
      </c>
      <c r="O34" s="717"/>
      <c r="P34" s="717" t="s">
        <v>1162</v>
      </c>
      <c r="Q34" s="717" t="s">
        <v>1163</v>
      </c>
      <c r="R34" s="717"/>
      <c r="S34" s="717" t="s">
        <v>1155</v>
      </c>
      <c r="T34" s="717"/>
      <c r="U34" s="717"/>
      <c r="V34" s="717" t="s">
        <v>1164</v>
      </c>
      <c r="W34" s="717" t="s">
        <v>1165</v>
      </c>
      <c r="X34" s="717"/>
      <c r="Y34" s="717" t="s">
        <v>1155</v>
      </c>
      <c r="Z34" s="717" t="s">
        <v>1156</v>
      </c>
      <c r="AA34" s="542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248"/>
      <c r="BG34" s="248"/>
      <c r="BH34" s="248"/>
      <c r="BI34" s="248"/>
      <c r="BJ34" s="174"/>
      <c r="BK34" s="174"/>
      <c r="BL34" s="174"/>
      <c r="BM34" s="174"/>
      <c r="BN34" s="174"/>
      <c r="BO34" s="174"/>
      <c r="BP34" s="174"/>
      <c r="BQ34" s="174"/>
      <c r="BR34" s="340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24"/>
      <c r="CG34" s="325"/>
      <c r="CH34" s="325"/>
      <c r="CI34" s="325"/>
      <c r="CJ34" s="325"/>
      <c r="CK34" s="385"/>
      <c r="CL34" s="385"/>
      <c r="CM34" s="385"/>
      <c r="CN34" s="385"/>
      <c r="CO34" s="385"/>
      <c r="CP34" s="385"/>
      <c r="CQ34" s="385"/>
      <c r="CR34" s="385"/>
      <c r="CS34" s="240"/>
      <c r="CT34" s="385"/>
      <c r="CU34" s="385"/>
      <c r="CV34" s="385"/>
      <c r="CW34" s="286"/>
      <c r="CX34" s="289"/>
      <c r="CY34" s="287"/>
      <c r="CZ34" s="288"/>
      <c r="DA34" s="288"/>
      <c r="DB34" s="288"/>
      <c r="DC34" s="288"/>
      <c r="DD34" s="288"/>
      <c r="DE34" s="386"/>
      <c r="DG34" s="275"/>
      <c r="DH34" s="276"/>
      <c r="DI34" s="277"/>
      <c r="DJ34" s="278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V34" s="388"/>
      <c r="DW34" s="275"/>
      <c r="DX34" s="276"/>
      <c r="DY34" s="277"/>
      <c r="DZ34" s="278"/>
      <c r="EA34" s="279"/>
      <c r="EB34" s="279"/>
      <c r="EC34" s="279"/>
      <c r="ED34" s="279"/>
      <c r="EE34" s="279"/>
      <c r="EF34" s="279"/>
      <c r="EG34" s="279"/>
      <c r="EH34" s="279"/>
      <c r="EI34" s="279"/>
      <c r="EJ34" s="388"/>
      <c r="EK34" s="388"/>
      <c r="EL34" s="389"/>
      <c r="EM34" s="275"/>
      <c r="EN34" s="266"/>
      <c r="EO34" s="277"/>
      <c r="EP34" s="278"/>
      <c r="EQ34" s="279"/>
      <c r="ER34" s="279"/>
      <c r="ES34" s="279"/>
      <c r="ET34" s="279"/>
      <c r="EU34" s="279"/>
      <c r="EV34" s="279"/>
      <c r="EW34" s="279"/>
      <c r="EX34" s="279"/>
      <c r="EY34" s="279"/>
      <c r="EZ34" s="390"/>
      <c r="FA34" s="391"/>
      <c r="FB34" s="235"/>
      <c r="FC34" s="246"/>
      <c r="FD34" s="237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392"/>
      <c r="FP34" s="393"/>
      <c r="FQ34" s="235"/>
      <c r="FR34" s="236"/>
      <c r="FS34" s="237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394"/>
      <c r="GE34" s="393"/>
      <c r="GF34" s="235"/>
      <c r="GG34" s="236"/>
      <c r="GH34" s="237"/>
      <c r="GI34" s="238"/>
      <c r="GJ34" s="238"/>
      <c r="GK34" s="238"/>
      <c r="GL34" s="238"/>
      <c r="GM34" s="238"/>
      <c r="GN34" s="238"/>
      <c r="GO34" s="238"/>
      <c r="GP34" s="394"/>
      <c r="GQ34" s="395"/>
      <c r="GR34" s="247"/>
      <c r="GS34" s="267"/>
      <c r="GT34" s="268"/>
      <c r="GU34" s="269"/>
      <c r="GV34" s="269"/>
      <c r="GW34" s="269"/>
      <c r="GX34" s="270"/>
      <c r="GY34" s="271"/>
      <c r="GZ34" s="268"/>
      <c r="HA34" s="269"/>
      <c r="HB34" s="269"/>
      <c r="HC34" s="269"/>
      <c r="HD34" s="269"/>
      <c r="HE34" s="269"/>
      <c r="HG34" s="267"/>
      <c r="HI34" s="394"/>
      <c r="HJ34" s="396"/>
      <c r="HK34" s="397"/>
      <c r="HL34" s="397"/>
      <c r="HM34" s="397"/>
      <c r="HN34" s="397"/>
      <c r="HO34" s="398"/>
      <c r="HP34" s="399"/>
      <c r="HQ34" s="399"/>
      <c r="HR34" s="399"/>
      <c r="HS34" s="399"/>
      <c r="HT34" s="384"/>
    </row>
    <row r="35" spans="1:291" s="387" customFormat="1" ht="15.75" customHeight="1">
      <c r="A35" s="400"/>
      <c r="B35" s="982"/>
      <c r="C35" s="985"/>
      <c r="D35" s="990"/>
      <c r="E35" s="991"/>
      <c r="F35" s="717" t="s">
        <v>1119</v>
      </c>
      <c r="G35" s="717" t="s">
        <v>1119</v>
      </c>
      <c r="H35" s="717"/>
      <c r="I35" s="717" t="s">
        <v>1119</v>
      </c>
      <c r="J35" s="717" t="s">
        <v>1166</v>
      </c>
      <c r="K35" s="717" t="s">
        <v>1119</v>
      </c>
      <c r="L35" s="717"/>
      <c r="M35" s="717" t="s">
        <v>1119</v>
      </c>
      <c r="N35" s="717" t="s">
        <v>1119</v>
      </c>
      <c r="O35" s="717"/>
      <c r="P35" s="717" t="s">
        <v>1119</v>
      </c>
      <c r="Q35" s="717" t="s">
        <v>1119</v>
      </c>
      <c r="R35" s="717"/>
      <c r="S35" s="717" t="s">
        <v>1119</v>
      </c>
      <c r="T35" s="717"/>
      <c r="U35" s="717"/>
      <c r="V35" s="717" t="s">
        <v>1119</v>
      </c>
      <c r="W35" s="717" t="s">
        <v>1119</v>
      </c>
      <c r="X35" s="717"/>
      <c r="Y35" s="717" t="s">
        <v>1119</v>
      </c>
      <c r="Z35" s="717" t="s">
        <v>1119</v>
      </c>
      <c r="AA35" s="542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248"/>
      <c r="BG35" s="248"/>
      <c r="BH35" s="248"/>
      <c r="BI35" s="248"/>
      <c r="BJ35" s="174"/>
      <c r="BK35" s="174"/>
      <c r="BL35" s="174"/>
      <c r="BM35" s="174"/>
      <c r="BN35" s="174"/>
      <c r="BO35" s="174"/>
      <c r="BP35" s="174"/>
      <c r="BQ35" s="174"/>
      <c r="BR35" s="340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24"/>
      <c r="CG35" s="325"/>
      <c r="CH35" s="325"/>
      <c r="CI35" s="325"/>
      <c r="CJ35" s="325"/>
      <c r="CK35" s="385"/>
      <c r="CL35" s="385"/>
      <c r="CM35" s="385"/>
      <c r="CN35" s="385"/>
      <c r="CO35" s="385"/>
      <c r="CP35" s="385"/>
      <c r="CQ35" s="385"/>
      <c r="CR35" s="385"/>
      <c r="CS35" s="240"/>
      <c r="CT35" s="385"/>
      <c r="CU35" s="385"/>
      <c r="CV35" s="385"/>
      <c r="CW35" s="286"/>
      <c r="CX35" s="289"/>
      <c r="CY35" s="287"/>
      <c r="CZ35" s="288"/>
      <c r="DA35" s="288"/>
      <c r="DB35" s="288"/>
      <c r="DC35" s="288"/>
      <c r="DD35" s="288"/>
      <c r="DE35" s="386"/>
      <c r="DG35" s="275"/>
      <c r="DH35" s="276"/>
      <c r="DI35" s="277"/>
      <c r="DJ35" s="278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V35" s="388"/>
      <c r="DW35" s="275"/>
      <c r="DX35" s="276"/>
      <c r="DY35" s="277"/>
      <c r="DZ35" s="278"/>
      <c r="EA35" s="279"/>
      <c r="EB35" s="279"/>
      <c r="EC35" s="279"/>
      <c r="ED35" s="279"/>
      <c r="EE35" s="279"/>
      <c r="EF35" s="279"/>
      <c r="EG35" s="279"/>
      <c r="EH35" s="279"/>
      <c r="EI35" s="279"/>
      <c r="EJ35" s="388"/>
      <c r="EK35" s="388"/>
      <c r="EL35" s="389"/>
      <c r="EM35" s="275"/>
      <c r="EN35" s="266"/>
      <c r="EO35" s="277"/>
      <c r="EP35" s="278"/>
      <c r="EQ35" s="279"/>
      <c r="ER35" s="279"/>
      <c r="ES35" s="279"/>
      <c r="ET35" s="279"/>
      <c r="EU35" s="279"/>
      <c r="EV35" s="279"/>
      <c r="EW35" s="279"/>
      <c r="EX35" s="279"/>
      <c r="EY35" s="279"/>
      <c r="EZ35" s="390"/>
      <c r="FA35" s="391"/>
      <c r="FB35" s="235"/>
      <c r="FC35" s="246"/>
      <c r="FD35" s="237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392"/>
      <c r="FP35" s="393"/>
      <c r="FQ35" s="235"/>
      <c r="FR35" s="236"/>
      <c r="FS35" s="237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394"/>
      <c r="GE35" s="393"/>
      <c r="GF35" s="235"/>
      <c r="GG35" s="236"/>
      <c r="GH35" s="237"/>
      <c r="GI35" s="238"/>
      <c r="GJ35" s="238"/>
      <c r="GK35" s="238"/>
      <c r="GL35" s="238"/>
      <c r="GM35" s="238"/>
      <c r="GN35" s="238"/>
      <c r="GO35" s="238"/>
      <c r="GP35" s="394"/>
      <c r="GQ35" s="395"/>
      <c r="GR35" s="247"/>
      <c r="GS35" s="267"/>
      <c r="GT35" s="268"/>
      <c r="GU35" s="269"/>
      <c r="GV35" s="269"/>
      <c r="GW35" s="269"/>
      <c r="GX35" s="270"/>
      <c r="GY35" s="271"/>
      <c r="GZ35" s="268"/>
      <c r="HA35" s="269"/>
      <c r="HB35" s="269"/>
      <c r="HC35" s="269"/>
      <c r="HD35" s="269"/>
      <c r="HE35" s="269"/>
      <c r="HG35" s="267"/>
      <c r="HI35" s="394"/>
      <c r="HJ35" s="396"/>
      <c r="HK35" s="397"/>
      <c r="HL35" s="397"/>
      <c r="HM35" s="397"/>
      <c r="HN35" s="397"/>
      <c r="HO35" s="398"/>
      <c r="HP35" s="399"/>
      <c r="HQ35" s="399"/>
      <c r="HR35" s="399"/>
      <c r="HS35" s="399"/>
      <c r="HT35" s="384"/>
    </row>
    <row r="36" spans="1:291" s="387" customFormat="1" ht="15.75">
      <c r="A36" s="436" t="s">
        <v>1167</v>
      </c>
      <c r="B36" s="719" t="s">
        <v>1166</v>
      </c>
      <c r="C36" s="720" t="s">
        <v>1168</v>
      </c>
      <c r="D36" s="721" t="s">
        <v>1169</v>
      </c>
      <c r="E36" s="722" t="s">
        <v>1170</v>
      </c>
      <c r="F36" s="331">
        <v>44910</v>
      </c>
      <c r="G36" s="331">
        <v>44911</v>
      </c>
      <c r="H36" s="331"/>
      <c r="I36" s="401">
        <v>44916</v>
      </c>
      <c r="J36" s="401">
        <v>44917</v>
      </c>
      <c r="K36" s="331">
        <v>44919</v>
      </c>
      <c r="L36" s="331"/>
      <c r="M36" s="331">
        <v>44923</v>
      </c>
      <c r="N36" s="331">
        <v>44924</v>
      </c>
      <c r="O36" s="331"/>
      <c r="P36" s="331">
        <v>44926</v>
      </c>
      <c r="Q36" s="331">
        <v>44928</v>
      </c>
      <c r="R36" s="331"/>
      <c r="S36" s="331">
        <v>44931</v>
      </c>
      <c r="T36" s="331"/>
      <c r="U36" s="331"/>
      <c r="V36" s="331">
        <v>44934</v>
      </c>
      <c r="W36" s="331">
        <v>44936</v>
      </c>
      <c r="X36" s="331"/>
      <c r="Y36" s="331">
        <v>44938</v>
      </c>
      <c r="Z36" s="331">
        <v>44939</v>
      </c>
      <c r="AA36" s="517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248"/>
      <c r="BG36" s="248"/>
      <c r="BH36" s="248"/>
      <c r="BI36" s="248"/>
      <c r="BJ36" s="174"/>
      <c r="BK36" s="174"/>
      <c r="BL36" s="174"/>
      <c r="BM36" s="174"/>
      <c r="BN36" s="174"/>
      <c r="BO36" s="174"/>
      <c r="BP36" s="174"/>
      <c r="BQ36" s="174"/>
      <c r="BR36" s="340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24"/>
      <c r="CG36" s="325"/>
      <c r="CH36" s="325"/>
      <c r="CI36" s="325"/>
      <c r="CJ36" s="325"/>
      <c r="CK36" s="385"/>
      <c r="CL36" s="385"/>
      <c r="CM36" s="385"/>
      <c r="CN36" s="385"/>
      <c r="CO36" s="385"/>
      <c r="CP36" s="385"/>
      <c r="CQ36" s="385"/>
      <c r="CR36" s="385"/>
      <c r="CS36" s="240"/>
      <c r="CT36" s="385"/>
      <c r="CU36" s="385"/>
      <c r="CV36" s="385"/>
      <c r="CW36" s="286"/>
      <c r="CX36" s="289"/>
      <c r="CY36" s="287"/>
      <c r="CZ36" s="288"/>
      <c r="DA36" s="288"/>
      <c r="DB36" s="288"/>
      <c r="DC36" s="288"/>
      <c r="DD36" s="288"/>
      <c r="DE36" s="386"/>
      <c r="DG36" s="275"/>
      <c r="DH36" s="276"/>
      <c r="DI36" s="277"/>
      <c r="DJ36" s="278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V36" s="388"/>
      <c r="DW36" s="275"/>
      <c r="DX36" s="276"/>
      <c r="DY36" s="277"/>
      <c r="DZ36" s="278"/>
      <c r="EA36" s="279"/>
      <c r="EB36" s="279"/>
      <c r="EC36" s="279"/>
      <c r="ED36" s="279"/>
      <c r="EE36" s="279"/>
      <c r="EF36" s="279"/>
      <c r="EG36" s="279"/>
      <c r="EH36" s="279"/>
      <c r="EI36" s="279"/>
      <c r="EJ36" s="388"/>
      <c r="EK36" s="388"/>
      <c r="EL36" s="389"/>
      <c r="EM36" s="275"/>
      <c r="EN36" s="266"/>
      <c r="EO36" s="277"/>
      <c r="EP36" s="278"/>
      <c r="EQ36" s="279"/>
      <c r="ER36" s="279"/>
      <c r="ES36" s="279"/>
      <c r="ET36" s="279"/>
      <c r="EU36" s="279"/>
      <c r="EV36" s="279"/>
      <c r="EW36" s="279"/>
      <c r="EX36" s="279"/>
      <c r="EY36" s="279"/>
      <c r="EZ36" s="390"/>
      <c r="FA36" s="391"/>
      <c r="FB36" s="235"/>
      <c r="FC36" s="246"/>
      <c r="FD36" s="237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392"/>
      <c r="FP36" s="393"/>
      <c r="FQ36" s="235"/>
      <c r="FR36" s="236"/>
      <c r="FS36" s="237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394"/>
      <c r="GE36" s="393"/>
      <c r="GF36" s="235"/>
      <c r="GG36" s="236"/>
      <c r="GH36" s="237"/>
      <c r="GI36" s="238"/>
      <c r="GJ36" s="238"/>
      <c r="GK36" s="238"/>
      <c r="GL36" s="238"/>
      <c r="GM36" s="238"/>
      <c r="GN36" s="238"/>
      <c r="GO36" s="238"/>
      <c r="GP36" s="394"/>
      <c r="GQ36" s="395"/>
      <c r="GR36" s="247"/>
      <c r="GS36" s="267"/>
      <c r="GT36" s="268"/>
      <c r="GU36" s="269"/>
      <c r="GV36" s="269"/>
      <c r="GW36" s="269"/>
      <c r="GX36" s="270"/>
      <c r="GY36" s="271"/>
      <c r="GZ36" s="268"/>
      <c r="HA36" s="269"/>
      <c r="HB36" s="269"/>
      <c r="HC36" s="269"/>
      <c r="HD36" s="269"/>
      <c r="HE36" s="269"/>
      <c r="HG36" s="267"/>
      <c r="HI36" s="394"/>
      <c r="HJ36" s="396"/>
      <c r="HK36" s="397"/>
      <c r="HL36" s="397"/>
      <c r="HM36" s="397"/>
      <c r="HN36" s="397"/>
      <c r="HO36" s="398"/>
      <c r="HP36" s="399"/>
      <c r="HQ36" s="399"/>
      <c r="HR36" s="399"/>
      <c r="HS36" s="399"/>
      <c r="HT36" s="384"/>
    </row>
    <row r="37" spans="1:291" s="387" customFormat="1" ht="15.75">
      <c r="A37" s="436" t="s">
        <v>1171</v>
      </c>
      <c r="B37" s="719" t="s">
        <v>1166</v>
      </c>
      <c r="C37" s="720" t="s">
        <v>1172</v>
      </c>
      <c r="D37" s="721" t="s">
        <v>1169</v>
      </c>
      <c r="E37" s="722" t="s">
        <v>1173</v>
      </c>
      <c r="F37" s="530" t="s">
        <v>1174</v>
      </c>
      <c r="G37" s="331">
        <v>44918</v>
      </c>
      <c r="H37" s="331"/>
      <c r="I37" s="401">
        <v>44923</v>
      </c>
      <c r="J37" s="401">
        <v>44924</v>
      </c>
      <c r="K37" s="331">
        <v>44926</v>
      </c>
      <c r="L37" s="331"/>
      <c r="M37" s="331">
        <v>44930</v>
      </c>
      <c r="N37" s="560" t="s">
        <v>1174</v>
      </c>
      <c r="O37" s="331"/>
      <c r="P37" s="331">
        <v>44933</v>
      </c>
      <c r="Q37" s="331">
        <v>44935</v>
      </c>
      <c r="R37" s="331"/>
      <c r="S37" s="331">
        <v>44938</v>
      </c>
      <c r="T37" s="561">
        <v>44939</v>
      </c>
      <c r="U37" s="561">
        <v>44939</v>
      </c>
      <c r="V37" s="331">
        <v>44941</v>
      </c>
      <c r="W37" s="331">
        <v>44943</v>
      </c>
      <c r="X37" s="331"/>
      <c r="Y37" s="331">
        <v>44945</v>
      </c>
      <c r="Z37" s="331">
        <v>44946</v>
      </c>
      <c r="AA37" s="517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5"/>
      <c r="AR37" s="175"/>
      <c r="AS37" s="175"/>
      <c r="AT37" s="175"/>
      <c r="AU37" s="175"/>
      <c r="AV37" s="175"/>
      <c r="AW37" s="175"/>
      <c r="AX37" s="175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332"/>
      <c r="BK37" s="332"/>
      <c r="BL37" s="332"/>
      <c r="BM37" s="332"/>
      <c r="BN37" s="332"/>
      <c r="BO37" s="332"/>
      <c r="BP37" s="332"/>
      <c r="BQ37" s="332"/>
      <c r="BR37" s="340"/>
      <c r="BS37" s="340"/>
      <c r="BT37" s="340"/>
      <c r="BU37" s="340"/>
      <c r="BV37" s="358"/>
      <c r="BW37" s="335"/>
      <c r="BX37" s="336"/>
      <c r="BY37" s="356"/>
      <c r="BZ37" s="357"/>
      <c r="CA37" s="339"/>
      <c r="CB37" s="340"/>
      <c r="CC37" s="340"/>
      <c r="CD37" s="340"/>
      <c r="CE37" s="340"/>
      <c r="CF37" s="340"/>
      <c r="CG37" s="340"/>
      <c r="CH37" s="340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58"/>
      <c r="CV37" s="335"/>
      <c r="CW37" s="336"/>
      <c r="CX37" s="356"/>
      <c r="CY37" s="357"/>
      <c r="CZ37" s="339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358"/>
      <c r="DV37" s="335"/>
      <c r="DW37" s="336"/>
      <c r="DX37" s="337"/>
      <c r="DY37" s="338"/>
      <c r="DZ37" s="339"/>
      <c r="EA37" s="340"/>
      <c r="EB37" s="340"/>
      <c r="EC37" s="340"/>
      <c r="ED37" s="384"/>
      <c r="EE37" s="384"/>
      <c r="EF37" s="384"/>
      <c r="EG37" s="384"/>
      <c r="EH37" s="384"/>
      <c r="EI37" s="384"/>
      <c r="EJ37" s="384"/>
      <c r="EK37" s="384"/>
      <c r="EL37" s="384"/>
      <c r="EM37" s="384"/>
      <c r="EN37" s="384"/>
      <c r="EO37" s="384"/>
      <c r="EP37" s="384"/>
      <c r="EQ37" s="324"/>
      <c r="ER37" s="325"/>
      <c r="ES37" s="325"/>
      <c r="ET37" s="325"/>
      <c r="EU37" s="325"/>
      <c r="EV37" s="385"/>
      <c r="EW37" s="385"/>
      <c r="EX37" s="385"/>
      <c r="EY37" s="385"/>
      <c r="EZ37" s="385"/>
      <c r="FA37" s="385"/>
      <c r="FB37" s="385"/>
      <c r="FC37" s="385"/>
      <c r="FD37" s="240"/>
      <c r="FE37" s="385"/>
      <c r="FF37" s="385"/>
      <c r="FG37" s="385"/>
      <c r="FH37" s="286"/>
      <c r="FI37" s="289"/>
      <c r="FJ37" s="287"/>
      <c r="FK37" s="288"/>
      <c r="FL37" s="288"/>
      <c r="FM37" s="288"/>
      <c r="FN37" s="288"/>
      <c r="FO37" s="288"/>
      <c r="FP37" s="386"/>
      <c r="FR37" s="275"/>
      <c r="FS37" s="276"/>
      <c r="FT37" s="277"/>
      <c r="FU37" s="278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G37" s="388"/>
      <c r="GH37" s="275"/>
      <c r="GI37" s="276"/>
      <c r="GJ37" s="277"/>
      <c r="GK37" s="278"/>
      <c r="GL37" s="279"/>
      <c r="GM37" s="279"/>
      <c r="GN37" s="279"/>
      <c r="GO37" s="279"/>
      <c r="GP37" s="279"/>
      <c r="GQ37" s="279"/>
      <c r="GR37" s="279"/>
      <c r="GS37" s="279"/>
      <c r="GT37" s="279"/>
      <c r="GU37" s="388"/>
      <c r="GV37" s="388"/>
      <c r="GW37" s="389"/>
      <c r="GX37" s="275"/>
      <c r="GY37" s="266"/>
      <c r="GZ37" s="277"/>
      <c r="HA37" s="278"/>
      <c r="HB37" s="279"/>
      <c r="HC37" s="279"/>
      <c r="HD37" s="279"/>
      <c r="HE37" s="279"/>
      <c r="HF37" s="279"/>
      <c r="HG37" s="279"/>
      <c r="HH37" s="279"/>
      <c r="HI37" s="279"/>
      <c r="HJ37" s="279"/>
      <c r="HK37" s="390"/>
      <c r="HL37" s="391"/>
      <c r="HM37" s="235"/>
      <c r="HN37" s="246"/>
      <c r="HO37" s="237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392"/>
      <c r="IA37" s="393"/>
      <c r="IB37" s="235"/>
      <c r="IC37" s="236"/>
      <c r="ID37" s="237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  <c r="IO37" s="394"/>
      <c r="IP37" s="393"/>
      <c r="IQ37" s="235"/>
      <c r="IR37" s="236"/>
      <c r="IS37" s="237"/>
      <c r="IT37" s="238"/>
      <c r="IU37" s="238"/>
      <c r="IV37" s="238"/>
      <c r="IW37" s="238"/>
      <c r="IX37" s="238"/>
      <c r="IY37" s="238"/>
      <c r="IZ37" s="238"/>
      <c r="JA37" s="394"/>
      <c r="JB37" s="395"/>
      <c r="JC37" s="247"/>
      <c r="JD37" s="267"/>
      <c r="JE37" s="268"/>
      <c r="JF37" s="269"/>
      <c r="JG37" s="269"/>
      <c r="JH37" s="269"/>
      <c r="JI37" s="270"/>
      <c r="JJ37" s="271"/>
      <c r="JK37" s="268"/>
      <c r="JL37" s="269"/>
      <c r="JM37" s="269"/>
      <c r="JN37" s="269"/>
      <c r="JO37" s="269"/>
      <c r="JP37" s="269"/>
      <c r="JR37" s="267"/>
      <c r="JT37" s="394"/>
      <c r="JU37" s="396"/>
      <c r="JV37" s="397"/>
      <c r="JW37" s="397"/>
      <c r="JX37" s="397"/>
      <c r="JY37" s="397"/>
      <c r="JZ37" s="398"/>
      <c r="KA37" s="399"/>
      <c r="KB37" s="399"/>
      <c r="KC37" s="399"/>
      <c r="KD37" s="399"/>
      <c r="KE37" s="384"/>
    </row>
    <row r="38" spans="1:291" s="387" customFormat="1" ht="15.75">
      <c r="A38" s="436" t="s">
        <v>1171</v>
      </c>
      <c r="B38" s="719" t="s">
        <v>1119</v>
      </c>
      <c r="C38" s="720" t="s">
        <v>1175</v>
      </c>
      <c r="D38" s="721" t="s">
        <v>1176</v>
      </c>
      <c r="E38" s="722" t="s">
        <v>1173</v>
      </c>
      <c r="F38" s="530" t="s">
        <v>1174</v>
      </c>
      <c r="G38" s="331">
        <v>44925</v>
      </c>
      <c r="H38" s="331"/>
      <c r="I38" s="401">
        <v>44930</v>
      </c>
      <c r="J38" s="401">
        <v>44931</v>
      </c>
      <c r="K38" s="331">
        <v>44933</v>
      </c>
      <c r="L38" s="331"/>
      <c r="M38" s="331">
        <v>44937</v>
      </c>
      <c r="N38" s="331">
        <v>44938</v>
      </c>
      <c r="O38" s="331"/>
      <c r="P38" s="331">
        <v>44940</v>
      </c>
      <c r="Q38" s="331">
        <v>44942</v>
      </c>
      <c r="R38" s="331"/>
      <c r="S38" s="331">
        <v>44945</v>
      </c>
      <c r="T38" s="331"/>
      <c r="U38" s="331"/>
      <c r="V38" s="331">
        <v>44948</v>
      </c>
      <c r="W38" s="331">
        <v>44950</v>
      </c>
      <c r="X38" s="331"/>
      <c r="Y38" s="331">
        <v>44952</v>
      </c>
      <c r="Z38" s="331">
        <v>44953</v>
      </c>
      <c r="AA38" s="517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5"/>
      <c r="AR38" s="175"/>
      <c r="AS38" s="175"/>
      <c r="AT38" s="175"/>
      <c r="AU38" s="175"/>
      <c r="AV38" s="175"/>
      <c r="AW38" s="175"/>
      <c r="AX38" s="175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340"/>
      <c r="BK38" s="340"/>
      <c r="BL38" s="340"/>
      <c r="BM38" s="340"/>
      <c r="BN38" s="358"/>
      <c r="BO38" s="335"/>
      <c r="BP38" s="336"/>
      <c r="BQ38" s="356"/>
      <c r="BR38" s="357"/>
      <c r="BS38" s="339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58"/>
      <c r="CO38" s="335"/>
      <c r="CP38" s="336"/>
      <c r="CQ38" s="337"/>
      <c r="CR38" s="338"/>
      <c r="CS38" s="339"/>
      <c r="CT38" s="340"/>
      <c r="CU38" s="340"/>
      <c r="CV38" s="340"/>
      <c r="CW38" s="384"/>
      <c r="CX38" s="384"/>
      <c r="CY38" s="384"/>
      <c r="CZ38" s="384"/>
      <c r="DA38" s="384"/>
      <c r="DB38" s="384"/>
      <c r="DC38" s="384"/>
      <c r="DD38" s="384"/>
      <c r="DE38" s="384"/>
      <c r="DF38" s="384"/>
      <c r="DG38" s="384"/>
      <c r="DH38" s="384"/>
      <c r="DI38" s="384"/>
      <c r="DJ38" s="324"/>
      <c r="DK38" s="325"/>
      <c r="DL38" s="325"/>
      <c r="DM38" s="325"/>
      <c r="DN38" s="325"/>
      <c r="DO38" s="385"/>
      <c r="DP38" s="385"/>
      <c r="DQ38" s="385"/>
      <c r="DR38" s="385"/>
      <c r="DS38" s="385"/>
      <c r="DT38" s="385"/>
      <c r="DU38" s="385"/>
      <c r="DV38" s="385"/>
      <c r="DW38" s="240"/>
      <c r="DX38" s="385"/>
      <c r="DY38" s="385"/>
      <c r="DZ38" s="385"/>
      <c r="EA38" s="286"/>
      <c r="EB38" s="289"/>
      <c r="EC38" s="287"/>
      <c r="ED38" s="288"/>
      <c r="EE38" s="288"/>
      <c r="EF38" s="288"/>
      <c r="EG38" s="288"/>
      <c r="EH38" s="288"/>
      <c r="EI38" s="386"/>
      <c r="EK38" s="275"/>
      <c r="EL38" s="276"/>
      <c r="EM38" s="277"/>
      <c r="EN38" s="278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Z38" s="388"/>
      <c r="FA38" s="275"/>
      <c r="FB38" s="276"/>
      <c r="FC38" s="277"/>
      <c r="FD38" s="278"/>
      <c r="FE38" s="279"/>
      <c r="FF38" s="279"/>
      <c r="FG38" s="279"/>
      <c r="FH38" s="279"/>
      <c r="FI38" s="279"/>
      <c r="FJ38" s="279"/>
      <c r="FK38" s="279"/>
      <c r="FL38" s="279"/>
      <c r="FM38" s="279"/>
      <c r="FN38" s="388"/>
      <c r="FO38" s="388"/>
      <c r="FP38" s="389"/>
      <c r="FQ38" s="275"/>
      <c r="FR38" s="266"/>
      <c r="FS38" s="277"/>
      <c r="FT38" s="278"/>
      <c r="FU38" s="279"/>
      <c r="FV38" s="279"/>
      <c r="FW38" s="279"/>
      <c r="FX38" s="279"/>
      <c r="FY38" s="279"/>
      <c r="FZ38" s="279"/>
      <c r="GA38" s="279"/>
      <c r="GB38" s="279"/>
      <c r="GC38" s="279"/>
      <c r="GD38" s="390"/>
      <c r="GE38" s="391"/>
      <c r="GF38" s="235"/>
      <c r="GG38" s="246"/>
      <c r="GH38" s="237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392"/>
      <c r="GT38" s="393"/>
      <c r="GU38" s="235"/>
      <c r="GV38" s="236"/>
      <c r="GW38" s="237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394"/>
      <c r="HI38" s="393"/>
      <c r="HJ38" s="235"/>
      <c r="HK38" s="236"/>
      <c r="HL38" s="237"/>
      <c r="HM38" s="238"/>
      <c r="HN38" s="238"/>
      <c r="HO38" s="238"/>
      <c r="HP38" s="238"/>
      <c r="HQ38" s="238"/>
      <c r="HR38" s="238"/>
      <c r="HS38" s="238"/>
      <c r="HT38" s="394"/>
      <c r="HU38" s="395"/>
      <c r="HV38" s="247"/>
      <c r="HW38" s="267"/>
      <c r="HX38" s="268"/>
      <c r="HY38" s="269"/>
      <c r="HZ38" s="269"/>
      <c r="IA38" s="269"/>
      <c r="IB38" s="270"/>
      <c r="IC38" s="271"/>
      <c r="ID38" s="268"/>
      <c r="IE38" s="269"/>
      <c r="IF38" s="269"/>
      <c r="IG38" s="269"/>
      <c r="IH38" s="269"/>
      <c r="II38" s="269"/>
      <c r="IK38" s="267"/>
      <c r="IM38" s="394"/>
      <c r="IN38" s="396"/>
      <c r="IO38" s="397"/>
      <c r="IP38" s="397"/>
      <c r="IQ38" s="397"/>
      <c r="IR38" s="397"/>
      <c r="IS38" s="398"/>
      <c r="IT38" s="399"/>
      <c r="IU38" s="399"/>
      <c r="IV38" s="399"/>
      <c r="IW38" s="399"/>
      <c r="IX38" s="384"/>
    </row>
    <row r="39" spans="1:291" s="107" customFormat="1" ht="17.25" customHeight="1">
      <c r="A39" s="436" t="s">
        <v>1171</v>
      </c>
      <c r="B39" s="719" t="s">
        <v>1119</v>
      </c>
      <c r="C39" s="720" t="s">
        <v>602</v>
      </c>
      <c r="D39" s="721" t="s">
        <v>1176</v>
      </c>
      <c r="E39" s="722" t="s">
        <v>1173</v>
      </c>
      <c r="F39" s="331">
        <v>44931</v>
      </c>
      <c r="G39" s="331">
        <v>44932</v>
      </c>
      <c r="H39" s="331"/>
      <c r="I39" s="401">
        <v>44937</v>
      </c>
      <c r="J39" s="560" t="s">
        <v>1174</v>
      </c>
      <c r="K39" s="331">
        <v>44940</v>
      </c>
      <c r="L39" s="331"/>
      <c r="M39" s="331">
        <v>44944</v>
      </c>
      <c r="N39" s="331">
        <v>44945</v>
      </c>
      <c r="O39" s="331"/>
      <c r="P39" s="331">
        <v>44947</v>
      </c>
      <c r="Q39" s="331">
        <v>44949</v>
      </c>
      <c r="R39" s="331"/>
      <c r="S39" s="331">
        <v>44952</v>
      </c>
      <c r="T39" s="331"/>
      <c r="U39" s="331"/>
      <c r="V39" s="331">
        <v>44955</v>
      </c>
      <c r="W39" s="331">
        <v>44957</v>
      </c>
      <c r="X39" s="331"/>
      <c r="Y39" s="331">
        <v>44959</v>
      </c>
      <c r="Z39" s="331">
        <v>44960</v>
      </c>
      <c r="AA39" s="517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84"/>
      <c r="BK39" s="84"/>
      <c r="BL39" s="84"/>
      <c r="BM39" s="84"/>
      <c r="BN39" s="85"/>
      <c r="BO39" s="81"/>
      <c r="BP39" s="81"/>
      <c r="BQ39" s="81"/>
      <c r="BR39" s="81"/>
      <c r="BS39" s="86"/>
    </row>
    <row r="40" spans="1:291" s="44" customFormat="1" ht="15.75">
      <c r="A40" s="436" t="s">
        <v>1171</v>
      </c>
      <c r="B40" s="723" t="s">
        <v>1119</v>
      </c>
      <c r="C40" s="720" t="s">
        <v>1177</v>
      </c>
      <c r="D40" s="721" t="s">
        <v>1178</v>
      </c>
      <c r="E40" s="724" t="s">
        <v>1179</v>
      </c>
      <c r="F40" s="331">
        <v>44938</v>
      </c>
      <c r="G40" s="331">
        <v>44939</v>
      </c>
      <c r="H40" s="331"/>
      <c r="I40" s="401">
        <v>44944</v>
      </c>
      <c r="J40" s="401">
        <v>44945</v>
      </c>
      <c r="K40" s="331">
        <v>44947</v>
      </c>
      <c r="L40" s="331"/>
      <c r="M40" s="331">
        <v>44951</v>
      </c>
      <c r="N40" s="543">
        <v>44952</v>
      </c>
      <c r="O40" s="331"/>
      <c r="P40" s="331">
        <v>44954</v>
      </c>
      <c r="Q40" s="543">
        <v>44956</v>
      </c>
      <c r="R40" s="543"/>
      <c r="S40" s="543">
        <v>44959</v>
      </c>
      <c r="T40" s="543"/>
      <c r="U40" s="543"/>
      <c r="V40" s="543">
        <v>44962</v>
      </c>
      <c r="W40" s="543">
        <v>44964</v>
      </c>
      <c r="X40" s="543"/>
      <c r="Y40" s="543">
        <v>44966</v>
      </c>
      <c r="Z40" s="543">
        <v>44967</v>
      </c>
      <c r="AA40" s="544" t="s">
        <v>1180</v>
      </c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BQ40" s="174"/>
      <c r="BR40" s="174"/>
      <c r="BS40" s="174"/>
      <c r="BT40" s="174"/>
      <c r="BU40" s="174"/>
      <c r="BV40" s="174"/>
      <c r="BW40" s="174"/>
    </row>
    <row r="41" spans="1:291" s="44" customFormat="1" ht="15.75">
      <c r="A41" s="436" t="s">
        <v>1181</v>
      </c>
      <c r="B41" s="723" t="s">
        <v>1166</v>
      </c>
      <c r="C41" s="725" t="s">
        <v>49</v>
      </c>
      <c r="D41" s="721"/>
      <c r="E41" s="724" t="s">
        <v>1179</v>
      </c>
      <c r="F41" s="543">
        <v>44945</v>
      </c>
      <c r="G41" s="543">
        <v>44946</v>
      </c>
      <c r="H41" s="543"/>
      <c r="I41" s="543">
        <v>44951</v>
      </c>
      <c r="J41" s="543">
        <v>44952</v>
      </c>
      <c r="K41" s="543">
        <v>44954</v>
      </c>
      <c r="L41" s="331"/>
      <c r="M41" s="331">
        <v>44958</v>
      </c>
      <c r="N41" s="331">
        <v>44959</v>
      </c>
      <c r="O41" s="331"/>
      <c r="P41" s="331">
        <v>44961</v>
      </c>
      <c r="Q41" s="331">
        <v>44963</v>
      </c>
      <c r="R41" s="331"/>
      <c r="S41" s="331">
        <v>44966</v>
      </c>
      <c r="T41" s="331"/>
      <c r="U41" s="331"/>
      <c r="V41" s="331">
        <v>44969</v>
      </c>
      <c r="W41" s="331">
        <v>44971</v>
      </c>
      <c r="X41" s="331"/>
      <c r="Y41" s="331">
        <v>44973</v>
      </c>
      <c r="Z41" s="331">
        <v>44974</v>
      </c>
      <c r="AA41" s="517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BQ41" s="174"/>
      <c r="BR41" s="174"/>
      <c r="BS41" s="174"/>
      <c r="BT41" s="174"/>
      <c r="BU41" s="174"/>
      <c r="BV41" s="174"/>
      <c r="BW41" s="174"/>
    </row>
    <row r="42" spans="1:291" s="44" customFormat="1" ht="15.75">
      <c r="A42" s="330" t="s">
        <v>1182</v>
      </c>
      <c r="B42" s="719" t="s">
        <v>1119</v>
      </c>
      <c r="C42" s="720" t="s">
        <v>1172</v>
      </c>
      <c r="D42" s="721" t="s">
        <v>1178</v>
      </c>
      <c r="E42" s="724" t="s">
        <v>1179</v>
      </c>
      <c r="F42" s="331">
        <v>44952</v>
      </c>
      <c r="G42" s="331">
        <v>44953</v>
      </c>
      <c r="H42" s="331"/>
      <c r="I42" s="401">
        <v>44958</v>
      </c>
      <c r="J42" s="401">
        <v>44959</v>
      </c>
      <c r="K42" s="331">
        <v>44961</v>
      </c>
      <c r="L42" s="331"/>
      <c r="M42" s="331">
        <v>44965</v>
      </c>
      <c r="N42" s="331">
        <v>44966</v>
      </c>
      <c r="O42" s="331"/>
      <c r="P42" s="331">
        <v>44968</v>
      </c>
      <c r="Q42" s="331">
        <v>44970</v>
      </c>
      <c r="R42" s="331"/>
      <c r="S42" s="331">
        <v>44973</v>
      </c>
      <c r="T42" s="331"/>
      <c r="U42" s="331"/>
      <c r="V42" s="331">
        <v>44976</v>
      </c>
      <c r="W42" s="331">
        <v>44978</v>
      </c>
      <c r="X42" s="331"/>
      <c r="Y42" s="331">
        <v>44980</v>
      </c>
      <c r="Z42" s="331">
        <v>44981</v>
      </c>
      <c r="AA42" s="517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BJ42" s="174"/>
      <c r="BK42" s="174"/>
      <c r="BL42" s="174"/>
      <c r="BM42" s="174"/>
      <c r="BN42" s="174"/>
      <c r="BO42" s="174"/>
      <c r="BP42" s="174"/>
    </row>
    <row r="43" spans="1:291" s="44" customFormat="1" ht="15.75">
      <c r="A43" s="330" t="s">
        <v>1181</v>
      </c>
      <c r="B43" s="719" t="s">
        <v>1119</v>
      </c>
      <c r="C43" s="720" t="s">
        <v>1183</v>
      </c>
      <c r="D43" s="721" t="s">
        <v>1178</v>
      </c>
      <c r="E43" s="724" t="s">
        <v>1179</v>
      </c>
      <c r="F43" s="530" t="s">
        <v>1184</v>
      </c>
      <c r="G43" s="331">
        <v>44960</v>
      </c>
      <c r="H43" s="331"/>
      <c r="I43" s="401">
        <v>44965</v>
      </c>
      <c r="J43" s="401">
        <v>44966</v>
      </c>
      <c r="K43" s="331">
        <v>44968</v>
      </c>
      <c r="L43" s="331"/>
      <c r="M43" s="331">
        <v>44972</v>
      </c>
      <c r="N43" s="331">
        <v>44973</v>
      </c>
      <c r="O43" s="331"/>
      <c r="P43" s="331">
        <v>44975</v>
      </c>
      <c r="Q43" s="331">
        <v>44977</v>
      </c>
      <c r="R43" s="331"/>
      <c r="S43" s="331">
        <v>44980</v>
      </c>
      <c r="T43" s="331"/>
      <c r="U43" s="331"/>
      <c r="V43" s="331">
        <v>44983</v>
      </c>
      <c r="W43" s="331">
        <v>44985</v>
      </c>
      <c r="X43" s="331"/>
      <c r="Y43" s="331">
        <v>44987</v>
      </c>
      <c r="Z43" s="331">
        <v>44988</v>
      </c>
      <c r="AA43" s="517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517"/>
      <c r="AW43" s="436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517"/>
      <c r="BR43" s="440"/>
      <c r="BS43" s="441"/>
      <c r="BT43" s="337"/>
      <c r="BU43" s="338"/>
      <c r="BV43" s="463"/>
      <c r="BW43" s="463"/>
      <c r="BX43" s="463"/>
      <c r="BY43" s="464"/>
      <c r="BZ43" s="436"/>
      <c r="CA43" s="439"/>
      <c r="CB43" s="439"/>
      <c r="CC43" s="439"/>
      <c r="CD43" s="439"/>
      <c r="CE43" s="439"/>
      <c r="CF43" s="439"/>
      <c r="CG43" s="439"/>
      <c r="CH43" s="439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DL43" s="174"/>
      <c r="DM43" s="174"/>
      <c r="DN43" s="174"/>
      <c r="DO43" s="174"/>
      <c r="DP43" s="174"/>
      <c r="DQ43" s="174"/>
      <c r="DR43" s="174"/>
    </row>
    <row r="44" spans="1:291" s="44" customFormat="1" ht="15.75">
      <c r="A44" s="330"/>
      <c r="B44" s="719"/>
      <c r="C44" s="720"/>
      <c r="D44" s="721"/>
      <c r="E44" s="724"/>
      <c r="F44" s="530"/>
      <c r="G44" s="331"/>
      <c r="H44" s="331"/>
      <c r="I44" s="401"/>
      <c r="J44" s="40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718"/>
      <c r="V44" s="331"/>
      <c r="W44" s="331"/>
      <c r="X44" s="331"/>
      <c r="Y44" s="331"/>
      <c r="Z44" s="517"/>
      <c r="AA44" s="248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517"/>
      <c r="AQ44" s="462"/>
      <c r="AR44" s="440"/>
      <c r="AS44" s="441"/>
      <c r="AT44" s="337"/>
      <c r="AU44" s="338"/>
      <c r="AV44" s="463"/>
      <c r="AW44" s="463"/>
      <c r="AX44" s="463"/>
      <c r="AY44" s="464"/>
      <c r="AZ44" s="436"/>
      <c r="BA44" s="439"/>
      <c r="BB44" s="439"/>
      <c r="BC44" s="439"/>
      <c r="BD44" s="439"/>
      <c r="BE44" s="439"/>
      <c r="BF44" s="439"/>
      <c r="BG44" s="439"/>
      <c r="BH44" s="439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CL44" s="174"/>
      <c r="CM44" s="174"/>
      <c r="CN44" s="174"/>
      <c r="CO44" s="174"/>
      <c r="CP44" s="174"/>
      <c r="CQ44" s="174"/>
      <c r="CR44" s="174"/>
    </row>
    <row r="45" spans="1:291" s="44" customFormat="1" ht="15.7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517"/>
      <c r="V45" s="436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517"/>
      <c r="AQ45" s="436"/>
      <c r="AR45" s="440"/>
      <c r="AS45" s="441"/>
      <c r="AT45" s="337"/>
      <c r="AU45" s="442"/>
      <c r="AV45" s="340"/>
      <c r="AW45" s="340"/>
      <c r="AX45" s="340"/>
      <c r="AY45" s="339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CC45" s="174"/>
      <c r="CD45" s="174"/>
      <c r="CE45" s="174"/>
      <c r="CF45" s="174"/>
      <c r="CG45" s="174"/>
      <c r="CH45" s="174"/>
      <c r="CI45" s="174"/>
    </row>
    <row r="46" spans="1:291" s="44" customFormat="1" ht="15.75">
      <c r="A46" s="330"/>
      <c r="B46" s="440"/>
      <c r="C46" s="545"/>
      <c r="D46" s="337"/>
      <c r="E46" s="338"/>
      <c r="F46" s="546"/>
      <c r="G46" s="340"/>
      <c r="H46" s="340"/>
      <c r="I46" s="339"/>
      <c r="J46" s="339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517"/>
      <c r="AA46" s="436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517"/>
      <c r="AV46" s="436"/>
      <c r="AW46" s="440"/>
      <c r="AX46" s="441"/>
      <c r="AY46" s="337"/>
      <c r="AZ46" s="442"/>
      <c r="BA46" s="340"/>
      <c r="BB46" s="340"/>
      <c r="BC46" s="340"/>
      <c r="BD46" s="339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CH46" s="174"/>
      <c r="CI46" s="174"/>
      <c r="CJ46" s="174"/>
      <c r="CK46" s="174"/>
      <c r="CL46" s="174"/>
      <c r="CM46" s="174"/>
      <c r="CN46" s="174"/>
    </row>
    <row r="47" spans="1:291" s="44" customFormat="1" ht="15.75">
      <c r="A47" s="248"/>
      <c r="B47" s="248" t="s">
        <v>1185</v>
      </c>
      <c r="C47" s="248"/>
      <c r="D47" s="248"/>
      <c r="E47" s="248"/>
      <c r="F47" s="248"/>
      <c r="G47" s="248"/>
      <c r="H47" s="248"/>
      <c r="I47" s="248"/>
      <c r="J47" s="248"/>
      <c r="K47" s="248"/>
      <c r="AD47" s="174"/>
      <c r="AE47" s="174"/>
      <c r="AF47" s="174"/>
      <c r="AG47" s="174"/>
      <c r="AH47" s="174"/>
      <c r="AI47" s="174"/>
      <c r="AJ47" s="174"/>
    </row>
    <row r="48" spans="1:291" s="44" customFormat="1" ht="16.5" customHeight="1">
      <c r="A48" s="556"/>
      <c r="B48" s="992" t="s">
        <v>1111</v>
      </c>
      <c r="C48" s="995" t="s">
        <v>2</v>
      </c>
      <c r="D48" s="998" t="s">
        <v>3</v>
      </c>
      <c r="E48" s="999"/>
      <c r="F48" s="726" t="s">
        <v>56</v>
      </c>
      <c r="G48" s="727" t="s">
        <v>1186</v>
      </c>
      <c r="H48" s="727" t="s">
        <v>1187</v>
      </c>
      <c r="I48" s="728" t="s">
        <v>1188</v>
      </c>
      <c r="J48" s="727" t="s">
        <v>57</v>
      </c>
      <c r="K48" s="727" t="s">
        <v>11</v>
      </c>
      <c r="L48" s="727" t="s">
        <v>57</v>
      </c>
      <c r="M48" s="729" t="s">
        <v>1125</v>
      </c>
      <c r="N48" s="727" t="s">
        <v>1187</v>
      </c>
      <c r="O48" s="727" t="s">
        <v>1186</v>
      </c>
      <c r="P48" s="730" t="s">
        <v>56</v>
      </c>
      <c r="Q48" s="458"/>
      <c r="R48" s="45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R48" s="174"/>
      <c r="CS48" s="174"/>
      <c r="CT48" s="174"/>
    </row>
    <row r="49" spans="1:169" s="44" customFormat="1" ht="16.5" customHeight="1">
      <c r="A49" s="556"/>
      <c r="B49" s="993"/>
      <c r="C49" s="996"/>
      <c r="D49" s="1000"/>
      <c r="E49" s="1001"/>
      <c r="F49" s="727" t="s">
        <v>1189</v>
      </c>
      <c r="G49" s="727"/>
      <c r="H49" s="727" t="s">
        <v>1190</v>
      </c>
      <c r="I49" s="727"/>
      <c r="J49" s="727" t="s">
        <v>1191</v>
      </c>
      <c r="K49" s="727" t="s">
        <v>1192</v>
      </c>
      <c r="L49" s="727"/>
      <c r="M49" s="727"/>
      <c r="N49" s="727" t="s">
        <v>1193</v>
      </c>
      <c r="O49" s="727" t="s">
        <v>1192</v>
      </c>
      <c r="P49" s="727" t="s">
        <v>1189</v>
      </c>
      <c r="Q49" s="458"/>
      <c r="R49" s="45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8"/>
      <c r="AW49" s="418"/>
      <c r="AX49" s="418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R49" s="174"/>
      <c r="CS49" s="174"/>
      <c r="CT49" s="174"/>
    </row>
    <row r="50" spans="1:169" s="44" customFormat="1" ht="16.5" customHeight="1">
      <c r="A50" s="556"/>
      <c r="B50" s="994"/>
      <c r="C50" s="997"/>
      <c r="D50" s="1002"/>
      <c r="E50" s="1003"/>
      <c r="F50" s="726" t="s">
        <v>1119</v>
      </c>
      <c r="G50" s="726"/>
      <c r="H50" s="726" t="s">
        <v>1119</v>
      </c>
      <c r="I50" s="726"/>
      <c r="J50" s="726" t="s">
        <v>1119</v>
      </c>
      <c r="K50" s="726" t="s">
        <v>1119</v>
      </c>
      <c r="L50" s="726"/>
      <c r="M50" s="726"/>
      <c r="N50" s="730" t="s">
        <v>1119</v>
      </c>
      <c r="O50" s="730" t="s">
        <v>1119</v>
      </c>
      <c r="P50" s="730" t="s">
        <v>1119</v>
      </c>
      <c r="Q50" s="458"/>
      <c r="R50" s="45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R50" s="174"/>
      <c r="CS50" s="174"/>
      <c r="CT50" s="174"/>
    </row>
    <row r="51" spans="1:169" s="44" customFormat="1" ht="15.75">
      <c r="B51" s="731" t="s">
        <v>1119</v>
      </c>
      <c r="C51" s="732" t="s">
        <v>58</v>
      </c>
      <c r="D51" s="733">
        <v>2233</v>
      </c>
      <c r="E51" s="734">
        <v>2234</v>
      </c>
      <c r="F51" s="735">
        <v>44891</v>
      </c>
      <c r="G51" s="735"/>
      <c r="H51" s="735">
        <v>44895</v>
      </c>
      <c r="I51" s="735"/>
      <c r="J51" s="735">
        <v>44900</v>
      </c>
      <c r="K51" s="735">
        <v>44902</v>
      </c>
      <c r="L51" s="735"/>
      <c r="M51" s="735"/>
      <c r="N51" s="735">
        <v>44906</v>
      </c>
      <c r="O51" s="735" t="s">
        <v>14</v>
      </c>
      <c r="P51" s="735">
        <v>44912</v>
      </c>
      <c r="R51" s="45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R51" s="174"/>
      <c r="CS51" s="174"/>
      <c r="CT51" s="174"/>
    </row>
    <row r="52" spans="1:169" s="44" customFormat="1" ht="15.75">
      <c r="B52" s="731" t="s">
        <v>1119</v>
      </c>
      <c r="C52" s="732" t="s">
        <v>709</v>
      </c>
      <c r="D52" s="733">
        <v>2231</v>
      </c>
      <c r="E52" s="734">
        <v>2232</v>
      </c>
      <c r="F52" s="735">
        <v>44898</v>
      </c>
      <c r="G52" s="735"/>
      <c r="H52" s="735">
        <v>44902</v>
      </c>
      <c r="I52" s="735"/>
      <c r="J52" s="735">
        <v>44907</v>
      </c>
      <c r="K52" s="735">
        <v>44909</v>
      </c>
      <c r="L52" s="735"/>
      <c r="M52" s="735"/>
      <c r="N52" s="735">
        <v>44913</v>
      </c>
      <c r="O52" s="735">
        <v>44916</v>
      </c>
      <c r="P52" s="735">
        <v>44919</v>
      </c>
      <c r="R52" s="42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R52" s="174"/>
      <c r="CS52" s="174"/>
      <c r="CT52" s="174"/>
    </row>
    <row r="53" spans="1:169" s="44" customFormat="1" ht="15.75">
      <c r="A53" s="556" t="s">
        <v>1194</v>
      </c>
      <c r="B53" s="731" t="s">
        <v>1119</v>
      </c>
      <c r="C53" s="732" t="s">
        <v>74</v>
      </c>
      <c r="D53" s="733">
        <v>2245</v>
      </c>
      <c r="E53" s="734">
        <v>2246</v>
      </c>
      <c r="F53" s="735">
        <v>44905</v>
      </c>
      <c r="G53" s="735"/>
      <c r="H53" s="735">
        <v>44909</v>
      </c>
      <c r="I53" s="735"/>
      <c r="J53" s="735" t="s">
        <v>14</v>
      </c>
      <c r="K53" s="735">
        <v>44916</v>
      </c>
      <c r="L53" s="735"/>
      <c r="M53" s="735"/>
      <c r="N53" s="735">
        <v>44920</v>
      </c>
      <c r="O53" s="735">
        <v>44923</v>
      </c>
      <c r="P53" s="735">
        <v>44926</v>
      </c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R53" s="174"/>
      <c r="CS53" s="174"/>
      <c r="CT53" s="174"/>
    </row>
    <row r="54" spans="1:169" s="402" customFormat="1" ht="15.75">
      <c r="A54" s="44"/>
      <c r="B54" s="731" t="s">
        <v>1119</v>
      </c>
      <c r="C54" s="732" t="s">
        <v>58</v>
      </c>
      <c r="D54" s="733">
        <v>2235</v>
      </c>
      <c r="E54" s="734">
        <v>2236</v>
      </c>
      <c r="F54" s="735">
        <v>44912</v>
      </c>
      <c r="G54" s="735"/>
      <c r="H54" s="735">
        <v>44916</v>
      </c>
      <c r="I54" s="735"/>
      <c r="J54" s="735">
        <v>44921</v>
      </c>
      <c r="K54" s="735">
        <v>44923</v>
      </c>
      <c r="L54" s="735"/>
      <c r="M54" s="735"/>
      <c r="N54" s="735">
        <v>44927</v>
      </c>
      <c r="O54" s="736" t="s">
        <v>14</v>
      </c>
      <c r="P54" s="735">
        <v>44933</v>
      </c>
      <c r="Q54" s="458" t="s">
        <v>1195</v>
      </c>
      <c r="R54" s="44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R54" s="258"/>
    </row>
    <row r="55" spans="1:169" s="402" customFormat="1" ht="15.75">
      <c r="A55" s="44"/>
      <c r="B55" s="731" t="s">
        <v>1119</v>
      </c>
      <c r="C55" s="732" t="s">
        <v>709</v>
      </c>
      <c r="D55" s="733">
        <v>2233</v>
      </c>
      <c r="E55" s="734">
        <v>2302</v>
      </c>
      <c r="F55" s="735">
        <v>44919</v>
      </c>
      <c r="G55" s="735"/>
      <c r="H55" s="735">
        <v>44923</v>
      </c>
      <c r="I55" s="735"/>
      <c r="J55" s="735">
        <v>44928</v>
      </c>
      <c r="K55" s="735">
        <v>44930</v>
      </c>
      <c r="L55" s="735"/>
      <c r="M55" s="735"/>
      <c r="N55" s="735">
        <v>44934</v>
      </c>
      <c r="O55" s="735">
        <v>44937</v>
      </c>
      <c r="P55" s="735">
        <v>44940</v>
      </c>
      <c r="Q55" s="44"/>
      <c r="R55" s="45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</row>
    <row r="56" spans="1:169" s="44" customFormat="1" ht="15.75">
      <c r="B56" s="731" t="s">
        <v>1119</v>
      </c>
      <c r="C56" s="737" t="s">
        <v>74</v>
      </c>
      <c r="D56" s="733">
        <v>2301</v>
      </c>
      <c r="E56" s="734">
        <v>2302</v>
      </c>
      <c r="F56" s="735">
        <v>44926</v>
      </c>
      <c r="G56" s="735"/>
      <c r="H56" s="735">
        <v>44930</v>
      </c>
      <c r="I56" s="735"/>
      <c r="J56" s="735">
        <v>44935</v>
      </c>
      <c r="K56" s="735">
        <v>44937</v>
      </c>
      <c r="L56" s="735"/>
      <c r="M56" s="735"/>
      <c r="N56" s="735">
        <v>44941</v>
      </c>
      <c r="O56" s="735">
        <v>44944</v>
      </c>
      <c r="P56" s="735">
        <v>44947</v>
      </c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</row>
    <row r="57" spans="1:169" s="59" customFormat="1" ht="15" customHeight="1">
      <c r="A57" s="44"/>
      <c r="B57" s="731" t="s">
        <v>1119</v>
      </c>
      <c r="C57" s="732" t="s">
        <v>58</v>
      </c>
      <c r="D57" s="733">
        <v>2301</v>
      </c>
      <c r="E57" s="734">
        <v>2302</v>
      </c>
      <c r="F57" s="735">
        <v>44933</v>
      </c>
      <c r="G57" s="735"/>
      <c r="H57" s="735">
        <v>44937</v>
      </c>
      <c r="I57" s="735"/>
      <c r="J57" s="735">
        <v>44942</v>
      </c>
      <c r="K57" s="735">
        <v>44944</v>
      </c>
      <c r="L57" s="735"/>
      <c r="M57" s="735"/>
      <c r="N57" s="735">
        <v>44948</v>
      </c>
      <c r="O57" s="735">
        <v>44951</v>
      </c>
      <c r="P57" s="735">
        <v>44954</v>
      </c>
      <c r="Q57" s="458" t="s">
        <v>1196</v>
      </c>
      <c r="R57" s="44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</row>
    <row r="58" spans="1:169" s="59" customFormat="1" ht="15" customHeight="1">
      <c r="A58" s="44"/>
      <c r="B58" s="731" t="s">
        <v>1119</v>
      </c>
      <c r="C58" s="732" t="s">
        <v>709</v>
      </c>
      <c r="D58" s="733">
        <v>2303</v>
      </c>
      <c r="E58" s="734">
        <v>2304</v>
      </c>
      <c r="F58" s="735">
        <v>44940</v>
      </c>
      <c r="G58" s="735"/>
      <c r="H58" s="735">
        <v>44944</v>
      </c>
      <c r="I58" s="735"/>
      <c r="J58" s="735">
        <v>44949</v>
      </c>
      <c r="K58" s="735">
        <v>44951</v>
      </c>
      <c r="L58" s="735"/>
      <c r="M58" s="735"/>
      <c r="N58" s="735">
        <v>44955</v>
      </c>
      <c r="O58" s="735">
        <v>44958</v>
      </c>
      <c r="P58" s="735">
        <v>44961</v>
      </c>
      <c r="Q58" s="44"/>
      <c r="R58" s="44"/>
      <c r="S58" s="44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169" s="59" customFormat="1" ht="15" customHeight="1">
      <c r="A59" s="44"/>
      <c r="B59" s="731" t="s">
        <v>1119</v>
      </c>
      <c r="C59" s="737" t="s">
        <v>74</v>
      </c>
      <c r="D59" s="733">
        <v>2303</v>
      </c>
      <c r="E59" s="734">
        <v>2304</v>
      </c>
      <c r="F59" s="735">
        <v>44947</v>
      </c>
      <c r="G59" s="735"/>
      <c r="H59" s="735">
        <v>44951</v>
      </c>
      <c r="I59" s="735"/>
      <c r="J59" s="735">
        <v>44956</v>
      </c>
      <c r="K59" s="735">
        <v>44958</v>
      </c>
      <c r="L59" s="735"/>
      <c r="M59" s="735"/>
      <c r="N59" s="735">
        <v>44962</v>
      </c>
      <c r="O59" s="735">
        <v>44965</v>
      </c>
      <c r="P59" s="735">
        <v>44968</v>
      </c>
      <c r="Q59" s="44"/>
      <c r="R59" s="44"/>
      <c r="S59" s="44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169" s="59" customFormat="1" ht="15" customHeight="1">
      <c r="A60" s="44"/>
      <c r="B60" s="731" t="s">
        <v>1119</v>
      </c>
      <c r="C60" s="732" t="s">
        <v>58</v>
      </c>
      <c r="D60" s="733">
        <v>2303</v>
      </c>
      <c r="E60" s="734">
        <v>2304</v>
      </c>
      <c r="F60" s="735">
        <v>44954</v>
      </c>
      <c r="G60" s="735"/>
      <c r="H60" s="735">
        <v>44958</v>
      </c>
      <c r="I60" s="735"/>
      <c r="J60" s="735">
        <v>44963</v>
      </c>
      <c r="K60" s="735">
        <v>44965</v>
      </c>
      <c r="L60" s="735"/>
      <c r="M60" s="735"/>
      <c r="N60" s="735">
        <v>44969</v>
      </c>
      <c r="O60" s="735">
        <v>44972</v>
      </c>
      <c r="P60" s="735">
        <v>44975</v>
      </c>
      <c r="Q60" s="44"/>
      <c r="R60" s="44"/>
      <c r="S60" s="44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4"/>
    </row>
    <row r="61" spans="1:169" s="59" customFormat="1" ht="15" customHeight="1">
      <c r="A61" s="44"/>
      <c r="B61" s="731" t="s">
        <v>1119</v>
      </c>
      <c r="C61" s="732" t="s">
        <v>709</v>
      </c>
      <c r="D61" s="733">
        <v>2305</v>
      </c>
      <c r="E61" s="734">
        <v>2306</v>
      </c>
      <c r="F61" s="735">
        <v>44961</v>
      </c>
      <c r="G61" s="735"/>
      <c r="H61" s="735">
        <v>44965</v>
      </c>
      <c r="I61" s="735"/>
      <c r="J61" s="735">
        <v>44970</v>
      </c>
      <c r="K61" s="735">
        <v>44972</v>
      </c>
      <c r="L61" s="735"/>
      <c r="M61" s="735"/>
      <c r="N61" s="735">
        <v>44976</v>
      </c>
      <c r="O61" s="735">
        <v>44979</v>
      </c>
      <c r="P61" s="735">
        <v>44982</v>
      </c>
      <c r="Q61" s="44"/>
      <c r="R61" s="418"/>
      <c r="S61" s="41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315"/>
      <c r="AM61" s="315"/>
      <c r="AN61" s="315"/>
      <c r="AO61" s="315"/>
      <c r="AP61" s="315"/>
      <c r="AR61" s="159"/>
      <c r="AS61" s="160"/>
      <c r="AT61" s="170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07"/>
      <c r="BZ61" s="146"/>
      <c r="CA61" s="146"/>
      <c r="CB61" s="146"/>
      <c r="CC61" s="146"/>
      <c r="CD61" s="146"/>
      <c r="CE61" s="41"/>
      <c r="CF61" s="173"/>
      <c r="CG61" s="147"/>
      <c r="CH61" s="147"/>
      <c r="CI61" s="174"/>
      <c r="CJ61" s="175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41"/>
      <c r="DB61" s="40"/>
      <c r="DC61" s="147"/>
      <c r="DD61" s="171"/>
      <c r="DE61" s="42"/>
      <c r="DF61" s="149"/>
      <c r="DG61" s="146"/>
      <c r="DH61" s="146"/>
      <c r="DI61" s="146"/>
      <c r="DJ61" s="146"/>
      <c r="DK61" s="146"/>
      <c r="DL61" s="146"/>
      <c r="DM61" s="146"/>
      <c r="DN61" s="146"/>
      <c r="DO61" s="146"/>
      <c r="DP61" s="147"/>
      <c r="DQ61" s="148"/>
      <c r="DR61" s="42"/>
      <c r="DS61" s="117"/>
      <c r="DT61" s="117"/>
      <c r="DU61" s="117"/>
      <c r="DV61" s="117"/>
      <c r="DW61" s="117"/>
      <c r="DX61" s="117"/>
      <c r="DY61" s="115"/>
      <c r="DZ61" s="115"/>
      <c r="EA61" s="115"/>
      <c r="EB61" s="115"/>
      <c r="EC61" s="115"/>
      <c r="ED61" s="115"/>
      <c r="EE61" s="40"/>
      <c r="EF61" s="125"/>
      <c r="EG61" s="126"/>
      <c r="EH61" s="127"/>
      <c r="EI61" s="42"/>
      <c r="EJ61" s="123"/>
      <c r="EK61" s="123"/>
      <c r="EL61" s="123"/>
      <c r="EM61" s="123"/>
      <c r="EN61" s="123"/>
      <c r="EO61" s="123"/>
      <c r="EP61" s="123"/>
      <c r="EQ61" s="64"/>
      <c r="ER61" s="65"/>
      <c r="ES61" s="65"/>
      <c r="ET61" s="65"/>
      <c r="EU61" s="65"/>
      <c r="EV61" s="65"/>
      <c r="EW61" s="65"/>
      <c r="EX61" s="65"/>
      <c r="EY61" s="65"/>
    </row>
    <row r="62" spans="1:169" s="59" customFormat="1" ht="15" customHeight="1">
      <c r="A62" s="44"/>
      <c r="B62" s="738"/>
      <c r="C62" s="732"/>
      <c r="D62" s="733"/>
      <c r="E62" s="734"/>
      <c r="F62" s="735"/>
      <c r="G62" s="735"/>
      <c r="H62" s="735"/>
      <c r="I62" s="735"/>
      <c r="J62" s="735"/>
      <c r="K62" s="735"/>
      <c r="L62" s="735"/>
      <c r="M62" s="735"/>
      <c r="N62" s="735"/>
      <c r="O62" s="44"/>
      <c r="P62" s="44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  <c r="CA62" s="418"/>
      <c r="CB62" s="418"/>
      <c r="CC62" s="418"/>
      <c r="CD62" s="418"/>
      <c r="CE62" s="418"/>
      <c r="CF62" s="418"/>
      <c r="CN62" s="146"/>
      <c r="CO62" s="146"/>
      <c r="CP62" s="146"/>
      <c r="CQ62" s="146"/>
      <c r="CR62" s="146"/>
      <c r="CS62" s="41"/>
      <c r="CT62" s="173"/>
      <c r="CU62" s="147"/>
      <c r="CV62" s="147"/>
      <c r="CW62" s="174"/>
      <c r="CX62" s="175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41"/>
      <c r="DP62" s="40"/>
      <c r="DQ62" s="147"/>
      <c r="DR62" s="171"/>
      <c r="DS62" s="42"/>
      <c r="DT62" s="149"/>
      <c r="DU62" s="146"/>
      <c r="DV62" s="146"/>
      <c r="DW62" s="146"/>
      <c r="DX62" s="146"/>
      <c r="DY62" s="146"/>
      <c r="DZ62" s="146"/>
      <c r="EA62" s="146"/>
      <c r="EB62" s="146"/>
      <c r="EC62" s="146"/>
      <c r="ED62" s="147"/>
      <c r="EE62" s="148"/>
      <c r="EF62" s="42"/>
      <c r="EG62" s="117"/>
      <c r="EH62" s="117"/>
      <c r="EI62" s="117"/>
      <c r="EJ62" s="117"/>
      <c r="EK62" s="117"/>
      <c r="EL62" s="117"/>
      <c r="EM62" s="115"/>
      <c r="EN62" s="115"/>
      <c r="EO62" s="115"/>
      <c r="EP62" s="115"/>
      <c r="EQ62" s="115"/>
      <c r="ER62" s="115"/>
      <c r="ES62" s="40"/>
      <c r="ET62" s="125"/>
      <c r="EU62" s="126"/>
      <c r="EV62" s="127"/>
      <c r="EW62" s="42"/>
      <c r="EX62" s="123"/>
      <c r="EY62" s="123"/>
      <c r="EZ62" s="123"/>
      <c r="FA62" s="123"/>
      <c r="FB62" s="123"/>
      <c r="FC62" s="123"/>
      <c r="FD62" s="123"/>
      <c r="FE62" s="64"/>
      <c r="FF62" s="65"/>
      <c r="FG62" s="65"/>
      <c r="FH62" s="65"/>
      <c r="FI62" s="65"/>
      <c r="FJ62" s="65"/>
      <c r="FK62" s="65"/>
      <c r="FL62" s="65"/>
      <c r="FM62" s="65"/>
    </row>
    <row r="63" spans="1:169" s="59" customFormat="1" ht="15" customHeight="1">
      <c r="A63" s="44"/>
      <c r="B63" s="505"/>
      <c r="C63" s="506"/>
      <c r="D63" s="507"/>
      <c r="E63" s="508"/>
      <c r="F63" s="509"/>
      <c r="G63" s="509"/>
      <c r="H63" s="509"/>
      <c r="I63" s="509"/>
      <c r="J63" s="509"/>
      <c r="K63" s="509"/>
      <c r="L63" s="509"/>
      <c r="M63" s="509"/>
      <c r="N63" s="509"/>
      <c r="O63" s="44"/>
      <c r="P63" s="44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N63" s="146"/>
      <c r="CO63" s="146"/>
      <c r="CP63" s="146"/>
      <c r="CQ63" s="146"/>
      <c r="CR63" s="146"/>
      <c r="CS63" s="41"/>
      <c r="CT63" s="173"/>
      <c r="CU63" s="147"/>
      <c r="CV63" s="147"/>
      <c r="CW63" s="174"/>
      <c r="CX63" s="175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41"/>
      <c r="DP63" s="40"/>
      <c r="DQ63" s="147"/>
      <c r="DR63" s="171"/>
      <c r="DS63" s="42"/>
      <c r="DT63" s="149"/>
      <c r="DU63" s="146"/>
      <c r="DV63" s="146"/>
      <c r="DW63" s="146"/>
      <c r="DX63" s="146"/>
      <c r="DY63" s="146"/>
      <c r="DZ63" s="146"/>
      <c r="EA63" s="146"/>
      <c r="EB63" s="146"/>
      <c r="EC63" s="146"/>
      <c r="ED63" s="147"/>
      <c r="EE63" s="148"/>
      <c r="EF63" s="42"/>
      <c r="EG63" s="117"/>
      <c r="EH63" s="117"/>
      <c r="EI63" s="117"/>
      <c r="EJ63" s="117"/>
      <c r="EK63" s="117"/>
      <c r="EL63" s="117"/>
      <c r="EM63" s="115"/>
      <c r="EN63" s="115"/>
      <c r="EO63" s="115"/>
      <c r="EP63" s="115"/>
      <c r="EQ63" s="115"/>
      <c r="ER63" s="115"/>
      <c r="ES63" s="40"/>
      <c r="ET63" s="125"/>
      <c r="EU63" s="126"/>
      <c r="EV63" s="127"/>
      <c r="EW63" s="42"/>
      <c r="EX63" s="123"/>
      <c r="EY63" s="123"/>
      <c r="EZ63" s="123"/>
      <c r="FA63" s="123"/>
      <c r="FB63" s="123"/>
      <c r="FC63" s="123"/>
      <c r="FD63" s="123"/>
      <c r="FE63" s="64"/>
      <c r="FF63" s="65"/>
      <c r="FG63" s="65"/>
      <c r="FH63" s="65"/>
      <c r="FI63" s="65"/>
      <c r="FJ63" s="65"/>
      <c r="FK63" s="65"/>
      <c r="FL63" s="65"/>
      <c r="FM63" s="65"/>
    </row>
    <row r="64" spans="1:169" s="59" customFormat="1" ht="15" customHeight="1">
      <c r="A64" s="56">
        <v>39</v>
      </c>
      <c r="B64" s="32" t="s">
        <v>67</v>
      </c>
      <c r="C64" s="88"/>
      <c r="D64" s="118"/>
      <c r="E64" s="33"/>
      <c r="F64" s="33"/>
      <c r="G64" s="33"/>
      <c r="H64" s="33"/>
      <c r="I64" s="33"/>
      <c r="J64" s="33"/>
      <c r="K64" s="57"/>
      <c r="L64" s="57"/>
      <c r="M64" s="57"/>
      <c r="R64" s="61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418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Y64" s="146"/>
      <c r="BZ64" s="146"/>
      <c r="CA64" s="146"/>
      <c r="CB64" s="146"/>
      <c r="CC64" s="146"/>
      <c r="CD64" s="41"/>
      <c r="CE64" s="173"/>
      <c r="CF64" s="147"/>
      <c r="CG64" s="147"/>
      <c r="CH64" s="174"/>
      <c r="CI64" s="175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41"/>
      <c r="DA64" s="40"/>
      <c r="DB64" s="147"/>
      <c r="DC64" s="171"/>
      <c r="DD64" s="42"/>
      <c r="DE64" s="149"/>
      <c r="DF64" s="146"/>
      <c r="DG64" s="146"/>
      <c r="DH64" s="146"/>
      <c r="DI64" s="146"/>
      <c r="DJ64" s="146"/>
      <c r="DK64" s="146"/>
      <c r="DL64" s="146"/>
      <c r="DM64" s="146"/>
      <c r="DN64" s="146"/>
      <c r="DO64" s="147"/>
      <c r="DP64" s="148"/>
      <c r="DQ64" s="42"/>
      <c r="DR64" s="117"/>
      <c r="DS64" s="117"/>
      <c r="DT64" s="117"/>
      <c r="DU64" s="117"/>
      <c r="DV64" s="117"/>
      <c r="DW64" s="117"/>
      <c r="DX64" s="115"/>
      <c r="DY64" s="115"/>
      <c r="DZ64" s="115"/>
      <c r="EA64" s="115"/>
      <c r="EB64" s="115"/>
      <c r="EC64" s="115"/>
      <c r="ED64" s="40"/>
      <c r="EE64" s="125"/>
      <c r="EF64" s="126"/>
      <c r="EG64" s="127"/>
      <c r="EH64" s="42"/>
      <c r="EI64" s="123"/>
      <c r="EJ64" s="123"/>
      <c r="EK64" s="123"/>
      <c r="EL64" s="123"/>
      <c r="EM64" s="123"/>
      <c r="EN64" s="123"/>
      <c r="EO64" s="123"/>
      <c r="EP64" s="64"/>
      <c r="EQ64" s="65"/>
      <c r="ER64" s="65"/>
      <c r="ES64" s="65"/>
      <c r="ET64" s="65"/>
      <c r="EU64" s="65"/>
      <c r="EV64" s="65"/>
      <c r="EW64" s="65"/>
      <c r="EX64" s="65"/>
    </row>
    <row r="65" spans="1:250" s="59" customFormat="1" ht="15" customHeight="1">
      <c r="A65" s="44"/>
      <c r="B65" s="950" t="s">
        <v>1111</v>
      </c>
      <c r="C65" s="950" t="s">
        <v>2</v>
      </c>
      <c r="D65" s="950" t="s">
        <v>3</v>
      </c>
      <c r="E65" s="950"/>
      <c r="F65" s="739" t="s">
        <v>11</v>
      </c>
      <c r="G65" s="739" t="s">
        <v>1125</v>
      </c>
      <c r="H65" s="739" t="s">
        <v>8</v>
      </c>
      <c r="I65" s="739" t="s">
        <v>69</v>
      </c>
      <c r="J65" s="739" t="s">
        <v>26</v>
      </c>
      <c r="K65" s="739" t="s">
        <v>8</v>
      </c>
      <c r="L65" s="739" t="s">
        <v>11</v>
      </c>
      <c r="M65" s="739" t="s">
        <v>1125</v>
      </c>
      <c r="N65" s="44"/>
      <c r="O65" s="418"/>
      <c r="P65" s="418"/>
      <c r="Q65" s="418"/>
      <c r="R65" s="418"/>
      <c r="S65" s="418"/>
      <c r="T65" s="418"/>
      <c r="U65" s="418"/>
      <c r="V65" s="418"/>
      <c r="W65" s="418"/>
      <c r="X65" s="422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418"/>
      <c r="BU65" s="418"/>
      <c r="BV65" s="418"/>
      <c r="BW65" s="418"/>
      <c r="BX65" s="418"/>
      <c r="BY65" s="418"/>
      <c r="BZ65" s="418"/>
      <c r="CA65" s="418"/>
      <c r="CB65" s="418"/>
      <c r="CC65" s="418"/>
      <c r="CD65" s="418"/>
      <c r="CE65" s="418"/>
      <c r="CF65" s="418"/>
      <c r="CG65" s="418"/>
      <c r="CH65" s="418"/>
      <c r="CI65" s="418"/>
      <c r="CJ65" s="418"/>
      <c r="CK65" s="418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8"/>
      <c r="CX65" s="418"/>
      <c r="CY65" s="418"/>
      <c r="CZ65" s="418"/>
      <c r="DA65" s="418"/>
      <c r="DB65" s="418"/>
      <c r="DC65" s="418"/>
      <c r="DD65" s="418"/>
      <c r="DE65" s="418"/>
      <c r="DF65" s="418"/>
      <c r="DG65" s="418"/>
      <c r="DO65" s="146"/>
      <c r="DP65" s="146"/>
      <c r="DQ65" s="146"/>
      <c r="DR65" s="146"/>
      <c r="DS65" s="146"/>
      <c r="DT65" s="41"/>
      <c r="DU65" s="173"/>
      <c r="DV65" s="147"/>
      <c r="DW65" s="147"/>
      <c r="DX65" s="174"/>
      <c r="DY65" s="175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41"/>
      <c r="EQ65" s="40"/>
      <c r="ER65" s="147"/>
      <c r="ES65" s="171"/>
      <c r="ET65" s="42"/>
      <c r="EU65" s="149"/>
      <c r="EV65" s="146"/>
      <c r="EW65" s="146"/>
      <c r="EX65" s="146"/>
      <c r="EY65" s="146"/>
      <c r="EZ65" s="146"/>
      <c r="FA65" s="146"/>
      <c r="FB65" s="146"/>
      <c r="FC65" s="146"/>
      <c r="FD65" s="146"/>
      <c r="FE65" s="147"/>
      <c r="FF65" s="148"/>
      <c r="FG65" s="42"/>
      <c r="FH65" s="117"/>
      <c r="FI65" s="117"/>
      <c r="FJ65" s="117"/>
      <c r="FK65" s="117"/>
      <c r="FL65" s="117"/>
      <c r="FM65" s="117"/>
      <c r="FN65" s="115"/>
      <c r="FO65" s="115"/>
      <c r="FP65" s="115"/>
      <c r="FQ65" s="115"/>
      <c r="FR65" s="115"/>
      <c r="FS65" s="115"/>
      <c r="FT65" s="40"/>
      <c r="FU65" s="125"/>
      <c r="FV65" s="126"/>
      <c r="FW65" s="127"/>
      <c r="FX65" s="42"/>
      <c r="FY65" s="123"/>
      <c r="FZ65" s="123"/>
      <c r="GA65" s="123"/>
      <c r="GB65" s="123"/>
      <c r="GC65" s="123"/>
      <c r="GD65" s="123"/>
      <c r="GE65" s="123"/>
      <c r="GF65" s="64"/>
      <c r="GG65" s="65"/>
      <c r="GH65" s="65"/>
      <c r="GI65" s="65"/>
      <c r="GJ65" s="65"/>
      <c r="GK65" s="65"/>
      <c r="GL65" s="65"/>
      <c r="GM65" s="65"/>
      <c r="GN65" s="65"/>
    </row>
    <row r="66" spans="1:250" s="67" customFormat="1" ht="15" customHeight="1">
      <c r="A66" s="44"/>
      <c r="B66" s="950"/>
      <c r="C66" s="950"/>
      <c r="D66" s="950"/>
      <c r="E66" s="950"/>
      <c r="F66" s="739" t="s">
        <v>1113</v>
      </c>
      <c r="G66" s="739" t="s">
        <v>1197</v>
      </c>
      <c r="H66" s="739" t="s">
        <v>1193</v>
      </c>
      <c r="I66" s="739" t="s">
        <v>1190</v>
      </c>
      <c r="J66" s="739" t="s">
        <v>1131</v>
      </c>
      <c r="K66" s="739" t="s">
        <v>1198</v>
      </c>
      <c r="L66" s="739" t="s">
        <v>1113</v>
      </c>
      <c r="M66" s="739" t="s">
        <v>1197</v>
      </c>
      <c r="N66" s="44"/>
      <c r="O66" s="418"/>
      <c r="P66" s="418"/>
      <c r="Q66" s="418"/>
      <c r="R66" s="418"/>
      <c r="S66" s="418"/>
      <c r="T66" s="418"/>
      <c r="U66" s="418"/>
      <c r="V66" s="418"/>
      <c r="W66" s="418"/>
      <c r="X66" s="422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418"/>
      <c r="BU66" s="418"/>
      <c r="BV66" s="418"/>
      <c r="BW66" s="418"/>
      <c r="BX66" s="418"/>
      <c r="BY66" s="418"/>
      <c r="BZ66" s="418"/>
      <c r="CA66" s="418"/>
      <c r="CB66" s="418"/>
      <c r="CC66" s="418"/>
      <c r="CD66" s="418"/>
      <c r="CE66" s="418"/>
      <c r="CF66" s="418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18"/>
      <c r="DD66" s="418"/>
      <c r="DE66" s="418"/>
      <c r="DF66" s="418"/>
      <c r="DG66" s="418"/>
    </row>
    <row r="67" spans="1:250" s="67" customFormat="1" ht="15" customHeight="1">
      <c r="A67" s="44"/>
      <c r="B67" s="950"/>
      <c r="C67" s="950"/>
      <c r="D67" s="950"/>
      <c r="E67" s="950"/>
      <c r="F67" s="739" t="s">
        <v>1119</v>
      </c>
      <c r="G67" s="739" t="s">
        <v>1119</v>
      </c>
      <c r="H67" s="739" t="s">
        <v>1119</v>
      </c>
      <c r="I67" s="739" t="s">
        <v>1119</v>
      </c>
      <c r="J67" s="739" t="s">
        <v>1119</v>
      </c>
      <c r="K67" s="739" t="s">
        <v>1119</v>
      </c>
      <c r="L67" s="739" t="s">
        <v>1119</v>
      </c>
      <c r="M67" s="739" t="s">
        <v>1119</v>
      </c>
      <c r="N67" s="44"/>
      <c r="O67" s="418"/>
      <c r="P67" s="418"/>
      <c r="Q67" s="418"/>
      <c r="R67" s="418"/>
      <c r="S67" s="418"/>
      <c r="T67" s="418"/>
      <c r="U67" s="418"/>
      <c r="V67" s="418"/>
      <c r="W67" s="418"/>
      <c r="X67" s="422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418"/>
      <c r="BU67" s="418"/>
      <c r="BV67" s="418"/>
      <c r="BW67" s="418"/>
      <c r="BX67" s="418"/>
      <c r="BY67" s="418"/>
      <c r="BZ67" s="418"/>
      <c r="CA67" s="418"/>
      <c r="CB67" s="418"/>
      <c r="CC67" s="418"/>
      <c r="CD67" s="418"/>
      <c r="CE67" s="418"/>
      <c r="CF67" s="418"/>
      <c r="CG67" s="418"/>
      <c r="CH67" s="418"/>
      <c r="CI67" s="418"/>
      <c r="CJ67" s="418"/>
      <c r="CK67" s="418"/>
      <c r="CL67" s="418"/>
      <c r="CM67" s="418"/>
      <c r="CN67" s="418"/>
      <c r="CO67" s="418"/>
      <c r="CP67" s="418"/>
      <c r="CQ67" s="418"/>
      <c r="CR67" s="418"/>
      <c r="CS67" s="418"/>
      <c r="CT67" s="418"/>
      <c r="CU67" s="418"/>
      <c r="CV67" s="418"/>
      <c r="CW67" s="418"/>
      <c r="CX67" s="418"/>
      <c r="CY67" s="418"/>
      <c r="CZ67" s="418"/>
      <c r="DA67" s="418"/>
      <c r="DB67" s="418"/>
      <c r="DC67" s="418"/>
      <c r="DD67" s="418"/>
      <c r="DE67" s="418"/>
      <c r="DF67" s="418"/>
      <c r="DG67" s="418"/>
      <c r="DH67" s="186"/>
      <c r="DI67" s="186"/>
      <c r="DJ67" s="186"/>
      <c r="DK67" s="186"/>
      <c r="DL67" s="186"/>
      <c r="DM67" s="186"/>
      <c r="DN67" s="40"/>
      <c r="DO67" s="220"/>
      <c r="DP67" s="258"/>
      <c r="DQ67" s="218"/>
      <c r="DR67" s="316"/>
      <c r="DS67" s="219"/>
      <c r="DT67" s="315"/>
      <c r="DU67" s="315"/>
      <c r="DV67" s="315"/>
      <c r="DW67" s="315"/>
      <c r="DX67" s="315"/>
      <c r="DY67" s="315"/>
      <c r="DZ67" s="315"/>
      <c r="EA67" s="315"/>
      <c r="EB67" s="315"/>
      <c r="EC67" s="315"/>
      <c r="ED67" s="315"/>
      <c r="EE67" s="315"/>
      <c r="EF67" s="258"/>
      <c r="EG67" s="259"/>
      <c r="EH67" s="260"/>
      <c r="EI67" s="261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40"/>
      <c r="EW67" s="258"/>
      <c r="EX67" s="308"/>
      <c r="EY67" s="309"/>
      <c r="EZ67" s="294"/>
      <c r="FA67" s="294"/>
      <c r="FB67" s="294"/>
      <c r="FC67" s="294"/>
      <c r="FD67" s="294"/>
      <c r="FE67" s="258"/>
      <c r="FF67" s="259"/>
      <c r="FG67" s="261"/>
      <c r="FH67" s="284"/>
      <c r="FI67" s="115"/>
      <c r="FJ67" s="115"/>
      <c r="FK67" s="115"/>
      <c r="FL67" s="66"/>
      <c r="FM67" s="66"/>
    </row>
    <row r="68" spans="1:250" s="67" customFormat="1" ht="15" customHeight="1">
      <c r="A68" s="740" t="s">
        <v>1199</v>
      </c>
      <c r="B68" s="524" t="s">
        <v>1119</v>
      </c>
      <c r="C68" s="531" t="s">
        <v>337</v>
      </c>
      <c r="D68" s="741">
        <v>2301</v>
      </c>
      <c r="E68" s="742">
        <v>2302</v>
      </c>
      <c r="F68" s="743">
        <v>44918</v>
      </c>
      <c r="G68" s="743">
        <v>44917</v>
      </c>
      <c r="H68" s="526">
        <v>44920</v>
      </c>
      <c r="I68" s="526">
        <v>44923</v>
      </c>
      <c r="J68" s="526">
        <v>44925</v>
      </c>
      <c r="K68" s="526">
        <v>44563</v>
      </c>
      <c r="L68" s="526">
        <v>44566</v>
      </c>
      <c r="M68" s="744">
        <v>44567</v>
      </c>
      <c r="N68" s="745"/>
      <c r="O68" s="418"/>
      <c r="P68" s="418"/>
      <c r="Q68" s="418"/>
      <c r="R68" s="418"/>
      <c r="S68" s="418"/>
      <c r="T68" s="418"/>
      <c r="U68" s="418"/>
      <c r="V68" s="418"/>
      <c r="W68" s="418"/>
      <c r="X68" s="40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418"/>
      <c r="BU68" s="418"/>
      <c r="BV68" s="418"/>
      <c r="BW68" s="418"/>
      <c r="BX68" s="418"/>
      <c r="BY68" s="418"/>
      <c r="BZ68" s="418"/>
      <c r="CA68" s="418"/>
      <c r="CB68" s="418"/>
      <c r="CC68" s="418"/>
      <c r="CD68" s="418"/>
      <c r="CE68" s="418"/>
      <c r="CF68" s="418"/>
      <c r="CG68" s="418"/>
      <c r="CH68" s="418"/>
      <c r="CI68" s="418"/>
      <c r="CJ68" s="418"/>
      <c r="CK68" s="418"/>
      <c r="CL68" s="418"/>
      <c r="CM68" s="418"/>
      <c r="CN68" s="418"/>
      <c r="CO68" s="418"/>
      <c r="CP68" s="418"/>
      <c r="CQ68" s="418"/>
      <c r="CR68" s="418"/>
      <c r="CS68" s="418"/>
      <c r="CT68" s="418"/>
      <c r="CU68" s="418"/>
      <c r="CV68" s="418"/>
      <c r="CW68" s="418"/>
      <c r="CX68" s="418"/>
      <c r="CY68" s="418"/>
      <c r="CZ68" s="418"/>
      <c r="DA68" s="418"/>
      <c r="DB68" s="418"/>
      <c r="DC68" s="418"/>
      <c r="DD68" s="418"/>
      <c r="DE68" s="418"/>
      <c r="DF68" s="418"/>
      <c r="DG68" s="418"/>
      <c r="DH68" s="186"/>
      <c r="DI68" s="258"/>
      <c r="DJ68" s="218"/>
      <c r="DK68" s="316"/>
      <c r="DL68" s="219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40"/>
      <c r="DZ68" s="220"/>
      <c r="EA68" s="258"/>
      <c r="EB68" s="218"/>
      <c r="EC68" s="316"/>
      <c r="ED68" s="219"/>
      <c r="EE68" s="315"/>
      <c r="EF68" s="315"/>
      <c r="EG68" s="315"/>
      <c r="EH68" s="315"/>
      <c r="EI68" s="315"/>
      <c r="EJ68" s="315"/>
      <c r="EK68" s="315"/>
      <c r="EL68" s="315"/>
      <c r="EM68" s="315"/>
      <c r="EN68" s="315"/>
      <c r="EO68" s="315"/>
      <c r="EP68" s="315"/>
      <c r="EQ68" s="258"/>
      <c r="ER68" s="259"/>
      <c r="ES68" s="260"/>
      <c r="ET68" s="261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40"/>
      <c r="FH68" s="258"/>
      <c r="FI68" s="308"/>
      <c r="FJ68" s="309"/>
      <c r="FK68" s="294"/>
      <c r="FL68" s="294"/>
      <c r="FM68" s="294"/>
      <c r="FN68" s="294"/>
      <c r="FO68" s="294"/>
      <c r="FP68" s="258"/>
      <c r="FQ68" s="259"/>
      <c r="FR68" s="261"/>
      <c r="FS68" s="284"/>
      <c r="FT68" s="115"/>
      <c r="FU68" s="115"/>
      <c r="FV68" s="115"/>
      <c r="FW68" s="66"/>
      <c r="FX68" s="66"/>
    </row>
    <row r="69" spans="1:250" s="67" customFormat="1" ht="15" customHeight="1">
      <c r="A69" s="44"/>
      <c r="B69" s="739" t="s">
        <v>1200</v>
      </c>
      <c r="C69" s="559" t="s">
        <v>776</v>
      </c>
      <c r="D69" s="527" t="s">
        <v>1201</v>
      </c>
      <c r="E69" s="525" t="s">
        <v>804</v>
      </c>
      <c r="F69" s="746">
        <v>45289</v>
      </c>
      <c r="G69" s="747">
        <v>45290</v>
      </c>
      <c r="H69" s="746">
        <v>44927</v>
      </c>
      <c r="I69" s="746">
        <v>44930</v>
      </c>
      <c r="J69" s="746">
        <v>44932</v>
      </c>
      <c r="K69" s="746">
        <v>44935</v>
      </c>
      <c r="L69" s="746">
        <v>44938</v>
      </c>
      <c r="M69" s="748">
        <v>44939</v>
      </c>
      <c r="N69" s="44"/>
      <c r="O69" s="418"/>
      <c r="P69" s="418"/>
      <c r="Q69" s="418"/>
      <c r="R69" s="418"/>
      <c r="S69" s="418"/>
      <c r="T69" s="418"/>
      <c r="U69" s="418"/>
      <c r="V69" s="418"/>
      <c r="W69" s="418"/>
      <c r="X69" s="40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418"/>
      <c r="BU69" s="418"/>
      <c r="BV69" s="418"/>
      <c r="BW69" s="418"/>
      <c r="BX69" s="418"/>
      <c r="BY69" s="418"/>
      <c r="BZ69" s="418"/>
      <c r="CA69" s="418"/>
      <c r="CB69" s="418"/>
      <c r="CC69" s="418"/>
      <c r="CD69" s="418"/>
      <c r="CE69" s="418"/>
      <c r="CF69" s="418"/>
      <c r="CG69" s="418"/>
      <c r="CH69" s="418"/>
      <c r="CI69" s="418"/>
      <c r="CJ69" s="418"/>
      <c r="CK69" s="418"/>
      <c r="CL69" s="418"/>
      <c r="CM69" s="418"/>
      <c r="CN69" s="418"/>
      <c r="CO69" s="418"/>
      <c r="CP69" s="418"/>
      <c r="CQ69" s="418"/>
      <c r="CR69" s="418"/>
      <c r="CS69" s="418"/>
      <c r="CT69" s="418"/>
      <c r="CU69" s="418"/>
      <c r="CV69" s="418"/>
      <c r="CW69" s="418"/>
      <c r="CX69" s="418"/>
      <c r="CY69" s="418"/>
      <c r="CZ69" s="418"/>
      <c r="DA69" s="418"/>
      <c r="DB69" s="418"/>
      <c r="DC69" s="418"/>
      <c r="DD69" s="418"/>
      <c r="DE69" s="418"/>
      <c r="DF69" s="418"/>
      <c r="DG69" s="418"/>
      <c r="DH69" s="186"/>
      <c r="DI69" s="258"/>
      <c r="DJ69" s="218"/>
      <c r="DK69" s="316"/>
      <c r="DL69" s="219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40"/>
      <c r="DZ69" s="220"/>
      <c r="EA69" s="258"/>
      <c r="EB69" s="218"/>
      <c r="EC69" s="316"/>
      <c r="ED69" s="219"/>
      <c r="EE69" s="315"/>
      <c r="EF69" s="315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258"/>
      <c r="ER69" s="259"/>
      <c r="ES69" s="260"/>
      <c r="ET69" s="261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40"/>
      <c r="FH69" s="258"/>
      <c r="FI69" s="308"/>
      <c r="FJ69" s="309"/>
      <c r="FK69" s="294"/>
      <c r="FL69" s="294"/>
      <c r="FM69" s="294"/>
      <c r="FN69" s="294"/>
      <c r="FO69" s="294"/>
      <c r="FP69" s="258"/>
      <c r="FQ69" s="259"/>
      <c r="FR69" s="261"/>
      <c r="FS69" s="284"/>
      <c r="FT69" s="115"/>
      <c r="FU69" s="115"/>
      <c r="FV69" s="115"/>
      <c r="FW69" s="66"/>
      <c r="FX69" s="66"/>
    </row>
    <row r="70" spans="1:250" s="67" customFormat="1" ht="15" customHeight="1">
      <c r="A70" s="44"/>
      <c r="B70" s="739" t="s">
        <v>1119</v>
      </c>
      <c r="C70" s="559" t="s">
        <v>337</v>
      </c>
      <c r="D70" s="527" t="s">
        <v>1202</v>
      </c>
      <c r="E70" s="525" t="s">
        <v>1203</v>
      </c>
      <c r="F70" s="746">
        <v>44931</v>
      </c>
      <c r="G70" s="748">
        <v>44932</v>
      </c>
      <c r="H70" s="746">
        <v>44934</v>
      </c>
      <c r="I70" s="746">
        <v>44937</v>
      </c>
      <c r="J70" s="746">
        <v>44939</v>
      </c>
      <c r="K70" s="746">
        <v>44942</v>
      </c>
      <c r="L70" s="746">
        <v>44945</v>
      </c>
      <c r="M70" s="747">
        <v>44946</v>
      </c>
      <c r="N70" s="44"/>
      <c r="O70" s="418"/>
      <c r="P70" s="418"/>
      <c r="Q70" s="418"/>
      <c r="R70" s="418"/>
      <c r="S70" s="418"/>
      <c r="T70" s="418"/>
      <c r="U70" s="418"/>
      <c r="V70" s="418"/>
      <c r="W70" s="418"/>
      <c r="X70" s="40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418"/>
      <c r="AR70" s="418"/>
      <c r="AS70" s="418"/>
      <c r="AT70" s="418"/>
      <c r="AU70" s="418"/>
      <c r="AV70" s="418"/>
      <c r="AW70" s="418"/>
      <c r="AX70" s="418"/>
      <c r="AY70" s="418"/>
      <c r="AZ70" s="418"/>
      <c r="BA70" s="418"/>
      <c r="BB70" s="418"/>
      <c r="BC70" s="418"/>
      <c r="BD70" s="418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418"/>
      <c r="BU70" s="418"/>
      <c r="BV70" s="418"/>
      <c r="BW70" s="418"/>
      <c r="BX70" s="418"/>
      <c r="BY70" s="418"/>
      <c r="BZ70" s="418"/>
      <c r="CA70" s="418"/>
      <c r="CB70" s="418"/>
      <c r="CC70" s="418"/>
      <c r="CD70" s="418"/>
      <c r="CE70" s="418"/>
      <c r="CF70" s="418"/>
      <c r="CG70" s="418"/>
      <c r="CH70" s="418"/>
      <c r="CI70" s="418"/>
      <c r="CJ70" s="418"/>
      <c r="CK70" s="418"/>
      <c r="CL70" s="418"/>
      <c r="CM70" s="418"/>
      <c r="CN70" s="418"/>
      <c r="CO70" s="418"/>
      <c r="CP70" s="418"/>
      <c r="CQ70" s="418"/>
      <c r="CR70" s="418"/>
      <c r="CS70" s="418"/>
      <c r="CT70" s="418"/>
      <c r="CU70" s="418"/>
      <c r="CV70" s="418"/>
      <c r="CW70" s="418"/>
      <c r="CX70" s="418"/>
      <c r="CY70" s="418"/>
      <c r="CZ70" s="418"/>
      <c r="DA70" s="418"/>
      <c r="DB70" s="418"/>
      <c r="DC70" s="418"/>
      <c r="DD70" s="418"/>
      <c r="DE70" s="418"/>
      <c r="DF70" s="418"/>
      <c r="DG70" s="418"/>
      <c r="DH70" s="218"/>
      <c r="DI70" s="316"/>
      <c r="DJ70" s="219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40"/>
      <c r="DX70" s="220"/>
      <c r="DY70" s="258"/>
      <c r="DZ70" s="218"/>
      <c r="EA70" s="316"/>
      <c r="EB70" s="219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258"/>
      <c r="EP70" s="259"/>
      <c r="EQ70" s="260"/>
      <c r="ER70" s="261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40"/>
      <c r="FF70" s="258"/>
      <c r="FG70" s="308"/>
      <c r="FH70" s="309"/>
      <c r="FI70" s="294"/>
      <c r="FJ70" s="294"/>
      <c r="FK70" s="294"/>
      <c r="FL70" s="294"/>
      <c r="FM70" s="294"/>
      <c r="FN70" s="258"/>
      <c r="FO70" s="259"/>
      <c r="FP70" s="261"/>
      <c r="FQ70" s="284"/>
      <c r="FR70" s="115"/>
      <c r="FS70" s="115"/>
      <c r="FT70" s="115"/>
      <c r="FU70" s="66"/>
      <c r="FV70" s="66"/>
    </row>
    <row r="71" spans="1:250" s="67" customFormat="1" ht="15" customHeight="1">
      <c r="A71" s="44"/>
      <c r="B71" s="739" t="s">
        <v>1200</v>
      </c>
      <c r="C71" s="559" t="s">
        <v>776</v>
      </c>
      <c r="D71" s="527" t="s">
        <v>1204</v>
      </c>
      <c r="E71" s="525" t="s">
        <v>1205</v>
      </c>
      <c r="F71" s="746">
        <v>44938</v>
      </c>
      <c r="G71" s="748">
        <v>44939</v>
      </c>
      <c r="H71" s="746">
        <v>44942</v>
      </c>
      <c r="I71" s="746">
        <v>44944</v>
      </c>
      <c r="J71" s="746">
        <v>44946</v>
      </c>
      <c r="K71" s="747">
        <v>44949</v>
      </c>
      <c r="L71" s="747">
        <v>44952</v>
      </c>
      <c r="M71" s="747">
        <v>44953</v>
      </c>
      <c r="N71" s="749" t="s">
        <v>1206</v>
      </c>
      <c r="O71" s="418"/>
      <c r="P71" s="418"/>
      <c r="Q71" s="418"/>
      <c r="R71" s="418"/>
      <c r="S71" s="418"/>
      <c r="T71" s="418"/>
      <c r="U71" s="418"/>
      <c r="V71" s="418"/>
      <c r="W71" s="418"/>
      <c r="X71" s="40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186"/>
      <c r="BF71" s="186"/>
      <c r="BG71" s="186"/>
      <c r="BH71" s="418"/>
      <c r="BI71" s="418"/>
      <c r="BJ71" s="418"/>
      <c r="BK71" s="418"/>
      <c r="BL71" s="418"/>
      <c r="BM71" s="418"/>
      <c r="BN71" s="418"/>
      <c r="BO71" s="418"/>
      <c r="BP71" s="418"/>
      <c r="BQ71" s="418"/>
      <c r="BR71" s="418"/>
      <c r="BS71" s="418"/>
      <c r="BT71" s="418"/>
      <c r="BU71" s="418"/>
      <c r="BV71" s="418"/>
      <c r="BW71" s="418"/>
      <c r="BX71" s="418"/>
      <c r="BY71" s="418"/>
      <c r="BZ71" s="418"/>
      <c r="CA71" s="418"/>
      <c r="CB71" s="418"/>
      <c r="CC71" s="418"/>
      <c r="CD71" s="418"/>
      <c r="CE71" s="418"/>
      <c r="CF71" s="418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8"/>
      <c r="CR71" s="418"/>
      <c r="CS71" s="418"/>
      <c r="CT71" s="418"/>
      <c r="CU71" s="418"/>
      <c r="CV71" s="418"/>
      <c r="CW71" s="418"/>
      <c r="CX71" s="418"/>
      <c r="CY71" s="418"/>
      <c r="CZ71" s="418"/>
      <c r="DA71" s="418"/>
      <c r="DB71" s="418"/>
      <c r="DC71" s="418"/>
      <c r="DD71" s="418"/>
      <c r="DE71" s="418"/>
      <c r="DF71" s="418"/>
      <c r="DG71" s="418"/>
      <c r="DH71" s="186"/>
      <c r="DI71" s="186"/>
      <c r="DJ71" s="186"/>
      <c r="DK71" s="186"/>
      <c r="DL71" s="186"/>
      <c r="DM71" s="186"/>
      <c r="DN71" s="186"/>
      <c r="DO71" s="258"/>
      <c r="DP71" s="218"/>
      <c r="DQ71" s="316"/>
      <c r="DR71" s="219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40"/>
      <c r="EF71" s="220"/>
      <c r="EG71" s="258"/>
      <c r="EH71" s="218"/>
      <c r="EI71" s="316"/>
      <c r="EJ71" s="219"/>
      <c r="EK71" s="315"/>
      <c r="EL71" s="315"/>
      <c r="EM71" s="315"/>
      <c r="EN71" s="315"/>
      <c r="EO71" s="315"/>
      <c r="EP71" s="315"/>
      <c r="EQ71" s="315"/>
      <c r="ER71" s="315"/>
      <c r="ES71" s="315"/>
      <c r="ET71" s="315"/>
      <c r="EU71" s="315"/>
      <c r="EV71" s="315"/>
      <c r="EW71" s="258"/>
      <c r="EX71" s="259"/>
      <c r="EY71" s="260"/>
      <c r="EZ71" s="261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40"/>
      <c r="FN71" s="258"/>
      <c r="FO71" s="308"/>
      <c r="FP71" s="309"/>
      <c r="FQ71" s="294"/>
      <c r="FR71" s="294"/>
      <c r="FS71" s="294"/>
      <c r="FT71" s="294"/>
      <c r="FU71" s="294"/>
      <c r="FV71" s="258"/>
      <c r="FW71" s="259"/>
      <c r="FX71" s="261"/>
      <c r="FY71" s="284"/>
      <c r="FZ71" s="115"/>
      <c r="GA71" s="115"/>
      <c r="GB71" s="115"/>
      <c r="GC71" s="66"/>
      <c r="GD71" s="66"/>
    </row>
    <row r="72" spans="1:250" s="67" customFormat="1" ht="14.25" customHeight="1">
      <c r="A72" s="44"/>
      <c r="B72" s="739" t="s">
        <v>1119</v>
      </c>
      <c r="C72" s="559" t="s">
        <v>337</v>
      </c>
      <c r="D72" s="527" t="s">
        <v>1207</v>
      </c>
      <c r="E72" s="525" t="s">
        <v>1208</v>
      </c>
      <c r="F72" s="746">
        <v>44945</v>
      </c>
      <c r="G72" s="747">
        <v>44946</v>
      </c>
      <c r="H72" s="746">
        <v>44949</v>
      </c>
      <c r="I72" s="746">
        <v>44951</v>
      </c>
      <c r="J72" s="746">
        <v>44953</v>
      </c>
      <c r="K72" s="747">
        <v>44956</v>
      </c>
      <c r="L72" s="747">
        <v>44959</v>
      </c>
      <c r="M72" s="747">
        <v>44960</v>
      </c>
      <c r="N72" s="44"/>
      <c r="O72" s="418"/>
      <c r="P72" s="418"/>
      <c r="Q72" s="418"/>
      <c r="R72" s="418"/>
      <c r="S72" s="418"/>
      <c r="T72" s="418"/>
      <c r="U72" s="418"/>
      <c r="V72" s="418"/>
      <c r="W72" s="418"/>
      <c r="X72" s="40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186"/>
      <c r="BF72" s="186"/>
      <c r="BG72" s="186"/>
      <c r="BH72" s="418"/>
      <c r="BI72" s="418"/>
      <c r="BJ72" s="418"/>
      <c r="BK72" s="418"/>
      <c r="BL72" s="418"/>
      <c r="BM72" s="418"/>
      <c r="BN72" s="418"/>
      <c r="BO72" s="418"/>
      <c r="BP72" s="418"/>
      <c r="BQ72" s="418"/>
      <c r="BR72" s="418"/>
      <c r="BS72" s="418"/>
      <c r="BT72" s="418"/>
      <c r="BU72" s="418"/>
      <c r="BV72" s="418"/>
      <c r="BW72" s="418"/>
      <c r="BX72" s="418"/>
      <c r="BY72" s="418"/>
      <c r="BZ72" s="418"/>
      <c r="CA72" s="418"/>
      <c r="CB72" s="418"/>
      <c r="CC72" s="418"/>
      <c r="CD72" s="418"/>
      <c r="CE72" s="418"/>
      <c r="CF72" s="418"/>
      <c r="CG72" s="418"/>
      <c r="CH72" s="418"/>
      <c r="CI72" s="418"/>
      <c r="CJ72" s="418"/>
      <c r="CK72" s="418"/>
      <c r="CL72" s="418"/>
      <c r="CM72" s="418"/>
      <c r="CN72" s="418"/>
      <c r="CO72" s="418"/>
      <c r="CP72" s="418"/>
      <c r="CQ72" s="418"/>
      <c r="CR72" s="418"/>
      <c r="CS72" s="418"/>
      <c r="CT72" s="418"/>
      <c r="CU72" s="418"/>
      <c r="CV72" s="418"/>
      <c r="CW72" s="418"/>
      <c r="CX72" s="418"/>
      <c r="CY72" s="418"/>
      <c r="CZ72" s="418"/>
      <c r="DA72" s="418"/>
      <c r="DB72" s="418"/>
      <c r="DC72" s="418"/>
      <c r="DD72" s="418"/>
      <c r="DE72" s="418"/>
      <c r="DF72" s="418"/>
      <c r="DG72" s="418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258"/>
      <c r="DS72" s="218"/>
      <c r="DT72" s="316"/>
      <c r="DU72" s="219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40"/>
      <c r="EI72" s="220"/>
      <c r="EJ72" s="258"/>
      <c r="EK72" s="218"/>
      <c r="EL72" s="316"/>
      <c r="EM72" s="219"/>
      <c r="EN72" s="315"/>
      <c r="EO72" s="315"/>
      <c r="EP72" s="315"/>
      <c r="EQ72" s="315"/>
      <c r="ER72" s="315"/>
      <c r="ES72" s="315"/>
      <c r="ET72" s="315"/>
      <c r="EU72" s="315"/>
      <c r="EV72" s="315"/>
      <c r="EW72" s="315"/>
      <c r="EX72" s="315"/>
      <c r="EY72" s="315"/>
      <c r="EZ72" s="258"/>
      <c r="FA72" s="259"/>
      <c r="FB72" s="260"/>
      <c r="FC72" s="261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40"/>
      <c r="FQ72" s="258"/>
      <c r="FR72" s="308"/>
      <c r="FS72" s="309"/>
      <c r="FT72" s="294"/>
      <c r="FU72" s="294"/>
      <c r="FV72" s="294"/>
      <c r="FW72" s="294"/>
      <c r="FX72" s="294"/>
      <c r="FY72" s="258"/>
      <c r="FZ72" s="259"/>
      <c r="GA72" s="261"/>
      <c r="GB72" s="284"/>
      <c r="GC72" s="115"/>
      <c r="GD72" s="115"/>
      <c r="GE72" s="115"/>
      <c r="GF72" s="66"/>
      <c r="GG72" s="66"/>
    </row>
    <row r="73" spans="1:250" s="40" customFormat="1" ht="15.75">
      <c r="A73" s="740" t="s">
        <v>1209</v>
      </c>
      <c r="B73" s="739" t="s">
        <v>1200</v>
      </c>
      <c r="C73" s="559" t="s">
        <v>1210</v>
      </c>
      <c r="D73" s="527"/>
      <c r="E73" s="525" t="s">
        <v>1205</v>
      </c>
      <c r="F73" s="747">
        <v>44952</v>
      </c>
      <c r="G73" s="747">
        <v>44953</v>
      </c>
      <c r="H73" s="747">
        <v>44956</v>
      </c>
      <c r="I73" s="746">
        <v>44958</v>
      </c>
      <c r="J73" s="746">
        <v>44960</v>
      </c>
      <c r="K73" s="746">
        <v>44963</v>
      </c>
      <c r="L73" s="746">
        <v>44966</v>
      </c>
      <c r="M73" s="746">
        <v>44967</v>
      </c>
      <c r="N73" s="44"/>
      <c r="O73" s="418"/>
      <c r="P73" s="418"/>
      <c r="Q73" s="418"/>
      <c r="R73" s="418"/>
      <c r="S73" s="418"/>
      <c r="T73" s="418"/>
      <c r="U73" s="418"/>
      <c r="V73" s="418"/>
      <c r="W73" s="418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418"/>
      <c r="AR73" s="418"/>
      <c r="AS73" s="418"/>
      <c r="AT73" s="418"/>
      <c r="AU73" s="418"/>
      <c r="AV73" s="418"/>
      <c r="AW73" s="418"/>
      <c r="AX73" s="418"/>
      <c r="AY73" s="418"/>
      <c r="AZ73" s="418"/>
      <c r="BA73" s="418"/>
      <c r="BB73" s="418"/>
      <c r="BC73" s="418"/>
      <c r="BD73" s="418"/>
      <c r="BE73" s="186"/>
      <c r="BF73" s="186"/>
      <c r="BG73" s="186"/>
      <c r="BH73" s="418"/>
      <c r="BI73" s="418"/>
      <c r="BJ73" s="418"/>
      <c r="BK73" s="418"/>
      <c r="BL73" s="418"/>
      <c r="BM73" s="418"/>
      <c r="BN73" s="418"/>
      <c r="BO73" s="418"/>
      <c r="BP73" s="418"/>
      <c r="BQ73" s="418"/>
      <c r="BR73" s="418"/>
      <c r="BS73" s="418"/>
      <c r="BT73" s="418"/>
      <c r="BU73" s="418"/>
      <c r="BV73" s="418"/>
      <c r="BW73" s="418"/>
      <c r="BX73" s="418"/>
      <c r="BY73" s="418"/>
      <c r="BZ73" s="418"/>
      <c r="CA73" s="418"/>
      <c r="CB73" s="418"/>
      <c r="CC73" s="418"/>
      <c r="CD73" s="418"/>
      <c r="CE73" s="418"/>
      <c r="CF73" s="418"/>
      <c r="CG73" s="418"/>
      <c r="CH73" s="418"/>
      <c r="CI73" s="418"/>
      <c r="CJ73" s="418"/>
      <c r="CK73" s="418"/>
      <c r="CL73" s="418"/>
      <c r="CM73" s="418"/>
      <c r="CN73" s="418"/>
      <c r="CO73" s="418"/>
      <c r="CP73" s="418"/>
      <c r="CQ73" s="418"/>
      <c r="CR73" s="418"/>
      <c r="CS73" s="418"/>
      <c r="CT73" s="418"/>
      <c r="CU73" s="418"/>
      <c r="CV73" s="418"/>
      <c r="CW73" s="418"/>
      <c r="CX73" s="418"/>
      <c r="CY73" s="418"/>
      <c r="CZ73" s="418"/>
      <c r="DA73" s="418"/>
      <c r="DB73" s="418"/>
      <c r="DC73" s="418"/>
      <c r="DD73" s="418"/>
      <c r="DE73" s="418"/>
      <c r="DF73" s="418"/>
      <c r="DG73" s="418"/>
    </row>
    <row r="74" spans="1:250" s="40" customFormat="1" ht="15.75">
      <c r="A74" s="44"/>
      <c r="B74" s="739" t="s">
        <v>1119</v>
      </c>
      <c r="C74" s="559" t="s">
        <v>337</v>
      </c>
      <c r="D74" s="527" t="s">
        <v>1211</v>
      </c>
      <c r="E74" s="525" t="s">
        <v>1212</v>
      </c>
      <c r="F74" s="747">
        <v>44959</v>
      </c>
      <c r="G74" s="747">
        <v>44960</v>
      </c>
      <c r="H74" s="747">
        <v>44963</v>
      </c>
      <c r="I74" s="746">
        <v>44965</v>
      </c>
      <c r="J74" s="746">
        <v>44967</v>
      </c>
      <c r="K74" s="746">
        <v>44970</v>
      </c>
      <c r="L74" s="746">
        <v>44973</v>
      </c>
      <c r="M74" s="746">
        <v>44974</v>
      </c>
      <c r="N74" s="44"/>
      <c r="O74" s="418"/>
      <c r="P74" s="418"/>
      <c r="Q74" s="418"/>
      <c r="R74" s="418"/>
      <c r="S74" s="418"/>
      <c r="T74" s="418"/>
      <c r="U74" s="418"/>
      <c r="V74" s="418"/>
      <c r="W74" s="418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418"/>
      <c r="AR74" s="418"/>
      <c r="AS74" s="418"/>
      <c r="AT74" s="418"/>
      <c r="AU74" s="418"/>
      <c r="AV74" s="418"/>
      <c r="AW74" s="418"/>
      <c r="AX74" s="418"/>
      <c r="AY74" s="418"/>
      <c r="AZ74" s="418"/>
      <c r="BA74" s="418"/>
      <c r="BB74" s="418"/>
      <c r="BC74" s="418"/>
      <c r="BD74" s="418"/>
      <c r="BE74" s="186"/>
      <c r="BF74" s="186"/>
      <c r="BG74" s="186"/>
      <c r="BH74" s="418"/>
      <c r="BI74" s="418"/>
      <c r="BJ74" s="418"/>
      <c r="BK74" s="418"/>
      <c r="BL74" s="418"/>
      <c r="BM74" s="418"/>
      <c r="BN74" s="418"/>
      <c r="BO74" s="418"/>
      <c r="BP74" s="418"/>
      <c r="BQ74" s="418"/>
      <c r="BR74" s="418"/>
      <c r="BS74" s="418"/>
      <c r="BT74" s="418"/>
      <c r="BU74" s="418"/>
      <c r="BV74" s="418"/>
      <c r="BW74" s="418"/>
      <c r="BX74" s="418"/>
      <c r="BY74" s="418"/>
      <c r="BZ74" s="418"/>
      <c r="CA74" s="418"/>
      <c r="CB74" s="418"/>
      <c r="CC74" s="418"/>
      <c r="CD74" s="418"/>
      <c r="CE74" s="418"/>
      <c r="CF74" s="418"/>
      <c r="CG74" s="418"/>
      <c r="CH74" s="418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18"/>
      <c r="CZ74" s="418"/>
      <c r="DA74" s="418"/>
      <c r="DB74" s="418"/>
      <c r="DC74" s="418"/>
      <c r="DD74" s="418"/>
      <c r="DE74" s="418"/>
      <c r="DF74" s="418"/>
      <c r="DG74" s="418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</row>
    <row r="75" spans="1:250" s="40" customFormat="1" ht="15.75">
      <c r="A75" s="44"/>
      <c r="B75" s="739" t="s">
        <v>1200</v>
      </c>
      <c r="C75" s="559" t="s">
        <v>1210</v>
      </c>
      <c r="D75" s="527" t="s">
        <v>1213</v>
      </c>
      <c r="E75" s="525" t="s">
        <v>1214</v>
      </c>
      <c r="F75" s="746">
        <v>44966</v>
      </c>
      <c r="G75" s="746">
        <v>44967</v>
      </c>
      <c r="H75" s="746">
        <v>44971</v>
      </c>
      <c r="I75" s="746">
        <v>44972</v>
      </c>
      <c r="J75" s="746">
        <v>44974</v>
      </c>
      <c r="K75" s="746">
        <v>44977</v>
      </c>
      <c r="L75" s="746">
        <v>44980</v>
      </c>
      <c r="M75" s="746">
        <v>44981</v>
      </c>
      <c r="N75" s="44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418"/>
      <c r="BB75" s="418"/>
      <c r="BC75" s="418"/>
      <c r="BD75" s="186"/>
      <c r="BE75" s="186"/>
      <c r="BF75" s="186"/>
      <c r="BG75" s="418"/>
      <c r="BH75" s="418"/>
      <c r="BI75" s="418"/>
      <c r="BJ75" s="418"/>
      <c r="BK75" s="418"/>
      <c r="BL75" s="418"/>
      <c r="BM75" s="418"/>
      <c r="BN75" s="418"/>
      <c r="BO75" s="418"/>
      <c r="BP75" s="418"/>
      <c r="BQ75" s="418"/>
      <c r="BR75" s="418"/>
      <c r="BS75" s="418"/>
      <c r="BT75" s="418"/>
      <c r="BU75" s="418"/>
      <c r="BV75" s="418"/>
      <c r="BW75" s="418"/>
      <c r="BX75" s="418"/>
      <c r="BY75" s="418"/>
      <c r="BZ75" s="418"/>
      <c r="CA75" s="418"/>
      <c r="CB75" s="418"/>
      <c r="CC75" s="418"/>
      <c r="CD75" s="418"/>
      <c r="CE75" s="418"/>
      <c r="CF75" s="418"/>
      <c r="CG75" s="418"/>
      <c r="CH75" s="418"/>
      <c r="CI75" s="418"/>
      <c r="CJ75" s="418"/>
      <c r="CK75" s="418"/>
      <c r="CL75" s="418"/>
      <c r="CM75" s="418"/>
      <c r="CN75" s="418"/>
      <c r="CO75" s="418"/>
      <c r="CP75" s="418"/>
      <c r="CQ75" s="418"/>
      <c r="CR75" s="418"/>
      <c r="CS75" s="418"/>
      <c r="CT75" s="418"/>
      <c r="CU75" s="418"/>
      <c r="CV75" s="418"/>
      <c r="CW75" s="418"/>
      <c r="CX75" s="418"/>
      <c r="CY75" s="418"/>
      <c r="CZ75" s="418"/>
      <c r="DA75" s="418"/>
      <c r="DB75" s="418"/>
      <c r="DC75" s="418"/>
      <c r="DD75" s="418"/>
      <c r="DE75" s="418"/>
      <c r="DF75" s="418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</row>
    <row r="76" spans="1:250" s="40" customFormat="1" ht="15.75">
      <c r="A76" s="44"/>
      <c r="B76" s="739" t="s">
        <v>1119</v>
      </c>
      <c r="C76" s="559" t="s">
        <v>337</v>
      </c>
      <c r="D76" s="527" t="s">
        <v>1215</v>
      </c>
      <c r="E76" s="525" t="s">
        <v>1216</v>
      </c>
      <c r="F76" s="746">
        <v>44973</v>
      </c>
      <c r="G76" s="746">
        <v>44974</v>
      </c>
      <c r="H76" s="746">
        <v>44978</v>
      </c>
      <c r="I76" s="746">
        <v>44979</v>
      </c>
      <c r="J76" s="746">
        <v>44981</v>
      </c>
      <c r="K76" s="746">
        <v>44984</v>
      </c>
      <c r="L76" s="746">
        <v>44987</v>
      </c>
      <c r="M76" s="746">
        <v>44988</v>
      </c>
      <c r="N76" s="44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186"/>
      <c r="BE76" s="186"/>
      <c r="BF76" s="186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18"/>
      <c r="CK76" s="418"/>
      <c r="CL76" s="418"/>
      <c r="CM76" s="418"/>
      <c r="CN76" s="418"/>
      <c r="CO76" s="418"/>
      <c r="CP76" s="418"/>
      <c r="CQ76" s="418"/>
      <c r="CR76" s="418"/>
      <c r="CS76" s="418"/>
      <c r="CT76" s="418"/>
      <c r="CU76" s="418"/>
      <c r="CV76" s="418"/>
      <c r="CW76" s="418"/>
      <c r="CX76" s="418"/>
      <c r="CY76" s="418"/>
      <c r="CZ76" s="418"/>
      <c r="DA76" s="418"/>
      <c r="DB76" s="418"/>
      <c r="DC76" s="418"/>
      <c r="DD76" s="418"/>
      <c r="DE76" s="418"/>
      <c r="DF76" s="418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</row>
    <row r="77" spans="1:250" s="40" customFormat="1" ht="15.75">
      <c r="A77" s="44"/>
      <c r="B77" s="739" t="s">
        <v>1200</v>
      </c>
      <c r="C77" s="559" t="s">
        <v>1210</v>
      </c>
      <c r="D77" s="527" t="s">
        <v>1217</v>
      </c>
      <c r="E77" s="525">
        <v>2307</v>
      </c>
      <c r="F77" s="746">
        <v>44980</v>
      </c>
      <c r="G77" s="746">
        <v>44981</v>
      </c>
      <c r="H77" s="746">
        <v>44985</v>
      </c>
      <c r="I77" s="746">
        <v>44986</v>
      </c>
      <c r="J77" s="746">
        <v>44988</v>
      </c>
      <c r="K77" s="746">
        <v>44991</v>
      </c>
      <c r="L77" s="746">
        <v>44994</v>
      </c>
      <c r="M77" s="746">
        <v>44995</v>
      </c>
      <c r="N77" s="44"/>
      <c r="O77" s="503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  <c r="CA77" s="354"/>
      <c r="CB77" s="354"/>
      <c r="CC77" s="354"/>
      <c r="CD77" s="418"/>
      <c r="CE77" s="418"/>
      <c r="CF77" s="418"/>
      <c r="CG77" s="418"/>
      <c r="CH77" s="418"/>
      <c r="CI77" s="418"/>
      <c r="CJ77" s="418"/>
      <c r="CK77" s="418"/>
      <c r="CL77" s="418"/>
      <c r="CM77" s="418"/>
      <c r="CN77" s="418"/>
      <c r="CO77" s="418"/>
      <c r="CP77" s="418"/>
      <c r="CQ77" s="418"/>
      <c r="CR77" s="418"/>
      <c r="CS77" s="418"/>
      <c r="CT77" s="418"/>
      <c r="CU77" s="418"/>
      <c r="CV77" s="418"/>
      <c r="CW77" s="418"/>
      <c r="CX77" s="418"/>
      <c r="CY77" s="418"/>
      <c r="CZ77" s="418"/>
      <c r="DA77" s="418"/>
      <c r="DB77" s="418"/>
      <c r="DC77" s="418"/>
      <c r="DD77" s="418"/>
      <c r="DE77" s="418"/>
      <c r="DF77" s="418"/>
      <c r="DG77" s="418"/>
      <c r="DH77" s="418"/>
      <c r="DI77" s="418"/>
      <c r="DJ77" s="418"/>
      <c r="DK77" s="418"/>
      <c r="DL77" s="418"/>
      <c r="DM77" s="418"/>
      <c r="DN77" s="418"/>
      <c r="DO77" s="418"/>
      <c r="DP77" s="418"/>
      <c r="DQ77" s="418"/>
      <c r="DR77" s="418"/>
      <c r="DS77" s="418"/>
      <c r="DT77" s="418"/>
      <c r="DU77" s="418"/>
      <c r="DV77" s="418"/>
      <c r="DW77" s="418"/>
      <c r="DX77" s="418"/>
      <c r="DY77" s="418"/>
      <c r="DZ77" s="418"/>
      <c r="EA77" s="418"/>
      <c r="EB77" s="418"/>
      <c r="EC77" s="418"/>
      <c r="ED77" s="186"/>
      <c r="EE77" s="303"/>
      <c r="EF77" s="301"/>
      <c r="EG77" s="302"/>
      <c r="EH77" s="198"/>
      <c r="EI77" s="155"/>
      <c r="EJ77" s="186"/>
      <c r="EK77" s="186"/>
      <c r="EL77" s="186"/>
      <c r="EM77" s="186"/>
      <c r="EN77" s="186"/>
      <c r="EO77" s="186"/>
      <c r="EP77" s="186"/>
      <c r="EQ77" s="186"/>
      <c r="ER77" s="291"/>
      <c r="ES77" s="253"/>
      <c r="ET77" s="300"/>
      <c r="EU77" s="155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294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69"/>
      <c r="FX77" s="69"/>
      <c r="FY77" s="69"/>
      <c r="FZ77" s="69"/>
      <c r="GD77" s="195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164"/>
      <c r="HY77" s="145"/>
      <c r="HZ77" s="142"/>
      <c r="IA77" s="142"/>
      <c r="IB77" s="142"/>
      <c r="IC77" s="142"/>
      <c r="ID77" s="142"/>
      <c r="IE77" s="43"/>
      <c r="IF77" s="43"/>
      <c r="IG77" s="43"/>
      <c r="IL77" s="106"/>
      <c r="IM77" s="68"/>
      <c r="IN77" s="69"/>
      <c r="IO77" s="69"/>
      <c r="IP77" s="69"/>
    </row>
    <row r="78" spans="1:250" s="40" customFormat="1" ht="18" customHeight="1">
      <c r="A78" s="44"/>
      <c r="B78" s="524"/>
      <c r="C78" s="531"/>
      <c r="D78" s="527"/>
      <c r="E78" s="525"/>
      <c r="F78" s="526"/>
      <c r="G78" s="526"/>
      <c r="H78" s="526"/>
      <c r="I78" s="526"/>
      <c r="J78" s="526"/>
      <c r="K78" s="44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J78" s="186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Y78" s="258"/>
      <c r="AZ78" s="366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8"/>
      <c r="BZ78" s="418"/>
      <c r="CA78" s="418"/>
      <c r="CB78" s="418"/>
      <c r="CC78" s="418"/>
      <c r="CD78" s="418"/>
      <c r="CE78" s="418"/>
      <c r="CF78" s="418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8"/>
      <c r="CR78" s="418"/>
      <c r="CS78" s="418"/>
      <c r="CT78" s="418"/>
      <c r="CU78" s="418"/>
      <c r="CV78" s="418"/>
      <c r="CW78" s="418"/>
      <c r="CX78" s="418"/>
      <c r="CY78" s="418"/>
      <c r="CZ78" s="418"/>
      <c r="DA78" s="186"/>
      <c r="DB78" s="303"/>
      <c r="DC78" s="301"/>
      <c r="DD78" s="302"/>
      <c r="DE78" s="198"/>
      <c r="DF78" s="155"/>
      <c r="DG78" s="186"/>
      <c r="DH78" s="186"/>
      <c r="DI78" s="186"/>
      <c r="DJ78" s="186"/>
      <c r="DK78" s="186"/>
      <c r="DL78" s="186"/>
      <c r="DM78" s="186"/>
      <c r="DN78" s="186"/>
      <c r="DO78" s="291"/>
      <c r="DP78" s="253"/>
      <c r="DQ78" s="300"/>
      <c r="DR78" s="155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294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69"/>
      <c r="EU78" s="69"/>
      <c r="EV78" s="69"/>
      <c r="EW78" s="69"/>
      <c r="FA78" s="195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164"/>
      <c r="GV78" s="145"/>
      <c r="GW78" s="142"/>
      <c r="GX78" s="142"/>
      <c r="GY78" s="142"/>
      <c r="GZ78" s="142"/>
      <c r="HA78" s="142"/>
      <c r="HB78" s="43"/>
      <c r="HC78" s="43"/>
      <c r="HD78" s="43"/>
      <c r="HI78" s="106"/>
      <c r="HJ78" s="68"/>
      <c r="HK78" s="69"/>
      <c r="HL78" s="69"/>
      <c r="HM78" s="69"/>
    </row>
    <row r="79" spans="1:250" s="40" customFormat="1" ht="18" customHeight="1">
      <c r="A79" s="44"/>
      <c r="B79" s="488"/>
      <c r="C79" s="532"/>
      <c r="D79" s="533"/>
      <c r="E79" s="534"/>
      <c r="F79" s="535"/>
      <c r="G79" s="535"/>
      <c r="H79" s="535"/>
      <c r="I79" s="535"/>
      <c r="J79" s="535"/>
      <c r="K79" s="535"/>
      <c r="L79" s="535"/>
      <c r="M79" s="535"/>
      <c r="N79" s="535"/>
      <c r="O79" s="44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P79" s="186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418"/>
      <c r="BB79" s="418"/>
      <c r="BC79" s="418"/>
      <c r="BE79" s="258"/>
      <c r="BF79" s="366"/>
      <c r="BG79" s="418"/>
      <c r="BH79" s="418"/>
      <c r="BI79" s="418"/>
      <c r="BJ79" s="418"/>
      <c r="BK79" s="418"/>
      <c r="BL79" s="418"/>
      <c r="BM79" s="418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8"/>
      <c r="BZ79" s="418"/>
      <c r="CA79" s="418"/>
      <c r="CB79" s="418"/>
      <c r="CC79" s="418"/>
      <c r="CD79" s="418"/>
      <c r="CE79" s="418"/>
      <c r="CF79" s="418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8"/>
      <c r="CR79" s="418"/>
      <c r="CS79" s="418"/>
      <c r="CT79" s="418"/>
      <c r="CU79" s="418"/>
      <c r="CV79" s="418"/>
      <c r="CW79" s="418"/>
      <c r="CX79" s="418"/>
      <c r="CY79" s="418"/>
      <c r="CZ79" s="418"/>
      <c r="DA79" s="418"/>
      <c r="DB79" s="418"/>
      <c r="DC79" s="418"/>
      <c r="DD79" s="418"/>
      <c r="DE79" s="418"/>
      <c r="DF79" s="418"/>
      <c r="DG79" s="186"/>
      <c r="DH79" s="303"/>
      <c r="DI79" s="301"/>
      <c r="DJ79" s="302"/>
      <c r="DK79" s="198"/>
      <c r="DL79" s="155"/>
      <c r="DM79" s="186"/>
      <c r="DN79" s="186"/>
      <c r="DO79" s="186"/>
      <c r="DP79" s="186"/>
      <c r="DQ79" s="186"/>
      <c r="DR79" s="186"/>
      <c r="DS79" s="186"/>
      <c r="DT79" s="186"/>
      <c r="DU79" s="291"/>
      <c r="DV79" s="253"/>
      <c r="DW79" s="300"/>
      <c r="DX79" s="155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294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69"/>
      <c r="FA79" s="69"/>
      <c r="FB79" s="69"/>
      <c r="FC79" s="69"/>
      <c r="FG79" s="195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164"/>
      <c r="HB79" s="145"/>
      <c r="HC79" s="142"/>
      <c r="HD79" s="142"/>
      <c r="HE79" s="142"/>
      <c r="HF79" s="142"/>
      <c r="HG79" s="142"/>
      <c r="HH79" s="43"/>
      <c r="HI79" s="43"/>
      <c r="HJ79" s="43"/>
      <c r="HO79" s="106"/>
      <c r="HP79" s="68"/>
      <c r="HQ79" s="69"/>
      <c r="HR79" s="69"/>
      <c r="HS79" s="69"/>
    </row>
    <row r="80" spans="1:250" s="40" customFormat="1" ht="15.75">
      <c r="A80" s="186"/>
      <c r="B80" s="418" t="s">
        <v>1218</v>
      </c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8"/>
      <c r="AM80" s="418"/>
      <c r="AN80" s="418"/>
      <c r="AO80" s="418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8"/>
      <c r="BR80" s="186"/>
      <c r="BS80" s="303"/>
      <c r="BT80" s="301"/>
      <c r="BU80" s="302"/>
      <c r="BV80" s="198"/>
      <c r="BW80" s="155"/>
      <c r="BX80" s="186"/>
      <c r="BY80" s="186"/>
      <c r="BZ80" s="186"/>
      <c r="CA80" s="186"/>
      <c r="CB80" s="186"/>
      <c r="CC80" s="186"/>
      <c r="CD80" s="186"/>
      <c r="CE80" s="186"/>
      <c r="CF80" s="291"/>
      <c r="CG80" s="253"/>
      <c r="CH80" s="300"/>
      <c r="CI80" s="155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294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69"/>
      <c r="DL80" s="69"/>
      <c r="DM80" s="69"/>
      <c r="DN80" s="69"/>
      <c r="DR80" s="195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164"/>
      <c r="FM80" s="145"/>
      <c r="FN80" s="142"/>
      <c r="FO80" s="142"/>
      <c r="FP80" s="142"/>
      <c r="FQ80" s="142"/>
      <c r="FR80" s="142"/>
      <c r="FS80" s="43"/>
      <c r="FT80" s="43"/>
      <c r="FU80" s="43"/>
      <c r="FZ80" s="106"/>
      <c r="GA80" s="68"/>
      <c r="GB80" s="69"/>
      <c r="GC80" s="69"/>
      <c r="GD80" s="69"/>
    </row>
    <row r="81" spans="1:271" s="40" customFormat="1" ht="15.75">
      <c r="A81" s="510"/>
      <c r="B81" s="927" t="s">
        <v>1111</v>
      </c>
      <c r="C81" s="927" t="s">
        <v>184</v>
      </c>
      <c r="D81" s="930" t="s">
        <v>3</v>
      </c>
      <c r="E81" s="931"/>
      <c r="F81" s="750" t="s">
        <v>80</v>
      </c>
      <c r="G81" s="750" t="s">
        <v>82</v>
      </c>
      <c r="H81" s="750" t="s">
        <v>81</v>
      </c>
      <c r="I81" s="750" t="s">
        <v>83</v>
      </c>
      <c r="J81" s="750" t="s">
        <v>26</v>
      </c>
      <c r="K81" s="750" t="s">
        <v>8</v>
      </c>
      <c r="L81" s="751" t="s">
        <v>11</v>
      </c>
      <c r="M81" s="750" t="s">
        <v>84</v>
      </c>
      <c r="N81" s="511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8"/>
      <c r="AF81" s="418"/>
      <c r="AG81" s="421"/>
      <c r="AH81" s="186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  <c r="CA81" s="418"/>
      <c r="CB81" s="418"/>
      <c r="CC81" s="418"/>
      <c r="CD81" s="418"/>
      <c r="CE81" s="418"/>
      <c r="CF81" s="418"/>
      <c r="CG81" s="418"/>
      <c r="CH81" s="418"/>
      <c r="CI81" s="418"/>
      <c r="CJ81" s="418"/>
      <c r="CK81" s="418"/>
      <c r="CL81" s="418"/>
      <c r="CM81" s="418"/>
      <c r="CN81" s="418"/>
      <c r="CO81" s="418"/>
      <c r="CP81" s="418"/>
      <c r="CQ81" s="418"/>
      <c r="CR81" s="418"/>
      <c r="CS81" s="418"/>
      <c r="CT81" s="418"/>
      <c r="CU81" s="418"/>
      <c r="CV81" s="418"/>
      <c r="CW81" s="418"/>
      <c r="CX81" s="418"/>
      <c r="CY81" s="186"/>
      <c r="CZ81" s="303"/>
      <c r="DA81" s="301"/>
      <c r="DB81" s="302"/>
      <c r="DC81" s="198"/>
      <c r="DD81" s="155"/>
      <c r="DE81" s="186"/>
      <c r="DF81" s="186"/>
      <c r="DG81" s="186"/>
      <c r="DH81" s="186"/>
      <c r="DI81" s="186"/>
      <c r="DJ81" s="186"/>
      <c r="DK81" s="186"/>
      <c r="DL81" s="186"/>
      <c r="DM81" s="291"/>
      <c r="DN81" s="253"/>
      <c r="DO81" s="300"/>
      <c r="DP81" s="155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294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69"/>
      <c r="ES81" s="69"/>
      <c r="ET81" s="69"/>
      <c r="EU81" s="69"/>
      <c r="EY81" s="195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164"/>
      <c r="GT81" s="145"/>
      <c r="GU81" s="142"/>
      <c r="GV81" s="142"/>
      <c r="GW81" s="142"/>
      <c r="GX81" s="142"/>
      <c r="GY81" s="142"/>
      <c r="GZ81" s="43"/>
      <c r="HA81" s="43"/>
      <c r="HB81" s="43"/>
      <c r="HG81" s="106"/>
      <c r="HH81" s="68"/>
      <c r="HI81" s="69"/>
      <c r="HJ81" s="69"/>
      <c r="HK81" s="69"/>
    </row>
    <row r="82" spans="1:271" s="40" customFormat="1" ht="15.75">
      <c r="A82" s="510"/>
      <c r="B82" s="928"/>
      <c r="C82" s="928"/>
      <c r="D82" s="932"/>
      <c r="E82" s="933"/>
      <c r="F82" s="750" t="s">
        <v>1219</v>
      </c>
      <c r="G82" s="512" t="s">
        <v>1131</v>
      </c>
      <c r="H82" s="513" t="s">
        <v>1197</v>
      </c>
      <c r="I82" s="750" t="s">
        <v>1220</v>
      </c>
      <c r="J82" s="750" t="s">
        <v>1192</v>
      </c>
      <c r="K82" s="750" t="s">
        <v>1189</v>
      </c>
      <c r="L82" s="751" t="s">
        <v>1113</v>
      </c>
      <c r="M82" s="750" t="s">
        <v>1198</v>
      </c>
      <c r="N82" s="511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21"/>
      <c r="AH82" s="186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8"/>
      <c r="BZ82" s="418"/>
      <c r="CA82" s="418"/>
      <c r="CB82" s="418"/>
      <c r="CC82" s="418"/>
      <c r="CD82" s="418"/>
      <c r="CE82" s="418"/>
      <c r="CF82" s="418"/>
      <c r="CG82" s="418"/>
      <c r="CH82" s="418"/>
      <c r="CI82" s="418"/>
      <c r="CJ82" s="418"/>
      <c r="CK82" s="418"/>
      <c r="CL82" s="418"/>
      <c r="CM82" s="418"/>
      <c r="CN82" s="418"/>
      <c r="CO82" s="418"/>
      <c r="CP82" s="418"/>
      <c r="CQ82" s="418"/>
      <c r="CR82" s="418"/>
      <c r="CS82" s="418"/>
      <c r="CT82" s="418"/>
      <c r="CU82" s="418"/>
      <c r="CV82" s="418"/>
      <c r="CW82" s="418"/>
      <c r="CX82" s="418"/>
      <c r="CY82" s="186"/>
      <c r="CZ82" s="303"/>
      <c r="DA82" s="301"/>
      <c r="DB82" s="302"/>
      <c r="DC82" s="198"/>
      <c r="DD82" s="155"/>
      <c r="DE82" s="186"/>
      <c r="DF82" s="186"/>
      <c r="DG82" s="186"/>
      <c r="DH82" s="186"/>
      <c r="DI82" s="186"/>
      <c r="DJ82" s="186"/>
      <c r="DK82" s="186"/>
      <c r="DL82" s="186"/>
      <c r="DM82" s="291"/>
      <c r="DN82" s="253"/>
      <c r="DO82" s="300"/>
      <c r="DP82" s="155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294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69"/>
      <c r="ES82" s="69"/>
      <c r="ET82" s="69"/>
      <c r="EU82" s="69"/>
      <c r="EY82" s="195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164"/>
      <c r="GT82" s="145"/>
      <c r="GU82" s="142"/>
      <c r="GV82" s="142"/>
      <c r="GW82" s="142"/>
      <c r="GX82" s="142"/>
      <c r="GY82" s="142"/>
      <c r="GZ82" s="43"/>
      <c r="HA82" s="43"/>
      <c r="HB82" s="43"/>
      <c r="HG82" s="106"/>
      <c r="HH82" s="68"/>
      <c r="HI82" s="69"/>
      <c r="HJ82" s="69"/>
      <c r="HK82" s="69"/>
    </row>
    <row r="83" spans="1:271" s="40" customFormat="1" ht="15.75">
      <c r="A83" s="510"/>
      <c r="B83" s="929"/>
      <c r="C83" s="929"/>
      <c r="D83" s="934"/>
      <c r="E83" s="935"/>
      <c r="F83" s="752" t="s">
        <v>1221</v>
      </c>
      <c r="G83" s="750" t="s">
        <v>1222</v>
      </c>
      <c r="H83" s="752" t="s">
        <v>1223</v>
      </c>
      <c r="I83" s="750" t="s">
        <v>1224</v>
      </c>
      <c r="J83" s="750" t="s">
        <v>1119</v>
      </c>
      <c r="K83" s="750" t="s">
        <v>1119</v>
      </c>
      <c r="L83" s="751" t="s">
        <v>1119</v>
      </c>
      <c r="M83" s="751" t="s">
        <v>1119</v>
      </c>
      <c r="N83" s="514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418"/>
      <c r="Z83" s="418"/>
      <c r="AA83" s="418"/>
      <c r="AB83" s="418"/>
      <c r="AC83" s="418"/>
      <c r="AD83" s="418"/>
      <c r="AE83" s="418"/>
      <c r="AF83" s="418"/>
      <c r="AG83" s="421"/>
      <c r="AH83" s="186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8"/>
      <c r="BK83" s="186"/>
      <c r="BL83" s="186"/>
      <c r="BM83" s="186"/>
      <c r="BN83" s="186"/>
      <c r="BO83" s="186"/>
      <c r="BP83" s="186"/>
      <c r="BQ83" s="186"/>
      <c r="BS83" s="345"/>
      <c r="BU83" s="302"/>
      <c r="BV83" s="319"/>
      <c r="BW83" s="359"/>
      <c r="BX83" s="360"/>
      <c r="BY83" s="361"/>
      <c r="BZ83" s="362"/>
      <c r="CA83" s="334"/>
      <c r="CB83" s="334"/>
      <c r="CC83" s="334"/>
      <c r="CD83" s="334"/>
      <c r="CE83" s="334"/>
      <c r="CF83" s="334"/>
      <c r="CG83" s="334"/>
      <c r="CH83" s="334"/>
      <c r="CI83" s="334"/>
      <c r="CJ83" s="334"/>
      <c r="CK83" s="334"/>
      <c r="CL83" s="334"/>
      <c r="CM83" s="334"/>
      <c r="CN83" s="186"/>
      <c r="CO83" s="186"/>
      <c r="CP83" s="186"/>
      <c r="CQ83" s="313"/>
      <c r="CR83" s="311"/>
      <c r="CS83" s="302"/>
      <c r="CT83" s="198"/>
      <c r="CU83" s="155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291"/>
      <c r="DH83" s="302"/>
      <c r="DI83" s="300"/>
      <c r="DJ83" s="155"/>
      <c r="DK83" s="186"/>
      <c r="DL83" s="186"/>
      <c r="DM83" s="186"/>
      <c r="DN83" s="186"/>
      <c r="DO83" s="186"/>
      <c r="DP83" s="186"/>
      <c r="DQ83" s="186"/>
      <c r="DR83" s="186"/>
      <c r="DS83" s="186"/>
      <c r="DT83" s="303"/>
      <c r="DU83" s="301"/>
      <c r="DV83" s="302"/>
      <c r="DW83" s="198"/>
      <c r="DX83" s="155"/>
      <c r="DY83" s="186"/>
      <c r="DZ83" s="186"/>
      <c r="EA83" s="186"/>
      <c r="EB83" s="186"/>
      <c r="EC83" s="186"/>
      <c r="ED83" s="186"/>
      <c r="EE83" s="186"/>
      <c r="EF83" s="186"/>
      <c r="EG83" s="291"/>
      <c r="EH83" s="253"/>
      <c r="EI83" s="300"/>
      <c r="EJ83" s="155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294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69"/>
      <c r="FM83" s="69"/>
      <c r="FN83" s="69"/>
      <c r="FO83" s="69"/>
      <c r="FS83" s="195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164"/>
      <c r="HN83" s="145"/>
      <c r="HO83" s="142"/>
      <c r="HP83" s="142"/>
      <c r="HQ83" s="142"/>
      <c r="HR83" s="142"/>
      <c r="HS83" s="142"/>
      <c r="HT83" s="43"/>
      <c r="HU83" s="43"/>
      <c r="HV83" s="43"/>
      <c r="IA83" s="106"/>
      <c r="IB83" s="68"/>
      <c r="IC83" s="69"/>
      <c r="ID83" s="69"/>
      <c r="IE83" s="69"/>
    </row>
    <row r="84" spans="1:271" s="40" customFormat="1" ht="15.75">
      <c r="A84" s="516"/>
      <c r="B84" s="753" t="s">
        <v>1119</v>
      </c>
      <c r="C84" s="754" t="s">
        <v>129</v>
      </c>
      <c r="D84" s="755">
        <v>2229</v>
      </c>
      <c r="E84" s="756">
        <v>2230</v>
      </c>
      <c r="F84" s="701">
        <v>44889</v>
      </c>
      <c r="G84" s="701">
        <v>44890</v>
      </c>
      <c r="H84" s="701">
        <v>44890</v>
      </c>
      <c r="I84" s="701">
        <v>44891</v>
      </c>
      <c r="J84" s="701">
        <v>44895</v>
      </c>
      <c r="K84" s="701">
        <v>44898</v>
      </c>
      <c r="L84" s="701">
        <v>44900</v>
      </c>
      <c r="M84" s="701">
        <v>44538</v>
      </c>
      <c r="N84" s="496"/>
      <c r="O84" s="418"/>
      <c r="P84" s="418"/>
      <c r="Q84" s="418"/>
      <c r="R84" s="418"/>
      <c r="S84" s="418"/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H84" s="186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186"/>
      <c r="BL84" s="186"/>
      <c r="BM84" s="186"/>
      <c r="BN84" s="186"/>
      <c r="BO84" s="186"/>
      <c r="BP84" s="186"/>
      <c r="BQ84" s="186"/>
      <c r="BR84" s="315"/>
      <c r="CP84" s="186"/>
      <c r="CQ84" s="291"/>
      <c r="CR84" s="302"/>
      <c r="CS84" s="319"/>
      <c r="CT84" s="320"/>
      <c r="CU84" s="321"/>
      <c r="CV84" s="322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313"/>
      <c r="DP84" s="311"/>
      <c r="DQ84" s="302"/>
      <c r="DR84" s="198"/>
      <c r="DS84" s="155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291"/>
      <c r="EF84" s="302"/>
      <c r="EG84" s="300"/>
      <c r="EH84" s="155"/>
      <c r="EI84" s="186"/>
      <c r="EJ84" s="186"/>
      <c r="EK84" s="186"/>
      <c r="EL84" s="186"/>
      <c r="EM84" s="186"/>
      <c r="EN84" s="186"/>
      <c r="EO84" s="186"/>
      <c r="EP84" s="186"/>
      <c r="EQ84" s="186"/>
      <c r="ER84" s="303"/>
      <c r="ES84" s="301"/>
      <c r="ET84" s="302"/>
      <c r="EU84" s="198"/>
      <c r="EV84" s="155"/>
      <c r="EW84" s="186"/>
      <c r="EX84" s="186"/>
      <c r="EY84" s="186"/>
      <c r="EZ84" s="186"/>
      <c r="FA84" s="186"/>
      <c r="FB84" s="186"/>
      <c r="FC84" s="186"/>
      <c r="FD84" s="186"/>
      <c r="FE84" s="291"/>
      <c r="FF84" s="253"/>
      <c r="FG84" s="300"/>
      <c r="FH84" s="155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294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69"/>
      <c r="GK84" s="69"/>
      <c r="GL84" s="69"/>
      <c r="GM84" s="69"/>
      <c r="GQ84" s="195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164"/>
      <c r="IL84" s="145"/>
      <c r="IM84" s="142"/>
      <c r="IN84" s="142"/>
      <c r="IO84" s="142"/>
      <c r="IP84" s="142"/>
      <c r="IQ84" s="142"/>
      <c r="IR84" s="43"/>
      <c r="IS84" s="43"/>
      <c r="IT84" s="43"/>
      <c r="IY84" s="106"/>
      <c r="IZ84" s="68"/>
      <c r="JA84" s="69"/>
      <c r="JB84" s="69"/>
      <c r="JC84" s="69"/>
    </row>
    <row r="85" spans="1:271" s="40" customFormat="1" ht="15.75">
      <c r="A85" s="515" t="s">
        <v>1225</v>
      </c>
      <c r="B85" s="753" t="s">
        <v>1119</v>
      </c>
      <c r="C85" s="757" t="s">
        <v>824</v>
      </c>
      <c r="D85" s="758">
        <v>2231</v>
      </c>
      <c r="E85" s="759">
        <v>2232</v>
      </c>
      <c r="F85" s="701">
        <v>44896</v>
      </c>
      <c r="G85" s="701">
        <v>44897</v>
      </c>
      <c r="H85" s="701">
        <v>44897</v>
      </c>
      <c r="I85" s="701">
        <v>44898</v>
      </c>
      <c r="J85" s="701">
        <v>44902</v>
      </c>
      <c r="K85" s="701">
        <v>44905</v>
      </c>
      <c r="L85" s="701">
        <v>44907</v>
      </c>
      <c r="M85" s="701">
        <v>44545</v>
      </c>
      <c r="N85" s="496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418"/>
      <c r="AH85" s="186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O85" s="186"/>
      <c r="BP85" s="291"/>
      <c r="BQ85" s="302"/>
      <c r="BR85" s="319"/>
      <c r="BS85" s="320"/>
      <c r="BT85" s="321"/>
      <c r="BU85" s="322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313"/>
      <c r="CO85" s="311"/>
      <c r="CP85" s="302"/>
      <c r="CQ85" s="198"/>
      <c r="CR85" s="155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291"/>
      <c r="DE85" s="302"/>
      <c r="DF85" s="300"/>
      <c r="DG85" s="155"/>
      <c r="DH85" s="186"/>
      <c r="DI85" s="186"/>
      <c r="DJ85" s="186"/>
      <c r="DK85" s="186"/>
      <c r="DL85" s="186"/>
      <c r="DM85" s="186"/>
      <c r="DN85" s="186"/>
      <c r="DO85" s="186"/>
      <c r="DP85" s="186"/>
      <c r="DQ85" s="303"/>
      <c r="DR85" s="301"/>
      <c r="DS85" s="302"/>
      <c r="DT85" s="198"/>
      <c r="DU85" s="155"/>
      <c r="DV85" s="186"/>
      <c r="DW85" s="186"/>
      <c r="DX85" s="186"/>
      <c r="DY85" s="186"/>
      <c r="DZ85" s="186"/>
      <c r="EA85" s="186"/>
      <c r="EB85" s="186"/>
      <c r="EC85" s="186"/>
      <c r="ED85" s="291"/>
      <c r="EE85" s="253"/>
      <c r="EF85" s="300"/>
      <c r="EG85" s="155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294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69"/>
      <c r="FJ85" s="69"/>
      <c r="FK85" s="69"/>
      <c r="FL85" s="69"/>
      <c r="FP85" s="195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164"/>
      <c r="HK85" s="145"/>
      <c r="HL85" s="142"/>
      <c r="HM85" s="142"/>
      <c r="HN85" s="142"/>
      <c r="HO85" s="142"/>
      <c r="HP85" s="142"/>
      <c r="HQ85" s="43"/>
      <c r="HR85" s="43"/>
      <c r="HS85" s="43"/>
      <c r="HX85" s="106"/>
      <c r="HY85" s="68"/>
      <c r="HZ85" s="69"/>
      <c r="IA85" s="69"/>
      <c r="IB85" s="69"/>
    </row>
    <row r="86" spans="1:271" s="40" customFormat="1" ht="15.75">
      <c r="A86" s="516"/>
      <c r="B86" s="753" t="s">
        <v>1119</v>
      </c>
      <c r="C86" s="760" t="s">
        <v>110</v>
      </c>
      <c r="D86" s="761">
        <v>2231</v>
      </c>
      <c r="E86" s="762">
        <v>2232</v>
      </c>
      <c r="F86" s="701">
        <v>44903</v>
      </c>
      <c r="G86" s="701">
        <v>44904</v>
      </c>
      <c r="H86" s="701">
        <v>44904</v>
      </c>
      <c r="I86" s="701">
        <v>44905</v>
      </c>
      <c r="J86" s="701">
        <v>44909</v>
      </c>
      <c r="K86" s="705">
        <v>44912</v>
      </c>
      <c r="L86" s="701">
        <v>44914</v>
      </c>
      <c r="M86" s="715">
        <v>44552</v>
      </c>
      <c r="N86" s="496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H86" s="186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</row>
    <row r="87" spans="1:271" s="40" customFormat="1" ht="15.75">
      <c r="A87" s="44"/>
      <c r="B87" s="753" t="s">
        <v>1119</v>
      </c>
      <c r="C87" s="757" t="s">
        <v>129</v>
      </c>
      <c r="D87" s="758">
        <v>2231</v>
      </c>
      <c r="E87" s="756">
        <v>2232</v>
      </c>
      <c r="F87" s="701">
        <v>44910</v>
      </c>
      <c r="G87" s="701">
        <v>44911</v>
      </c>
      <c r="H87" s="701">
        <v>44911</v>
      </c>
      <c r="I87" s="701">
        <v>44912</v>
      </c>
      <c r="J87" s="701">
        <v>44916</v>
      </c>
      <c r="K87" s="701">
        <v>44919</v>
      </c>
      <c r="L87" s="709">
        <v>44925</v>
      </c>
      <c r="M87" s="709">
        <v>44559</v>
      </c>
      <c r="N87" s="44" t="s">
        <v>1226</v>
      </c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H87" s="186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315"/>
      <c r="BV87" s="315"/>
      <c r="BW87" s="315"/>
      <c r="BX87" s="315"/>
      <c r="BY87" s="315"/>
      <c r="BZ87" s="315"/>
      <c r="CW87" s="186"/>
      <c r="CX87" s="291"/>
      <c r="CY87" s="302"/>
      <c r="CZ87" s="319"/>
      <c r="DA87" s="320"/>
      <c r="DB87" s="321"/>
      <c r="DC87" s="322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313"/>
      <c r="DW87" s="311"/>
      <c r="DX87" s="302"/>
      <c r="DY87" s="198"/>
      <c r="DZ87" s="155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291"/>
      <c r="EM87" s="302"/>
      <c r="EN87" s="300"/>
      <c r="EO87" s="155"/>
      <c r="EP87" s="186"/>
      <c r="EQ87" s="186"/>
      <c r="ER87" s="186"/>
      <c r="ES87" s="186"/>
      <c r="ET87" s="186"/>
      <c r="EU87" s="186"/>
      <c r="EV87" s="186"/>
      <c r="EW87" s="186"/>
      <c r="EX87" s="186"/>
      <c r="EY87" s="303"/>
      <c r="EZ87" s="301"/>
      <c r="FA87" s="302"/>
      <c r="FB87" s="198"/>
      <c r="FC87" s="155"/>
      <c r="FD87" s="186"/>
      <c r="FE87" s="186"/>
      <c r="FF87" s="186"/>
      <c r="FG87" s="186"/>
      <c r="FH87" s="186"/>
      <c r="FI87" s="186"/>
      <c r="FJ87" s="186"/>
      <c r="FK87" s="186"/>
      <c r="FL87" s="291"/>
      <c r="FM87" s="253"/>
      <c r="FN87" s="300"/>
      <c r="FO87" s="155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294"/>
      <c r="GG87" s="186"/>
      <c r="GH87" s="186"/>
      <c r="GI87" s="186"/>
      <c r="GJ87" s="186"/>
      <c r="GK87" s="186"/>
      <c r="GL87" s="186"/>
      <c r="GM87" s="186"/>
      <c r="GN87" s="186"/>
      <c r="GO87" s="186"/>
      <c r="GP87" s="186"/>
      <c r="GQ87" s="69"/>
      <c r="GR87" s="69"/>
      <c r="GS87" s="69"/>
      <c r="GT87" s="69"/>
      <c r="GX87" s="195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164"/>
      <c r="IS87" s="145"/>
      <c r="IT87" s="142"/>
      <c r="IU87" s="142"/>
      <c r="IV87" s="142"/>
      <c r="IW87" s="142"/>
      <c r="IX87" s="142"/>
      <c r="IY87" s="43"/>
      <c r="IZ87" s="43"/>
      <c r="JA87" s="43"/>
      <c r="JF87" s="106"/>
      <c r="JG87" s="68"/>
      <c r="JH87" s="69"/>
      <c r="JI87" s="69"/>
      <c r="JJ87" s="69"/>
    </row>
    <row r="88" spans="1:271" s="40" customFormat="1" ht="15.75">
      <c r="A88" s="44"/>
      <c r="B88" s="753" t="s">
        <v>1119</v>
      </c>
      <c r="C88" s="757" t="s">
        <v>824</v>
      </c>
      <c r="D88" s="755">
        <v>2233</v>
      </c>
      <c r="E88" s="756">
        <v>2234</v>
      </c>
      <c r="F88" s="701">
        <v>44917</v>
      </c>
      <c r="G88" s="701">
        <v>44918</v>
      </c>
      <c r="H88" s="701">
        <v>44918</v>
      </c>
      <c r="I88" s="701">
        <v>44919</v>
      </c>
      <c r="J88" s="701">
        <v>44923</v>
      </c>
      <c r="K88" s="701">
        <v>44926</v>
      </c>
      <c r="L88" s="701">
        <v>44928</v>
      </c>
      <c r="M88" s="701">
        <v>44566</v>
      </c>
      <c r="N88" s="44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8"/>
      <c r="AE88" s="418"/>
      <c r="AF88" s="418"/>
      <c r="AH88" s="186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315"/>
      <c r="BV88" s="315"/>
      <c r="BW88" s="315"/>
      <c r="BX88" s="315"/>
      <c r="BY88" s="315"/>
      <c r="BZ88" s="315"/>
      <c r="CA88" s="315"/>
      <c r="CX88" s="186"/>
      <c r="CY88" s="291"/>
      <c r="CZ88" s="302"/>
      <c r="DA88" s="319"/>
      <c r="DB88" s="320"/>
      <c r="DC88" s="321"/>
      <c r="DD88" s="322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313"/>
      <c r="DX88" s="311"/>
      <c r="DY88" s="302"/>
      <c r="DZ88" s="198"/>
      <c r="EA88" s="155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291"/>
      <c r="EN88" s="302"/>
      <c r="EO88" s="300"/>
      <c r="EP88" s="155"/>
      <c r="EQ88" s="186"/>
      <c r="ER88" s="186"/>
      <c r="ES88" s="186"/>
      <c r="ET88" s="186"/>
      <c r="EU88" s="186"/>
      <c r="EV88" s="186"/>
      <c r="EW88" s="186"/>
      <c r="EX88" s="186"/>
      <c r="EY88" s="186"/>
      <c r="EZ88" s="303"/>
      <c r="FA88" s="301"/>
      <c r="FB88" s="302"/>
      <c r="FC88" s="198"/>
      <c r="FD88" s="155"/>
      <c r="FE88" s="186"/>
      <c r="FF88" s="186"/>
      <c r="FG88" s="186"/>
      <c r="FH88" s="186"/>
      <c r="FI88" s="186"/>
      <c r="FJ88" s="186"/>
      <c r="FK88" s="186"/>
      <c r="FL88" s="186"/>
      <c r="FM88" s="291"/>
      <c r="FN88" s="253"/>
      <c r="FO88" s="300"/>
      <c r="FP88" s="155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294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69"/>
      <c r="GS88" s="69"/>
      <c r="GT88" s="69"/>
      <c r="GU88" s="69"/>
      <c r="GY88" s="195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164"/>
      <c r="IT88" s="145"/>
      <c r="IU88" s="142"/>
      <c r="IV88" s="142"/>
      <c r="IW88" s="142"/>
      <c r="IX88" s="142"/>
      <c r="IY88" s="142"/>
      <c r="IZ88" s="43"/>
      <c r="JA88" s="43"/>
      <c r="JB88" s="43"/>
      <c r="JG88" s="106"/>
      <c r="JH88" s="68"/>
      <c r="JI88" s="69"/>
      <c r="JJ88" s="69"/>
      <c r="JK88" s="69"/>
    </row>
    <row r="89" spans="1:271" s="40" customFormat="1" ht="15.75">
      <c r="A89" s="44"/>
      <c r="B89" s="753" t="s">
        <v>1119</v>
      </c>
      <c r="C89" s="760" t="s">
        <v>110</v>
      </c>
      <c r="D89" s="763">
        <v>2233</v>
      </c>
      <c r="E89" s="759">
        <v>2234</v>
      </c>
      <c r="F89" s="701">
        <v>44924</v>
      </c>
      <c r="G89" s="701">
        <v>44925</v>
      </c>
      <c r="H89" s="701">
        <v>44925</v>
      </c>
      <c r="I89" s="701">
        <v>44926</v>
      </c>
      <c r="J89" s="701">
        <v>44930</v>
      </c>
      <c r="K89" s="701">
        <v>44933</v>
      </c>
      <c r="L89" s="701">
        <v>44935</v>
      </c>
      <c r="M89" s="701">
        <v>44573</v>
      </c>
      <c r="N89" s="44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H89" s="186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315"/>
      <c r="BV89" s="315"/>
      <c r="BW89" s="315"/>
      <c r="BX89" s="315"/>
      <c r="BY89" s="315"/>
      <c r="BZ89" s="315"/>
      <c r="CA89" s="315"/>
      <c r="CX89" s="186"/>
      <c r="CY89" s="291"/>
      <c r="CZ89" s="302"/>
      <c r="DA89" s="319"/>
      <c r="DB89" s="320"/>
      <c r="DC89" s="321"/>
      <c r="DD89" s="322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313"/>
      <c r="DX89" s="311"/>
      <c r="DY89" s="302"/>
      <c r="DZ89" s="198"/>
      <c r="EA89" s="155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291"/>
      <c r="EN89" s="302"/>
      <c r="EO89" s="300"/>
      <c r="EP89" s="155"/>
      <c r="EQ89" s="186"/>
      <c r="ER89" s="186"/>
      <c r="ES89" s="186"/>
      <c r="ET89" s="186"/>
      <c r="EU89" s="186"/>
      <c r="EV89" s="186"/>
      <c r="EW89" s="186"/>
      <c r="EX89" s="186"/>
      <c r="EY89" s="186"/>
      <c r="EZ89" s="303"/>
      <c r="FA89" s="301"/>
      <c r="FB89" s="302"/>
      <c r="FC89" s="198"/>
      <c r="FD89" s="155"/>
      <c r="FE89" s="186"/>
      <c r="FF89" s="186"/>
      <c r="FG89" s="186"/>
      <c r="FH89" s="186"/>
      <c r="FI89" s="186"/>
      <c r="FJ89" s="186"/>
      <c r="FK89" s="186"/>
      <c r="FL89" s="186"/>
      <c r="FM89" s="291"/>
      <c r="FN89" s="253"/>
      <c r="FO89" s="300"/>
      <c r="FP89" s="155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294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69"/>
      <c r="GS89" s="69"/>
      <c r="GT89" s="69"/>
      <c r="GU89" s="69"/>
      <c r="GY89" s="195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164"/>
      <c r="IT89" s="145"/>
      <c r="IU89" s="142"/>
      <c r="IV89" s="142"/>
      <c r="IW89" s="142"/>
      <c r="IX89" s="142"/>
      <c r="IY89" s="142"/>
      <c r="IZ89" s="43"/>
      <c r="JA89" s="43"/>
      <c r="JB89" s="43"/>
      <c r="JG89" s="106"/>
      <c r="JH89" s="68"/>
      <c r="JI89" s="69"/>
      <c r="JJ89" s="69"/>
      <c r="JK89" s="69"/>
    </row>
    <row r="90" spans="1:271" s="69" customFormat="1" ht="15" customHeight="1">
      <c r="A90" s="44" t="s">
        <v>1227</v>
      </c>
      <c r="B90" s="753" t="s">
        <v>1119</v>
      </c>
      <c r="C90" s="760" t="s">
        <v>1228</v>
      </c>
      <c r="D90" s="763">
        <v>2231</v>
      </c>
      <c r="E90" s="756" t="s">
        <v>1173</v>
      </c>
      <c r="F90" s="701">
        <v>44931</v>
      </c>
      <c r="G90" s="701">
        <v>44932</v>
      </c>
      <c r="H90" s="701">
        <v>44932</v>
      </c>
      <c r="I90" s="701">
        <v>44933</v>
      </c>
      <c r="J90" s="701">
        <v>44937</v>
      </c>
      <c r="K90" s="701">
        <v>44940</v>
      </c>
      <c r="L90" s="701">
        <v>44942</v>
      </c>
      <c r="M90" s="701">
        <v>44580</v>
      </c>
      <c r="N90" s="44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418"/>
      <c r="AG90" s="40"/>
      <c r="AH90" s="186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122"/>
      <c r="BV90" s="122"/>
      <c r="BW90" s="122"/>
    </row>
    <row r="91" spans="1:271" s="69" customFormat="1" ht="15" customHeight="1">
      <c r="A91" s="523"/>
      <c r="B91" s="753" t="s">
        <v>1119</v>
      </c>
      <c r="C91" s="757" t="s">
        <v>824</v>
      </c>
      <c r="D91" s="755">
        <v>2301</v>
      </c>
      <c r="E91" s="756">
        <v>2302</v>
      </c>
      <c r="F91" s="701">
        <f t="shared" ref="F91:M93" si="8">F90+7</f>
        <v>44938</v>
      </c>
      <c r="G91" s="701">
        <f t="shared" si="8"/>
        <v>44939</v>
      </c>
      <c r="H91" s="701">
        <f t="shared" si="8"/>
        <v>44939</v>
      </c>
      <c r="I91" s="701">
        <f t="shared" si="8"/>
        <v>44940</v>
      </c>
      <c r="J91" s="701">
        <f t="shared" si="8"/>
        <v>44944</v>
      </c>
      <c r="K91" s="701">
        <f t="shared" si="8"/>
        <v>44947</v>
      </c>
      <c r="L91" s="701">
        <f t="shared" si="8"/>
        <v>44949</v>
      </c>
      <c r="M91" s="701">
        <f t="shared" si="8"/>
        <v>44587</v>
      </c>
      <c r="N91" s="40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0"/>
      <c r="AH91" s="186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CI91" s="291"/>
      <c r="CJ91" s="291"/>
      <c r="CK91" s="291"/>
      <c r="CL91" s="291"/>
      <c r="CM91" s="291"/>
      <c r="CN91" s="291"/>
      <c r="CO91" s="291"/>
      <c r="CP91" s="291"/>
      <c r="CQ91" s="291"/>
      <c r="CR91" s="291"/>
      <c r="CS91" s="291"/>
      <c r="CT91" s="291"/>
      <c r="CU91" s="291"/>
      <c r="CV91" s="291"/>
      <c r="CW91" s="291"/>
      <c r="CX91" s="291"/>
      <c r="CY91" s="291"/>
      <c r="CZ91" s="291"/>
      <c r="DA91" s="291"/>
      <c r="DB91" s="291"/>
      <c r="DC91" s="291"/>
      <c r="DD91" s="291"/>
      <c r="DE91" s="291"/>
      <c r="DF91" s="291"/>
      <c r="DG91" s="291"/>
      <c r="DH91" s="291"/>
      <c r="DI91" s="291"/>
      <c r="DJ91" s="291"/>
      <c r="DK91" s="291"/>
      <c r="DL91" s="291"/>
      <c r="DM91" s="291"/>
      <c r="DN91" s="291"/>
      <c r="DO91" s="370"/>
      <c r="DP91" s="186"/>
      <c r="DQ91" s="186"/>
      <c r="DR91" s="186"/>
      <c r="DS91" s="186"/>
      <c r="DT91" s="186"/>
      <c r="DU91" s="72"/>
      <c r="DV91" s="40"/>
      <c r="DW91" s="40"/>
      <c r="DX91" s="40"/>
      <c r="DY91" s="40"/>
    </row>
    <row r="92" spans="1:271" s="69" customFormat="1" ht="15" customHeight="1">
      <c r="A92" s="523"/>
      <c r="B92" s="753" t="s">
        <v>1119</v>
      </c>
      <c r="C92" s="754" t="s">
        <v>110</v>
      </c>
      <c r="D92" s="755">
        <v>2301</v>
      </c>
      <c r="E92" s="756">
        <v>2302</v>
      </c>
      <c r="F92" s="701">
        <f t="shared" si="8"/>
        <v>44945</v>
      </c>
      <c r="G92" s="701">
        <f t="shared" si="8"/>
        <v>44946</v>
      </c>
      <c r="H92" s="701">
        <f t="shared" si="8"/>
        <v>44946</v>
      </c>
      <c r="I92" s="701">
        <f t="shared" si="8"/>
        <v>44947</v>
      </c>
      <c r="J92" s="701">
        <f t="shared" si="8"/>
        <v>44951</v>
      </c>
      <c r="K92" s="701">
        <f t="shared" si="8"/>
        <v>44954</v>
      </c>
      <c r="L92" s="701">
        <f t="shared" si="8"/>
        <v>44956</v>
      </c>
      <c r="M92" s="701">
        <f t="shared" si="8"/>
        <v>44594</v>
      </c>
      <c r="N92" s="40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0"/>
      <c r="AH92" s="186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CI92" s="291"/>
      <c r="CJ92" s="291"/>
      <c r="CK92" s="291"/>
      <c r="CL92" s="291"/>
      <c r="CM92" s="291"/>
      <c r="CN92" s="291"/>
      <c r="CO92" s="291"/>
      <c r="CP92" s="291"/>
      <c r="CQ92" s="291"/>
      <c r="CR92" s="291"/>
      <c r="CS92" s="291"/>
      <c r="CT92" s="291"/>
      <c r="CU92" s="291"/>
      <c r="CV92" s="291"/>
      <c r="CW92" s="291"/>
      <c r="CX92" s="291"/>
      <c r="CY92" s="291"/>
      <c r="CZ92" s="291"/>
      <c r="DA92" s="291"/>
      <c r="DB92" s="291"/>
      <c r="DC92" s="291"/>
      <c r="DD92" s="291"/>
      <c r="DE92" s="291"/>
      <c r="DF92" s="291"/>
      <c r="DG92" s="291"/>
      <c r="DH92" s="291"/>
      <c r="DI92" s="291"/>
      <c r="DJ92" s="291"/>
      <c r="DK92" s="291"/>
      <c r="DL92" s="291"/>
      <c r="DM92" s="291"/>
      <c r="DN92" s="291"/>
      <c r="DO92" s="370"/>
      <c r="DP92" s="186"/>
      <c r="DQ92" s="186"/>
      <c r="DR92" s="186"/>
      <c r="DS92" s="186"/>
      <c r="DT92" s="186"/>
      <c r="DU92" s="186"/>
      <c r="DV92" s="40"/>
      <c r="DW92" s="40"/>
      <c r="DX92" s="40"/>
      <c r="DY92" s="40"/>
    </row>
    <row r="93" spans="1:271" s="40" customFormat="1" ht="15" customHeight="1">
      <c r="A93" s="523"/>
      <c r="B93" s="753" t="s">
        <v>1119</v>
      </c>
      <c r="C93" s="754" t="s">
        <v>1228</v>
      </c>
      <c r="D93" s="755">
        <v>2303</v>
      </c>
      <c r="E93" s="756">
        <v>2304</v>
      </c>
      <c r="F93" s="701">
        <f t="shared" si="8"/>
        <v>44952</v>
      </c>
      <c r="G93" s="701">
        <f t="shared" si="8"/>
        <v>44953</v>
      </c>
      <c r="H93" s="701">
        <f t="shared" si="8"/>
        <v>44953</v>
      </c>
      <c r="I93" s="701">
        <f t="shared" si="8"/>
        <v>44954</v>
      </c>
      <c r="J93" s="701">
        <f t="shared" si="8"/>
        <v>44958</v>
      </c>
      <c r="K93" s="701">
        <f t="shared" si="8"/>
        <v>44961</v>
      </c>
      <c r="L93" s="701">
        <f t="shared" si="8"/>
        <v>44963</v>
      </c>
      <c r="M93" s="701">
        <f t="shared" si="8"/>
        <v>44601</v>
      </c>
    </row>
    <row r="94" spans="1:271" s="40" customFormat="1" ht="15" customHeight="1"/>
    <row r="95" spans="1:271" s="69" customFormat="1" ht="1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291"/>
      <c r="V95" s="291"/>
      <c r="W95" s="291"/>
      <c r="X95" s="291"/>
      <c r="Y95" s="291"/>
      <c r="Z95" s="291"/>
      <c r="AA95" s="291"/>
      <c r="AB95" s="291"/>
      <c r="AC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354"/>
      <c r="CH95" s="40"/>
      <c r="CI95" s="40"/>
      <c r="CJ95" s="40"/>
      <c r="CK95" s="40"/>
      <c r="CL95" s="40"/>
      <c r="CM95" s="40"/>
      <c r="CN95" s="68"/>
      <c r="CO95" s="68"/>
      <c r="CP95" s="68"/>
      <c r="CQ95" s="68"/>
    </row>
    <row r="96" spans="1:271" s="69" customFormat="1" ht="1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344"/>
      <c r="U96" s="40"/>
      <c r="V96" s="291"/>
      <c r="W96" s="291"/>
      <c r="X96" s="291"/>
      <c r="Y96" s="291"/>
      <c r="Z96" s="291"/>
      <c r="AA96" s="291"/>
      <c r="AB96" s="291"/>
      <c r="AC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  <c r="CH96" s="371"/>
      <c r="CI96" s="40"/>
      <c r="CJ96" s="40"/>
      <c r="CK96" s="40"/>
      <c r="CL96" s="40"/>
      <c r="CM96" s="40"/>
      <c r="CN96" s="40"/>
      <c r="CO96" s="68"/>
      <c r="CP96" s="68"/>
      <c r="CQ96" s="68"/>
      <c r="CR96" s="68"/>
    </row>
    <row r="97" spans="1:380" s="69" customFormat="1" ht="15" customHeight="1">
      <c r="A97" s="40"/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40"/>
      <c r="V97" s="291"/>
      <c r="W97" s="291"/>
      <c r="X97" s="291"/>
      <c r="Y97" s="291"/>
      <c r="Z97" s="291"/>
      <c r="AA97" s="291"/>
      <c r="AB97" s="291"/>
      <c r="AC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  <c r="CH97" s="371"/>
      <c r="CI97" s="40"/>
      <c r="CJ97" s="40"/>
      <c r="CK97" s="40"/>
      <c r="CL97" s="40"/>
      <c r="CM97" s="40"/>
      <c r="CN97" s="40"/>
      <c r="CO97" s="68"/>
      <c r="CP97" s="68"/>
      <c r="CQ97" s="68"/>
      <c r="CR97" s="68"/>
    </row>
    <row r="98" spans="1:380" s="69" customFormat="1" ht="17.25" customHeight="1">
      <c r="A98" s="40"/>
      <c r="B98" s="221" t="s">
        <v>99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186"/>
      <c r="S98" s="186"/>
      <c r="T98" s="40"/>
      <c r="U98" s="40"/>
      <c r="V98" s="291"/>
      <c r="W98" s="291"/>
      <c r="X98" s="291"/>
      <c r="Y98" s="291"/>
      <c r="Z98" s="291"/>
      <c r="AA98" s="291"/>
      <c r="AB98" s="291"/>
      <c r="AC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  <c r="CH98" s="354"/>
      <c r="CI98" s="40"/>
      <c r="CJ98" s="40"/>
      <c r="CK98" s="40"/>
      <c r="CL98" s="40"/>
      <c r="CM98" s="40"/>
      <c r="CN98" s="40"/>
      <c r="CO98" s="186"/>
      <c r="CP98" s="186"/>
      <c r="CQ98" s="186"/>
      <c r="CR98" s="186"/>
    </row>
    <row r="99" spans="1:380" s="69" customFormat="1" ht="15.75" customHeight="1">
      <c r="A99" s="40"/>
      <c r="B99" s="927" t="s">
        <v>1111</v>
      </c>
      <c r="C99" s="927" t="s">
        <v>184</v>
      </c>
      <c r="D99" s="930" t="s">
        <v>3</v>
      </c>
      <c r="E99" s="931"/>
      <c r="F99" s="764" t="s">
        <v>102</v>
      </c>
      <c r="G99" s="764" t="s">
        <v>103</v>
      </c>
      <c r="H99" s="764" t="s">
        <v>83</v>
      </c>
      <c r="I99" s="764" t="s">
        <v>104</v>
      </c>
      <c r="J99" s="764" t="s">
        <v>105</v>
      </c>
      <c r="K99" s="765" t="s">
        <v>26</v>
      </c>
      <c r="L99" s="765" t="s">
        <v>9</v>
      </c>
      <c r="M99" s="766" t="s">
        <v>11</v>
      </c>
      <c r="N99" s="40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365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  <c r="CH99" s="291"/>
      <c r="CI99" s="291"/>
      <c r="CJ99" s="291"/>
      <c r="CK99" s="291"/>
      <c r="CL99" s="291"/>
      <c r="CM99" s="291"/>
      <c r="CN99" s="291"/>
      <c r="CO99" s="291"/>
      <c r="CP99" s="291"/>
      <c r="CQ99" s="291"/>
      <c r="CR99" s="291"/>
      <c r="CS99" s="291"/>
      <c r="CT99" s="291"/>
      <c r="CU99" s="291"/>
      <c r="CV99" s="291"/>
      <c r="CW99" s="291"/>
      <c r="CX99" s="291"/>
      <c r="CY99" s="291"/>
      <c r="CZ99" s="291"/>
      <c r="DA99" s="354"/>
      <c r="DB99" s="40"/>
      <c r="DC99" s="40"/>
      <c r="DD99" s="40"/>
      <c r="DE99" s="40"/>
      <c r="DF99" s="40"/>
      <c r="DG99" s="40"/>
    </row>
    <row r="100" spans="1:380" s="69" customFormat="1" ht="15" customHeight="1">
      <c r="A100" s="466"/>
      <c r="B100" s="928"/>
      <c r="C100" s="928"/>
      <c r="D100" s="932"/>
      <c r="E100" s="933"/>
      <c r="F100" s="765" t="s">
        <v>1114</v>
      </c>
      <c r="G100" s="765" t="s">
        <v>1133</v>
      </c>
      <c r="H100" s="765" t="s">
        <v>1229</v>
      </c>
      <c r="I100" s="765" t="s">
        <v>1230</v>
      </c>
      <c r="J100" s="765" t="s">
        <v>1219</v>
      </c>
      <c r="K100" s="765" t="s">
        <v>1189</v>
      </c>
      <c r="L100" s="765" t="s">
        <v>1130</v>
      </c>
      <c r="M100" s="767" t="s">
        <v>1231</v>
      </c>
      <c r="N100" s="40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365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  <c r="CH100" s="291"/>
      <c r="CI100" s="291"/>
      <c r="CJ100" s="291"/>
      <c r="CK100" s="291"/>
      <c r="CL100" s="291"/>
      <c r="CM100" s="291"/>
      <c r="CN100" s="291"/>
      <c r="CO100" s="291"/>
      <c r="CP100" s="291"/>
      <c r="CQ100" s="291"/>
      <c r="CR100" s="291"/>
      <c r="CS100" s="291"/>
      <c r="CT100" s="291"/>
      <c r="CU100" s="291"/>
      <c r="CV100" s="291"/>
      <c r="CW100" s="291"/>
      <c r="CX100" s="291"/>
      <c r="CY100" s="291"/>
      <c r="CZ100" s="291"/>
      <c r="DA100" s="354"/>
      <c r="DB100" s="40"/>
      <c r="DC100" s="40"/>
      <c r="DD100" s="40"/>
      <c r="DE100" s="40"/>
      <c r="DF100" s="40"/>
      <c r="DG100" s="40"/>
    </row>
    <row r="101" spans="1:380" s="69" customFormat="1" ht="15" customHeight="1">
      <c r="A101" s="290"/>
      <c r="B101" s="929"/>
      <c r="C101" s="929"/>
      <c r="D101" s="934"/>
      <c r="E101" s="935"/>
      <c r="F101" s="765" t="s">
        <v>1224</v>
      </c>
      <c r="G101" s="765" t="s">
        <v>1224</v>
      </c>
      <c r="H101" s="765" t="s">
        <v>1224</v>
      </c>
      <c r="I101" s="765" t="s">
        <v>1232</v>
      </c>
      <c r="J101" s="765" t="s">
        <v>1119</v>
      </c>
      <c r="K101" s="765" t="s">
        <v>1119</v>
      </c>
      <c r="L101" s="765" t="s">
        <v>1119</v>
      </c>
      <c r="M101" s="767" t="s">
        <v>1119</v>
      </c>
      <c r="N101" s="40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365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  <c r="CH101" s="291"/>
      <c r="CI101" s="291"/>
      <c r="CJ101" s="291"/>
      <c r="CK101" s="291"/>
      <c r="CL101" s="291"/>
      <c r="CM101" s="291"/>
      <c r="CN101" s="291"/>
      <c r="CO101" s="291"/>
      <c r="CP101" s="291"/>
      <c r="CQ101" s="291"/>
      <c r="CR101" s="291"/>
      <c r="CS101" s="291"/>
      <c r="CT101" s="291"/>
      <c r="CU101" s="291"/>
      <c r="CV101" s="291"/>
      <c r="CW101" s="291"/>
      <c r="CX101" s="291"/>
      <c r="CY101" s="291"/>
      <c r="CZ101" s="291"/>
      <c r="DA101" s="354"/>
      <c r="DB101" s="40"/>
      <c r="DC101" s="40"/>
      <c r="DD101" s="40"/>
      <c r="DE101" s="40"/>
      <c r="DF101" s="40"/>
      <c r="DG101" s="40"/>
    </row>
    <row r="102" spans="1:380" s="69" customFormat="1" ht="15" customHeight="1">
      <c r="A102" s="40" t="s">
        <v>1227</v>
      </c>
      <c r="B102" s="768" t="s">
        <v>1119</v>
      </c>
      <c r="C102" s="769" t="s">
        <v>1233</v>
      </c>
      <c r="D102" s="770">
        <v>2231</v>
      </c>
      <c r="E102" s="771">
        <v>2232</v>
      </c>
      <c r="F102" s="701">
        <v>44892</v>
      </c>
      <c r="G102" s="701">
        <v>44892</v>
      </c>
      <c r="H102" s="701">
        <v>44893</v>
      </c>
      <c r="I102" s="701">
        <v>44894</v>
      </c>
      <c r="J102" s="701">
        <v>44896</v>
      </c>
      <c r="K102" s="701">
        <v>44898</v>
      </c>
      <c r="L102" s="701">
        <v>44901</v>
      </c>
      <c r="M102" s="701">
        <v>44904</v>
      </c>
      <c r="N102" s="40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365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  <c r="CH102" s="291"/>
      <c r="CI102" s="291"/>
      <c r="CJ102" s="291"/>
      <c r="CK102" s="291"/>
      <c r="CL102" s="291"/>
      <c r="CM102" s="291"/>
      <c r="CN102" s="291"/>
      <c r="CO102" s="291"/>
      <c r="CP102" s="291"/>
      <c r="CQ102" s="291"/>
      <c r="CR102" s="291"/>
      <c r="CS102" s="291"/>
      <c r="CT102" s="291"/>
      <c r="CU102" s="291"/>
      <c r="CV102" s="291"/>
      <c r="CW102" s="291"/>
      <c r="CX102" s="291"/>
      <c r="CY102" s="291"/>
      <c r="CZ102" s="291"/>
      <c r="DA102" s="354"/>
      <c r="DB102" s="40"/>
      <c r="DC102" s="40"/>
      <c r="DD102" s="40"/>
      <c r="DE102" s="40"/>
      <c r="DF102" s="40"/>
      <c r="DG102" s="40"/>
    </row>
    <row r="103" spans="1:380" s="40" customFormat="1" ht="15.75">
      <c r="B103" s="768" t="s">
        <v>1119</v>
      </c>
      <c r="C103" s="769" t="s">
        <v>1234</v>
      </c>
      <c r="D103" s="770">
        <v>2233</v>
      </c>
      <c r="E103" s="771">
        <v>2234</v>
      </c>
      <c r="F103" s="701">
        <v>44899</v>
      </c>
      <c r="G103" s="701">
        <v>44899</v>
      </c>
      <c r="H103" s="701">
        <v>44900</v>
      </c>
      <c r="I103" s="701">
        <v>44901</v>
      </c>
      <c r="J103" s="701">
        <v>44903</v>
      </c>
      <c r="K103" s="701">
        <v>44905</v>
      </c>
      <c r="L103" s="712">
        <v>44908</v>
      </c>
      <c r="M103" s="712">
        <v>44911</v>
      </c>
      <c r="N103" s="40" t="s">
        <v>1235</v>
      </c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S103" s="365"/>
      <c r="AT103" s="69"/>
      <c r="AU103" s="69"/>
      <c r="AV103" s="69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  <c r="CH103" s="291"/>
      <c r="CI103" s="291"/>
      <c r="CJ103" s="186"/>
      <c r="CK103" s="186"/>
      <c r="CN103" s="302"/>
      <c r="CO103" s="317"/>
      <c r="CP103" s="318"/>
      <c r="CQ103" s="185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J103" s="292"/>
      <c r="DK103" s="302"/>
      <c r="DL103" s="285"/>
      <c r="DM103" s="256"/>
      <c r="DN103" s="185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292"/>
      <c r="EL103" s="253"/>
      <c r="EM103" s="296"/>
      <c r="EN103" s="256"/>
      <c r="EO103" s="185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292"/>
      <c r="FL103" s="253"/>
      <c r="FM103" s="296"/>
      <c r="FN103" s="256"/>
      <c r="FO103" s="185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292"/>
      <c r="GI103" s="253"/>
      <c r="GJ103" s="293"/>
      <c r="GK103" s="256"/>
      <c r="GL103" s="185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07"/>
      <c r="HR103" s="186"/>
      <c r="HS103" s="186"/>
      <c r="HT103" s="186"/>
      <c r="HU103" s="186"/>
      <c r="HV103" s="186"/>
      <c r="HW103" s="186"/>
      <c r="HX103" s="72"/>
      <c r="HY103" s="72"/>
      <c r="HZ103" s="186"/>
      <c r="IA103" s="186"/>
      <c r="IB103" s="186"/>
      <c r="IC103" s="186"/>
      <c r="ID103" s="186"/>
      <c r="IE103" s="186"/>
      <c r="IJ103" s="68"/>
      <c r="IK103" s="68"/>
      <c r="IL103" s="68"/>
      <c r="IM103" s="68"/>
      <c r="IN103" s="68"/>
      <c r="IO103" s="68"/>
      <c r="IP103" s="186"/>
      <c r="IQ103" s="186"/>
      <c r="IR103" s="186"/>
      <c r="IS103" s="186"/>
      <c r="IT103" s="186"/>
      <c r="IU103" s="186"/>
      <c r="IV103" s="107"/>
      <c r="IW103" s="72"/>
      <c r="IX103" s="72"/>
      <c r="IY103" s="72"/>
      <c r="IZ103" s="72"/>
      <c r="JA103" s="72"/>
      <c r="JB103" s="72"/>
      <c r="JC103" s="72"/>
      <c r="JD103" s="72"/>
      <c r="JE103" s="142"/>
      <c r="JF103" s="142"/>
      <c r="JG103" s="142"/>
      <c r="JH103" s="142"/>
      <c r="JI103" s="142"/>
      <c r="JJ103" s="142"/>
      <c r="JK103" s="142"/>
      <c r="JL103" s="142"/>
      <c r="JM103" s="142"/>
      <c r="JN103" s="142"/>
      <c r="JO103" s="142"/>
      <c r="JP103" s="142"/>
      <c r="JQ103" s="142"/>
      <c r="JT103" s="138"/>
      <c r="JU103" s="151"/>
      <c r="JV103" s="145"/>
      <c r="JW103" s="117"/>
      <c r="JX103" s="117"/>
      <c r="JY103" s="117"/>
      <c r="JZ103" s="117"/>
      <c r="KA103" s="117"/>
      <c r="KC103" s="68"/>
      <c r="KD103" s="68"/>
      <c r="KE103" s="68"/>
      <c r="KF103" s="68"/>
      <c r="KG103" s="68"/>
      <c r="KH103" s="68"/>
      <c r="KI103" s="26"/>
      <c r="KJ103" s="26"/>
      <c r="KK103" s="26"/>
      <c r="KL103" s="26"/>
      <c r="KM103" s="26"/>
    </row>
    <row r="104" spans="1:380" s="40" customFormat="1" ht="15.75">
      <c r="B104" s="768" t="s">
        <v>1119</v>
      </c>
      <c r="C104" s="769" t="s">
        <v>1236</v>
      </c>
      <c r="D104" s="770">
        <v>2229</v>
      </c>
      <c r="E104" s="771">
        <v>2230</v>
      </c>
      <c r="F104" s="701">
        <v>44906</v>
      </c>
      <c r="G104" s="701">
        <v>44906</v>
      </c>
      <c r="H104" s="701">
        <v>44907</v>
      </c>
      <c r="I104" s="701">
        <v>44908</v>
      </c>
      <c r="J104" s="712">
        <v>44910</v>
      </c>
      <c r="K104" s="701">
        <v>44912</v>
      </c>
      <c r="L104" s="701">
        <v>44915</v>
      </c>
      <c r="M104" s="709">
        <v>44920</v>
      </c>
      <c r="N104" s="40" t="s">
        <v>1237</v>
      </c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S104" s="365"/>
      <c r="AT104" s="69"/>
      <c r="AU104" s="69"/>
      <c r="AV104" s="69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6"/>
      <c r="BL104" s="26"/>
      <c r="BM104" s="26"/>
      <c r="BN104" s="26"/>
      <c r="BO104" s="26"/>
      <c r="BP104" s="26"/>
      <c r="BQ104" s="26"/>
      <c r="BR104" s="26"/>
      <c r="BS104" s="26"/>
      <c r="BT104" s="110"/>
      <c r="BU104" s="83"/>
      <c r="BV104" s="82"/>
      <c r="BW104" s="69"/>
      <c r="CK104" s="69"/>
      <c r="CL104" s="69"/>
      <c r="CM104" s="69"/>
      <c r="CN104" s="69"/>
      <c r="CO104" s="69"/>
      <c r="CP104" s="69"/>
      <c r="CQ104" s="69"/>
      <c r="CR104" s="69"/>
      <c r="CS104" s="69"/>
      <c r="CU104" s="68"/>
      <c r="CV104" s="68"/>
      <c r="CW104" s="68"/>
      <c r="CX104" s="68"/>
    </row>
    <row r="105" spans="1:380" s="40" customFormat="1" ht="15.75">
      <c r="B105" s="772" t="s">
        <v>1119</v>
      </c>
      <c r="C105" s="773" t="s">
        <v>1233</v>
      </c>
      <c r="D105" s="770">
        <v>2233</v>
      </c>
      <c r="E105" s="771">
        <v>2234</v>
      </c>
      <c r="F105" s="701">
        <v>44913</v>
      </c>
      <c r="G105" s="701">
        <v>44913</v>
      </c>
      <c r="H105" s="701">
        <v>44914</v>
      </c>
      <c r="I105" s="701">
        <v>44915</v>
      </c>
      <c r="J105" s="701">
        <v>44917</v>
      </c>
      <c r="K105" s="701">
        <v>44919</v>
      </c>
      <c r="L105" s="701">
        <v>44922</v>
      </c>
      <c r="M105" s="709">
        <v>44562</v>
      </c>
      <c r="N105" s="40" t="s">
        <v>1237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S105" s="365"/>
      <c r="AT105" s="69"/>
      <c r="AU105" s="69"/>
      <c r="AV105" s="69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312"/>
      <c r="BO105" s="312"/>
      <c r="BP105" s="312"/>
      <c r="BQ105" s="312"/>
      <c r="BR105" s="312"/>
      <c r="BS105" s="312"/>
      <c r="BT105" s="312"/>
      <c r="BU105" s="312"/>
      <c r="BV105" s="312"/>
      <c r="BW105" s="312"/>
      <c r="BX105" s="312"/>
      <c r="BY105" s="312"/>
      <c r="BZ105" s="312"/>
      <c r="CA105" s="312"/>
      <c r="CB105" s="312"/>
      <c r="CC105" s="312"/>
      <c r="CD105" s="312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354"/>
    </row>
    <row r="106" spans="1:380" s="40" customFormat="1" ht="15.75">
      <c r="A106" s="40" t="s">
        <v>1238</v>
      </c>
      <c r="B106" s="768" t="s">
        <v>1119</v>
      </c>
      <c r="C106" s="769" t="s">
        <v>1239</v>
      </c>
      <c r="D106" s="770">
        <v>2235</v>
      </c>
      <c r="E106" s="771">
        <v>2236</v>
      </c>
      <c r="F106" s="705">
        <v>44920</v>
      </c>
      <c r="G106" s="705">
        <v>44920</v>
      </c>
      <c r="H106" s="705">
        <v>44921</v>
      </c>
      <c r="I106" s="705">
        <v>44922</v>
      </c>
      <c r="J106" s="705">
        <v>44924</v>
      </c>
      <c r="K106" s="705">
        <v>44926</v>
      </c>
      <c r="L106" s="705">
        <v>44929</v>
      </c>
      <c r="M106" s="709">
        <v>44569</v>
      </c>
      <c r="N106" s="40" t="s">
        <v>1237</v>
      </c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S106" s="365"/>
      <c r="AT106" s="69"/>
      <c r="AU106" s="69"/>
      <c r="AV106" s="69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312"/>
      <c r="BO106" s="312"/>
      <c r="BP106" s="312"/>
      <c r="BQ106" s="312"/>
      <c r="BR106" s="312"/>
      <c r="BS106" s="312"/>
      <c r="BT106" s="312"/>
      <c r="BU106" s="312"/>
      <c r="BV106" s="312"/>
      <c r="BW106" s="312"/>
      <c r="BX106" s="312"/>
      <c r="BY106" s="312"/>
      <c r="BZ106" s="312"/>
      <c r="CA106" s="312"/>
      <c r="CB106" s="312"/>
      <c r="CC106" s="312"/>
      <c r="CD106" s="312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354"/>
    </row>
    <row r="107" spans="1:380" s="40" customFormat="1" ht="15.75">
      <c r="B107" s="768" t="s">
        <v>1119</v>
      </c>
      <c r="C107" s="774" t="s">
        <v>1236</v>
      </c>
      <c r="D107" s="775">
        <v>2231</v>
      </c>
      <c r="E107" s="776">
        <v>2302</v>
      </c>
      <c r="F107" s="715">
        <v>44927</v>
      </c>
      <c r="G107" s="715">
        <v>44927</v>
      </c>
      <c r="H107" s="715">
        <v>44928</v>
      </c>
      <c r="I107" s="715">
        <v>44929</v>
      </c>
      <c r="J107" s="715">
        <v>44931</v>
      </c>
      <c r="K107" s="715">
        <v>44933</v>
      </c>
      <c r="L107" s="715">
        <v>44936</v>
      </c>
      <c r="M107" s="715">
        <v>44939</v>
      </c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S107" s="365"/>
      <c r="AT107" s="69"/>
      <c r="AU107" s="69"/>
      <c r="AV107" s="69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312"/>
      <c r="BO107" s="312"/>
      <c r="BP107" s="312"/>
      <c r="BQ107" s="312"/>
      <c r="BR107" s="312"/>
      <c r="BS107" s="312"/>
      <c r="BT107" s="312"/>
      <c r="BU107" s="312"/>
      <c r="BV107" s="312"/>
      <c r="BW107" s="312"/>
      <c r="BX107" s="312"/>
      <c r="BY107" s="312"/>
      <c r="BZ107" s="312"/>
      <c r="CA107" s="312"/>
      <c r="CB107" s="312"/>
      <c r="CC107" s="312"/>
      <c r="CD107" s="312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354"/>
    </row>
    <row r="108" spans="1:380" s="68" customFormat="1" ht="15.75" customHeight="1">
      <c r="A108" s="40" t="s">
        <v>1240</v>
      </c>
      <c r="B108" s="772" t="s">
        <v>1119</v>
      </c>
      <c r="C108" s="777" t="s">
        <v>1241</v>
      </c>
      <c r="D108" s="778">
        <v>2233</v>
      </c>
      <c r="E108" s="771">
        <v>2302</v>
      </c>
      <c r="F108" s="701">
        <f t="shared" ref="F108:I112" si="9">F107+7</f>
        <v>44934</v>
      </c>
      <c r="G108" s="701">
        <f t="shared" si="9"/>
        <v>44934</v>
      </c>
      <c r="H108" s="701">
        <f t="shared" si="9"/>
        <v>44935</v>
      </c>
      <c r="I108" s="701">
        <f t="shared" si="9"/>
        <v>44936</v>
      </c>
      <c r="J108" s="701">
        <f t="shared" ref="J108:J112" si="10">J107+7</f>
        <v>44938</v>
      </c>
      <c r="K108" s="701">
        <f t="shared" ref="K108:L112" si="11">K107+7</f>
        <v>44940</v>
      </c>
      <c r="L108" s="701">
        <f t="shared" si="11"/>
        <v>44943</v>
      </c>
      <c r="M108" s="701">
        <v>44946</v>
      </c>
      <c r="N108" s="40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365"/>
      <c r="AT108" s="69"/>
      <c r="AU108" s="69"/>
      <c r="AV108" s="69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312"/>
      <c r="BO108" s="312"/>
      <c r="BP108" s="312"/>
      <c r="BQ108" s="312"/>
      <c r="BR108" s="312"/>
      <c r="BS108" s="312"/>
      <c r="BT108" s="312"/>
      <c r="BU108" s="312"/>
      <c r="BV108" s="312"/>
      <c r="BW108" s="312"/>
      <c r="BX108" s="312"/>
      <c r="BY108" s="312"/>
      <c r="BZ108" s="312"/>
      <c r="CA108" s="312"/>
      <c r="CB108" s="312"/>
      <c r="CC108" s="312"/>
      <c r="CD108" s="312"/>
      <c r="CE108" s="315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355"/>
      <c r="DY108" s="291"/>
      <c r="DZ108" s="307"/>
      <c r="EA108" s="285"/>
      <c r="EB108" s="196"/>
      <c r="EC108" s="185"/>
      <c r="ED108" s="295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40"/>
      <c r="EV108" s="291"/>
      <c r="EW108" s="253"/>
      <c r="EX108" s="285"/>
      <c r="EY108" s="196"/>
      <c r="EZ108" s="185"/>
      <c r="FA108" s="295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291"/>
      <c r="FT108" s="253"/>
      <c r="FU108" s="285"/>
      <c r="FV108" s="185"/>
      <c r="FW108" s="295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291"/>
      <c r="GP108" s="253"/>
      <c r="GQ108" s="285"/>
      <c r="GR108" s="196"/>
      <c r="GS108" s="185"/>
      <c r="GT108" s="295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252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186"/>
      <c r="HZ108" s="186"/>
      <c r="IA108" s="186"/>
      <c r="IB108" s="186"/>
      <c r="IC108" s="186"/>
      <c r="ID108" s="186"/>
      <c r="IE108" s="186"/>
      <c r="IF108" s="186"/>
      <c r="IG108" s="172"/>
      <c r="IH108" s="203"/>
      <c r="II108" s="185"/>
      <c r="IJ108" s="186"/>
      <c r="IK108" s="186"/>
      <c r="IL108" s="186"/>
      <c r="IM108" s="186"/>
      <c r="IN108" s="186"/>
      <c r="IO108" s="186"/>
      <c r="IP108" s="186"/>
      <c r="IQ108" s="186"/>
      <c r="IR108" s="186"/>
      <c r="IS108" s="186"/>
      <c r="IT108" s="186"/>
      <c r="IU108" s="186"/>
      <c r="IV108" s="186"/>
      <c r="IW108" s="186"/>
      <c r="IX108" s="186"/>
      <c r="IY108" s="40"/>
      <c r="IZ108" s="40"/>
      <c r="JA108" s="40"/>
      <c r="JB108" s="121"/>
      <c r="JC108" s="186"/>
      <c r="JD108" s="186"/>
      <c r="JE108" s="186"/>
      <c r="JF108" s="186"/>
      <c r="JG108" s="186"/>
      <c r="JH108" s="186"/>
      <c r="JI108" s="186"/>
      <c r="JJ108" s="186"/>
      <c r="JK108" s="186"/>
      <c r="JL108" s="186"/>
      <c r="JM108" s="186"/>
      <c r="JN108" s="186"/>
      <c r="JO108" s="186"/>
      <c r="JP108" s="186"/>
      <c r="JQ108" s="40"/>
      <c r="JR108" s="186"/>
      <c r="JS108" s="186"/>
      <c r="JT108" s="186"/>
      <c r="JU108" s="186"/>
      <c r="JV108" s="183"/>
      <c r="JW108" s="172"/>
      <c r="JX108" s="184"/>
      <c r="JY108" s="185"/>
      <c r="JZ108" s="186"/>
      <c r="KA108" s="186"/>
      <c r="KB108" s="186"/>
      <c r="KC108" s="186"/>
      <c r="KD108" s="186"/>
      <c r="KE108" s="186"/>
      <c r="KF108" s="186"/>
      <c r="KG108" s="186"/>
      <c r="KH108" s="186"/>
      <c r="KI108" s="186"/>
      <c r="KJ108" s="186"/>
      <c r="KK108" s="154"/>
      <c r="KL108" s="72"/>
      <c r="KM108" s="72"/>
      <c r="KN108" s="72"/>
      <c r="KO108" s="40"/>
      <c r="KP108" s="40"/>
      <c r="KQ108" s="72"/>
      <c r="KR108" s="72"/>
      <c r="KS108" s="72"/>
      <c r="KT108" s="72"/>
      <c r="KU108" s="72"/>
      <c r="KV108" s="72"/>
      <c r="KW108" s="72"/>
      <c r="KX108" s="72"/>
      <c r="KY108" s="72"/>
      <c r="KZ108" s="72"/>
      <c r="LA108" s="142"/>
      <c r="LB108" s="142"/>
      <c r="LC108" s="142"/>
      <c r="LD108" s="142"/>
      <c r="LE108" s="142"/>
      <c r="LF108" s="142"/>
      <c r="LG108" s="142"/>
      <c r="LH108" s="142"/>
      <c r="LI108" s="142"/>
      <c r="LJ108" s="142"/>
      <c r="LK108" s="142"/>
      <c r="LL108" s="154"/>
      <c r="LM108" s="167"/>
      <c r="LN108" s="138"/>
      <c r="LO108" s="168"/>
      <c r="LP108" s="169"/>
      <c r="LQ108" s="145"/>
      <c r="LR108" s="142"/>
      <c r="LS108" s="142"/>
      <c r="LT108" s="142"/>
      <c r="LU108" s="142"/>
      <c r="LV108" s="142"/>
      <c r="LW108" s="142"/>
      <c r="LX108" s="142"/>
      <c r="LY108" s="142"/>
      <c r="LZ108" s="142"/>
      <c r="MA108" s="142"/>
      <c r="MB108" s="142"/>
      <c r="MC108" s="142"/>
      <c r="MD108" s="142"/>
      <c r="ME108" s="142"/>
      <c r="MF108" s="142"/>
      <c r="MG108" s="56"/>
      <c r="MH108" s="143"/>
      <c r="MI108" s="141"/>
      <c r="MJ108" s="144"/>
      <c r="MK108" s="145"/>
      <c r="ML108" s="146"/>
      <c r="MM108" s="146"/>
      <c r="MN108" s="146"/>
      <c r="MO108" s="146"/>
      <c r="MP108" s="40"/>
      <c r="MQ108" s="72"/>
      <c r="MR108" s="72"/>
      <c r="MS108" s="72"/>
      <c r="MT108" s="72"/>
      <c r="MU108" s="72"/>
      <c r="MV108" s="72"/>
    </row>
    <row r="109" spans="1:380" s="68" customFormat="1" ht="15.75" customHeight="1">
      <c r="A109" s="40" t="s">
        <v>1227</v>
      </c>
      <c r="B109" s="768" t="s">
        <v>1119</v>
      </c>
      <c r="C109" s="774" t="s">
        <v>1242</v>
      </c>
      <c r="D109" s="778">
        <v>2301</v>
      </c>
      <c r="E109" s="771">
        <v>2302</v>
      </c>
      <c r="F109" s="701">
        <f t="shared" si="9"/>
        <v>44941</v>
      </c>
      <c r="G109" s="701">
        <f t="shared" si="9"/>
        <v>44941</v>
      </c>
      <c r="H109" s="701">
        <f t="shared" si="9"/>
        <v>44942</v>
      </c>
      <c r="I109" s="701">
        <f t="shared" si="9"/>
        <v>44943</v>
      </c>
      <c r="J109" s="705">
        <f t="shared" si="10"/>
        <v>44945</v>
      </c>
      <c r="K109" s="701">
        <f t="shared" si="11"/>
        <v>44947</v>
      </c>
      <c r="L109" s="701">
        <f t="shared" si="11"/>
        <v>44950</v>
      </c>
      <c r="M109" s="701">
        <v>44953</v>
      </c>
      <c r="N109" s="40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365"/>
      <c r="AT109" s="69"/>
      <c r="AU109" s="69"/>
      <c r="AV109" s="69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5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355"/>
      <c r="DY109" s="291"/>
      <c r="DZ109" s="307"/>
      <c r="EA109" s="285"/>
      <c r="EB109" s="196"/>
      <c r="EC109" s="185"/>
      <c r="ED109" s="295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40"/>
      <c r="EV109" s="291"/>
      <c r="EW109" s="253"/>
      <c r="EX109" s="285"/>
      <c r="EY109" s="196"/>
      <c r="EZ109" s="185"/>
      <c r="FA109" s="295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291"/>
      <c r="FT109" s="253"/>
      <c r="FU109" s="285"/>
      <c r="FV109" s="185"/>
      <c r="FW109" s="295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291"/>
      <c r="GP109" s="253"/>
      <c r="GQ109" s="285"/>
      <c r="GR109" s="196"/>
      <c r="GS109" s="185"/>
      <c r="GT109" s="295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252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186"/>
      <c r="HZ109" s="186"/>
      <c r="IA109" s="186"/>
      <c r="IB109" s="186"/>
      <c r="IC109" s="186"/>
      <c r="ID109" s="186"/>
      <c r="IE109" s="186"/>
      <c r="IF109" s="186"/>
      <c r="IG109" s="172"/>
      <c r="IH109" s="203"/>
      <c r="II109" s="185"/>
      <c r="IJ109" s="186"/>
      <c r="IK109" s="186"/>
      <c r="IL109" s="186"/>
      <c r="IM109" s="186"/>
      <c r="IN109" s="186"/>
      <c r="IO109" s="186"/>
      <c r="IP109" s="186"/>
      <c r="IQ109" s="186"/>
      <c r="IR109" s="186"/>
      <c r="IS109" s="186"/>
      <c r="IT109" s="186"/>
      <c r="IU109" s="186"/>
      <c r="IV109" s="186"/>
      <c r="IW109" s="186"/>
      <c r="IX109" s="186"/>
      <c r="IY109" s="40"/>
      <c r="IZ109" s="40"/>
      <c r="JA109" s="40"/>
      <c r="JB109" s="121"/>
      <c r="JC109" s="186"/>
      <c r="JD109" s="186"/>
      <c r="JE109" s="186"/>
      <c r="JF109" s="186"/>
      <c r="JG109" s="186"/>
      <c r="JH109" s="186"/>
      <c r="JI109" s="186"/>
      <c r="JJ109" s="186"/>
      <c r="JK109" s="186"/>
      <c r="JL109" s="186"/>
      <c r="JM109" s="186"/>
      <c r="JN109" s="186"/>
      <c r="JO109" s="186"/>
      <c r="JP109" s="186"/>
      <c r="JQ109" s="40"/>
      <c r="JR109" s="186"/>
      <c r="JS109" s="186"/>
      <c r="JT109" s="186"/>
      <c r="JU109" s="186"/>
      <c r="JV109" s="183"/>
      <c r="JW109" s="172"/>
      <c r="JX109" s="184"/>
      <c r="JY109" s="185"/>
      <c r="JZ109" s="186"/>
      <c r="KA109" s="186"/>
      <c r="KB109" s="186"/>
      <c r="KC109" s="186"/>
      <c r="KD109" s="186"/>
      <c r="KE109" s="186"/>
      <c r="KF109" s="186"/>
      <c r="KG109" s="186"/>
      <c r="KH109" s="186"/>
      <c r="KI109" s="186"/>
      <c r="KJ109" s="186"/>
      <c r="KK109" s="154"/>
      <c r="KL109" s="72"/>
      <c r="KM109" s="72"/>
      <c r="KN109" s="72"/>
      <c r="KO109" s="40"/>
      <c r="KP109" s="40"/>
      <c r="KQ109" s="72"/>
      <c r="KR109" s="72"/>
      <c r="KS109" s="72"/>
      <c r="KT109" s="72"/>
      <c r="KU109" s="72"/>
      <c r="KV109" s="72"/>
      <c r="KW109" s="72"/>
      <c r="KX109" s="72"/>
      <c r="KY109" s="72"/>
      <c r="KZ109" s="72"/>
      <c r="LA109" s="142"/>
      <c r="LB109" s="142"/>
      <c r="LC109" s="142"/>
      <c r="LD109" s="142"/>
      <c r="LE109" s="142"/>
      <c r="LF109" s="142"/>
      <c r="LG109" s="142"/>
      <c r="LH109" s="142"/>
      <c r="LI109" s="142"/>
      <c r="LJ109" s="142"/>
      <c r="LK109" s="142"/>
      <c r="LL109" s="154"/>
      <c r="LM109" s="167"/>
      <c r="LN109" s="138"/>
      <c r="LO109" s="168"/>
      <c r="LP109" s="169"/>
      <c r="LQ109" s="145"/>
      <c r="LR109" s="142"/>
      <c r="LS109" s="142"/>
      <c r="LT109" s="142"/>
      <c r="LU109" s="142"/>
      <c r="LV109" s="142"/>
      <c r="LW109" s="142"/>
      <c r="LX109" s="142"/>
      <c r="LY109" s="142"/>
      <c r="LZ109" s="142"/>
      <c r="MA109" s="142"/>
      <c r="MB109" s="142"/>
      <c r="MC109" s="142"/>
      <c r="MD109" s="142"/>
      <c r="ME109" s="142"/>
      <c r="MF109" s="142"/>
      <c r="MG109" s="56"/>
      <c r="MH109" s="143"/>
      <c r="MI109" s="141"/>
      <c r="MJ109" s="144"/>
      <c r="MK109" s="145"/>
      <c r="ML109" s="146"/>
      <c r="MM109" s="146"/>
      <c r="MN109" s="146"/>
      <c r="MO109" s="146"/>
      <c r="MP109" s="40"/>
      <c r="MQ109" s="72"/>
      <c r="MR109" s="72"/>
      <c r="MS109" s="72"/>
      <c r="MT109" s="72"/>
      <c r="MU109" s="72"/>
      <c r="MV109" s="72"/>
    </row>
    <row r="110" spans="1:380" s="68" customFormat="1" ht="15.75" customHeight="1">
      <c r="A110" s="40" t="s">
        <v>1227</v>
      </c>
      <c r="B110" s="768" t="s">
        <v>1119</v>
      </c>
      <c r="C110" s="774" t="s">
        <v>1243</v>
      </c>
      <c r="D110" s="770">
        <v>2303</v>
      </c>
      <c r="E110" s="771">
        <v>2304</v>
      </c>
      <c r="F110" s="701">
        <f t="shared" si="9"/>
        <v>44948</v>
      </c>
      <c r="G110" s="701">
        <f t="shared" si="9"/>
        <v>44948</v>
      </c>
      <c r="H110" s="701">
        <f t="shared" si="9"/>
        <v>44949</v>
      </c>
      <c r="I110" s="701">
        <f t="shared" si="9"/>
        <v>44950</v>
      </c>
      <c r="J110" s="701">
        <f t="shared" si="10"/>
        <v>44952</v>
      </c>
      <c r="K110" s="701">
        <f t="shared" si="11"/>
        <v>44954</v>
      </c>
      <c r="L110" s="701">
        <f t="shared" si="11"/>
        <v>44957</v>
      </c>
      <c r="M110" s="701">
        <f t="shared" ref="M110:M112" si="12">M109+7</f>
        <v>44960</v>
      </c>
      <c r="N110" s="40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365"/>
      <c r="BG110" s="69"/>
      <c r="BH110" s="69"/>
      <c r="BI110" s="69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5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355"/>
      <c r="EL110" s="186"/>
      <c r="EM110" s="186"/>
      <c r="EN110" s="186"/>
      <c r="EO110" s="186"/>
      <c r="EP110" s="186"/>
      <c r="EQ110" s="186"/>
      <c r="ER110" s="186"/>
      <c r="ES110" s="40"/>
      <c r="ET110" s="291"/>
      <c r="EU110" s="253"/>
      <c r="EV110" s="285"/>
      <c r="EW110" s="196"/>
      <c r="EX110" s="185"/>
      <c r="EY110" s="295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291"/>
      <c r="FR110" s="253"/>
      <c r="FS110" s="285"/>
      <c r="FT110" s="185"/>
      <c r="FU110" s="295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291"/>
      <c r="GN110" s="253"/>
      <c r="GO110" s="285"/>
      <c r="GP110" s="196"/>
      <c r="GQ110" s="185"/>
      <c r="GR110" s="295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252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186"/>
      <c r="HX110" s="186"/>
      <c r="HY110" s="186"/>
      <c r="HZ110" s="186"/>
      <c r="IA110" s="186"/>
      <c r="IB110" s="186"/>
      <c r="IC110" s="186"/>
      <c r="ID110" s="186"/>
      <c r="IE110" s="172"/>
      <c r="IF110" s="203"/>
      <c r="IG110" s="185"/>
      <c r="IH110" s="186"/>
      <c r="II110" s="186"/>
      <c r="IJ110" s="186"/>
      <c r="IK110" s="186"/>
      <c r="IL110" s="186"/>
      <c r="IM110" s="186"/>
      <c r="IN110" s="186"/>
      <c r="IO110" s="186"/>
      <c r="IP110" s="186"/>
      <c r="IQ110" s="186"/>
      <c r="IR110" s="186"/>
      <c r="IS110" s="186"/>
      <c r="IT110" s="186"/>
      <c r="IU110" s="186"/>
      <c r="IV110" s="186"/>
      <c r="IW110" s="40"/>
      <c r="IX110" s="40"/>
      <c r="IY110" s="40"/>
      <c r="IZ110" s="121"/>
      <c r="JA110" s="186"/>
      <c r="JB110" s="186"/>
      <c r="JC110" s="186"/>
      <c r="JD110" s="186"/>
      <c r="JE110" s="186"/>
      <c r="JF110" s="186"/>
      <c r="JG110" s="186"/>
      <c r="JH110" s="186"/>
      <c r="JI110" s="186"/>
      <c r="JJ110" s="186"/>
      <c r="JK110" s="186"/>
      <c r="JL110" s="186"/>
      <c r="JM110" s="186"/>
      <c r="JN110" s="186"/>
      <c r="JO110" s="40"/>
      <c r="JP110" s="186"/>
      <c r="JQ110" s="186"/>
      <c r="JR110" s="186"/>
      <c r="JS110" s="186"/>
      <c r="JT110" s="183"/>
      <c r="JU110" s="172"/>
      <c r="JV110" s="184"/>
      <c r="JW110" s="185"/>
      <c r="JX110" s="186"/>
      <c r="JY110" s="186"/>
      <c r="JZ110" s="186"/>
      <c r="KA110" s="186"/>
      <c r="KB110" s="186"/>
      <c r="KC110" s="186"/>
      <c r="KD110" s="186"/>
      <c r="KE110" s="186"/>
      <c r="KF110" s="186"/>
      <c r="KG110" s="186"/>
      <c r="KH110" s="186"/>
      <c r="KI110" s="154"/>
      <c r="KJ110" s="72"/>
      <c r="KK110" s="72"/>
      <c r="KL110" s="72"/>
      <c r="KM110" s="40"/>
      <c r="KN110" s="40"/>
      <c r="KO110" s="72"/>
      <c r="KP110" s="72"/>
      <c r="KQ110" s="72"/>
      <c r="KR110" s="72"/>
      <c r="KS110" s="72"/>
      <c r="KT110" s="72"/>
      <c r="KU110" s="72"/>
      <c r="KV110" s="72"/>
      <c r="KW110" s="72"/>
      <c r="KX110" s="72"/>
      <c r="KY110" s="142"/>
      <c r="KZ110" s="142"/>
      <c r="LA110" s="142"/>
      <c r="LB110" s="142"/>
      <c r="LC110" s="142"/>
      <c r="LD110" s="142"/>
      <c r="LE110" s="142"/>
      <c r="LF110" s="142"/>
      <c r="LG110" s="142"/>
      <c r="LH110" s="142"/>
      <c r="LI110" s="142"/>
      <c r="LJ110" s="154"/>
      <c r="LK110" s="167"/>
      <c r="LL110" s="138"/>
      <c r="LM110" s="168"/>
      <c r="LN110" s="169"/>
      <c r="LO110" s="145"/>
      <c r="LP110" s="142"/>
      <c r="LQ110" s="142"/>
      <c r="LR110" s="142"/>
      <c r="LS110" s="142"/>
      <c r="LT110" s="142"/>
      <c r="LU110" s="142"/>
      <c r="LV110" s="142"/>
      <c r="LW110" s="142"/>
      <c r="LX110" s="142"/>
      <c r="LY110" s="142"/>
      <c r="LZ110" s="142"/>
      <c r="MA110" s="142"/>
      <c r="MB110" s="142"/>
      <c r="MC110" s="142"/>
      <c r="MD110" s="142"/>
      <c r="ME110" s="56"/>
      <c r="MF110" s="143"/>
      <c r="MG110" s="141"/>
      <c r="MH110" s="144"/>
      <c r="MI110" s="145"/>
      <c r="MJ110" s="146"/>
      <c r="MK110" s="146"/>
      <c r="ML110" s="146"/>
      <c r="MM110" s="146"/>
      <c r="MN110" s="40"/>
      <c r="MO110" s="72"/>
      <c r="MP110" s="72"/>
      <c r="MQ110" s="72"/>
      <c r="MR110" s="72"/>
      <c r="MS110" s="72"/>
      <c r="MT110" s="72"/>
    </row>
    <row r="111" spans="1:380" s="446" customFormat="1" ht="15.75" customHeight="1">
      <c r="A111" s="40"/>
      <c r="B111" s="772" t="s">
        <v>1119</v>
      </c>
      <c r="C111" s="773" t="s">
        <v>1241</v>
      </c>
      <c r="D111" s="770">
        <v>2303</v>
      </c>
      <c r="E111" s="771">
        <v>2304</v>
      </c>
      <c r="F111" s="701">
        <f t="shared" si="9"/>
        <v>44955</v>
      </c>
      <c r="G111" s="701">
        <f t="shared" si="9"/>
        <v>44955</v>
      </c>
      <c r="H111" s="701">
        <f t="shared" si="9"/>
        <v>44956</v>
      </c>
      <c r="I111" s="701">
        <f t="shared" si="9"/>
        <v>44957</v>
      </c>
      <c r="J111" s="701">
        <f t="shared" si="10"/>
        <v>44959</v>
      </c>
      <c r="K111" s="701">
        <f t="shared" si="11"/>
        <v>44961</v>
      </c>
      <c r="L111" s="701">
        <f t="shared" si="11"/>
        <v>44964</v>
      </c>
      <c r="M111" s="701">
        <f t="shared" si="12"/>
        <v>44967</v>
      </c>
      <c r="N111" s="40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346"/>
      <c r="AN111" s="444"/>
      <c r="AO111" s="444"/>
      <c r="AP111" s="444"/>
      <c r="AQ111" s="444"/>
      <c r="AR111" s="444"/>
      <c r="AS111" s="444"/>
      <c r="AT111" s="444"/>
      <c r="AU111" s="444"/>
      <c r="AV111" s="444"/>
      <c r="AW111" s="444"/>
      <c r="AX111" s="444"/>
      <c r="AY111" s="444"/>
      <c r="AZ111" s="444"/>
      <c r="BA111" s="444"/>
      <c r="BB111" s="444"/>
      <c r="BC111" s="444"/>
      <c r="BD111" s="444"/>
      <c r="BE111" s="444"/>
      <c r="BF111" s="444"/>
      <c r="BG111" s="444"/>
      <c r="BH111" s="444"/>
      <c r="BI111" s="444"/>
      <c r="BJ111" s="444"/>
      <c r="BK111" s="444"/>
      <c r="BL111" s="444"/>
      <c r="BM111" s="444"/>
      <c r="BN111" s="444"/>
      <c r="BO111" s="444"/>
      <c r="BP111" s="444"/>
      <c r="BQ111" s="444"/>
      <c r="BR111" s="444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  <c r="CE111" s="445"/>
      <c r="CF111" s="445"/>
      <c r="CG111" s="445"/>
      <c r="CH111" s="445"/>
      <c r="CI111" s="445"/>
      <c r="CJ111" s="445"/>
      <c r="CK111" s="445"/>
      <c r="CL111" s="445"/>
      <c r="CM111" s="315"/>
      <c r="CN111" s="443"/>
      <c r="CO111" s="443"/>
      <c r="CP111" s="443"/>
      <c r="CQ111" s="443"/>
      <c r="CR111" s="443"/>
      <c r="CS111" s="443"/>
      <c r="CT111" s="443"/>
      <c r="CU111" s="443"/>
      <c r="CV111" s="443"/>
      <c r="CW111" s="443"/>
      <c r="CX111" s="443"/>
      <c r="CY111" s="443"/>
      <c r="CZ111" s="443"/>
      <c r="DA111" s="443"/>
      <c r="DB111" s="443"/>
      <c r="DC111" s="443"/>
      <c r="DD111" s="443"/>
      <c r="DE111" s="443"/>
      <c r="DF111" s="443"/>
      <c r="DG111" s="443"/>
      <c r="DH111" s="443"/>
      <c r="DI111" s="186"/>
      <c r="EG111" s="186"/>
      <c r="EH111" s="186"/>
      <c r="EI111" s="186"/>
      <c r="EJ111" s="186"/>
      <c r="EK111" s="186"/>
      <c r="EL111" s="186"/>
      <c r="EM111" s="186"/>
      <c r="EN111" s="346"/>
      <c r="EO111" s="444"/>
      <c r="EP111" s="253"/>
      <c r="EQ111" s="285"/>
      <c r="ER111" s="196"/>
      <c r="ES111" s="185"/>
      <c r="ET111" s="295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444"/>
      <c r="FM111" s="253"/>
      <c r="FN111" s="285"/>
      <c r="FO111" s="185"/>
      <c r="FP111" s="295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444"/>
      <c r="GI111" s="253"/>
      <c r="GJ111" s="285"/>
      <c r="GK111" s="196"/>
      <c r="GL111" s="185"/>
      <c r="GM111" s="295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252"/>
      <c r="HB111" s="346"/>
      <c r="HC111" s="346"/>
      <c r="HD111" s="346"/>
      <c r="HE111" s="346"/>
      <c r="HF111" s="346"/>
      <c r="HG111" s="346"/>
      <c r="HH111" s="346"/>
      <c r="HI111" s="346"/>
      <c r="HJ111" s="346"/>
      <c r="HK111" s="346"/>
      <c r="HL111" s="346"/>
      <c r="HM111" s="346"/>
      <c r="HN111" s="346"/>
      <c r="HO111" s="346"/>
      <c r="HP111" s="346"/>
      <c r="HQ111" s="346"/>
      <c r="HR111" s="186"/>
      <c r="HS111" s="186"/>
      <c r="HT111" s="186"/>
      <c r="HU111" s="186"/>
      <c r="HV111" s="186"/>
      <c r="HW111" s="186"/>
      <c r="HX111" s="186"/>
      <c r="HY111" s="186"/>
      <c r="HZ111" s="172"/>
      <c r="IA111" s="203"/>
      <c r="IB111" s="185"/>
      <c r="IC111" s="186"/>
      <c r="ID111" s="186"/>
      <c r="IE111" s="186"/>
      <c r="IF111" s="186"/>
      <c r="IG111" s="186"/>
      <c r="IH111" s="186"/>
      <c r="II111" s="186"/>
      <c r="IJ111" s="186"/>
      <c r="IK111" s="186"/>
      <c r="IL111" s="186"/>
      <c r="IM111" s="186"/>
      <c r="IN111" s="186"/>
      <c r="IO111" s="186"/>
      <c r="IP111" s="186"/>
      <c r="IQ111" s="186"/>
      <c r="IR111" s="346"/>
      <c r="IS111" s="346"/>
      <c r="IT111" s="346"/>
      <c r="IU111" s="447"/>
      <c r="IV111" s="186"/>
      <c r="IW111" s="186"/>
      <c r="IX111" s="186"/>
      <c r="IY111" s="186"/>
      <c r="IZ111" s="186"/>
      <c r="JA111" s="186"/>
      <c r="JB111" s="186"/>
      <c r="JC111" s="186"/>
      <c r="JD111" s="186"/>
      <c r="JE111" s="186"/>
      <c r="JF111" s="186"/>
      <c r="JG111" s="186"/>
      <c r="JH111" s="186"/>
      <c r="JI111" s="186"/>
      <c r="JJ111" s="346"/>
      <c r="JK111" s="186"/>
      <c r="JL111" s="186"/>
      <c r="JM111" s="186"/>
      <c r="JN111" s="186"/>
      <c r="JO111" s="448"/>
      <c r="JP111" s="172"/>
      <c r="JQ111" s="184"/>
      <c r="JR111" s="185"/>
      <c r="JS111" s="186"/>
      <c r="JT111" s="186"/>
      <c r="JU111" s="186"/>
      <c r="JV111" s="186"/>
      <c r="JW111" s="186"/>
      <c r="JX111" s="186"/>
      <c r="JY111" s="186"/>
      <c r="JZ111" s="186"/>
      <c r="KA111" s="186"/>
      <c r="KB111" s="186"/>
      <c r="KC111" s="186"/>
      <c r="KD111" s="449"/>
      <c r="KE111" s="450"/>
      <c r="KF111" s="450"/>
      <c r="KG111" s="450"/>
      <c r="KH111" s="346"/>
      <c r="KI111" s="346"/>
      <c r="KJ111" s="450"/>
      <c r="KK111" s="450"/>
      <c r="KL111" s="450"/>
      <c r="KM111" s="450"/>
      <c r="KN111" s="450"/>
      <c r="KO111" s="450"/>
      <c r="KP111" s="450"/>
      <c r="KQ111" s="450"/>
      <c r="KR111" s="450"/>
      <c r="KS111" s="450"/>
      <c r="KT111" s="142"/>
      <c r="KU111" s="142"/>
      <c r="KV111" s="142"/>
      <c r="KW111" s="142"/>
      <c r="KX111" s="142"/>
      <c r="KY111" s="142"/>
      <c r="KZ111" s="142"/>
      <c r="LA111" s="142"/>
      <c r="LB111" s="142"/>
      <c r="LC111" s="142"/>
      <c r="LD111" s="142"/>
      <c r="LE111" s="449"/>
      <c r="LF111" s="451"/>
      <c r="LG111" s="138"/>
      <c r="LH111" s="168"/>
      <c r="LI111" s="169"/>
      <c r="LJ111" s="145"/>
      <c r="LK111" s="142"/>
      <c r="LL111" s="142"/>
      <c r="LM111" s="142"/>
      <c r="LN111" s="142"/>
      <c r="LO111" s="142"/>
      <c r="LP111" s="142"/>
      <c r="LQ111" s="142"/>
      <c r="LR111" s="142"/>
      <c r="LS111" s="142"/>
      <c r="LT111" s="142"/>
      <c r="LU111" s="142"/>
      <c r="LV111" s="142"/>
      <c r="LW111" s="142"/>
      <c r="LX111" s="142"/>
      <c r="LY111" s="142"/>
      <c r="LZ111" s="452"/>
      <c r="MA111" s="143"/>
      <c r="MB111" s="141"/>
      <c r="MC111" s="144"/>
      <c r="MD111" s="145"/>
      <c r="ME111" s="146"/>
      <c r="MF111" s="146"/>
      <c r="MG111" s="146"/>
      <c r="MH111" s="146"/>
      <c r="MI111" s="346"/>
      <c r="MJ111" s="450"/>
      <c r="MK111" s="450"/>
      <c r="ML111" s="450"/>
      <c r="MM111" s="450"/>
      <c r="MN111" s="450"/>
      <c r="MO111" s="450"/>
    </row>
    <row r="112" spans="1:380" s="446" customFormat="1" ht="15.75" customHeight="1">
      <c r="A112" s="40"/>
      <c r="B112" s="768" t="s">
        <v>1119</v>
      </c>
      <c r="C112" s="769" t="s">
        <v>1242</v>
      </c>
      <c r="D112" s="770">
        <v>2303</v>
      </c>
      <c r="E112" s="771">
        <v>2304</v>
      </c>
      <c r="F112" s="701">
        <f t="shared" si="9"/>
        <v>44962</v>
      </c>
      <c r="G112" s="701">
        <f t="shared" si="9"/>
        <v>44962</v>
      </c>
      <c r="H112" s="701">
        <f t="shared" si="9"/>
        <v>44963</v>
      </c>
      <c r="I112" s="701">
        <f t="shared" si="9"/>
        <v>44964</v>
      </c>
      <c r="J112" s="701">
        <f t="shared" si="10"/>
        <v>44966</v>
      </c>
      <c r="K112" s="701">
        <f t="shared" si="11"/>
        <v>44968</v>
      </c>
      <c r="L112" s="701">
        <f t="shared" si="11"/>
        <v>44971</v>
      </c>
      <c r="M112" s="701">
        <f t="shared" si="12"/>
        <v>44974</v>
      </c>
      <c r="N112" s="40"/>
      <c r="O112" s="432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346"/>
      <c r="AI112" s="453"/>
      <c r="AJ112" s="344"/>
      <c r="AK112" s="434"/>
      <c r="AL112" s="318"/>
      <c r="AM112" s="416"/>
      <c r="AN112" s="315"/>
      <c r="AO112" s="315"/>
      <c r="AP112" s="315"/>
      <c r="AQ112" s="315"/>
      <c r="AR112" s="315"/>
      <c r="AS112" s="315"/>
      <c r="AT112" s="315"/>
      <c r="AU112" s="315"/>
      <c r="AV112" s="453"/>
      <c r="AW112" s="45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346"/>
      <c r="BO112" s="444"/>
      <c r="BP112" s="444"/>
      <c r="BQ112" s="444"/>
      <c r="BR112" s="444"/>
      <c r="BS112" s="444"/>
      <c r="BT112" s="444"/>
      <c r="BU112" s="444"/>
      <c r="BV112" s="444"/>
      <c r="BW112" s="444"/>
      <c r="BX112" s="444"/>
      <c r="BY112" s="444"/>
      <c r="BZ112" s="444"/>
      <c r="CA112" s="444"/>
      <c r="CB112" s="444"/>
      <c r="CC112" s="444"/>
      <c r="CD112" s="444"/>
      <c r="CE112" s="444"/>
      <c r="CF112" s="444"/>
      <c r="CG112" s="444"/>
      <c r="CH112" s="444"/>
      <c r="CI112" s="444"/>
      <c r="CJ112" s="444"/>
      <c r="CK112" s="444"/>
      <c r="CL112" s="444"/>
      <c r="CM112" s="444"/>
      <c r="CN112" s="444"/>
      <c r="CO112" s="444"/>
      <c r="CP112" s="444"/>
      <c r="CQ112" s="444"/>
      <c r="CR112" s="444"/>
      <c r="CS112" s="444"/>
      <c r="CT112" s="445"/>
      <c r="CU112" s="445"/>
      <c r="CV112" s="445"/>
      <c r="CW112" s="445"/>
      <c r="CX112" s="445"/>
      <c r="CY112" s="445"/>
      <c r="CZ112" s="445"/>
      <c r="DA112" s="445"/>
      <c r="DB112" s="445"/>
      <c r="DC112" s="445"/>
      <c r="DD112" s="445"/>
      <c r="DE112" s="445"/>
      <c r="DF112" s="445"/>
      <c r="DG112" s="445"/>
      <c r="DH112" s="445"/>
      <c r="DI112" s="445"/>
      <c r="DJ112" s="445"/>
      <c r="DK112" s="445"/>
      <c r="DL112" s="445"/>
      <c r="DM112" s="445"/>
      <c r="DN112" s="315"/>
      <c r="DO112" s="443"/>
      <c r="DP112" s="443"/>
      <c r="DQ112" s="443"/>
      <c r="DR112" s="443"/>
      <c r="DS112" s="443"/>
      <c r="DT112" s="443"/>
      <c r="DU112" s="443"/>
      <c r="DV112" s="443"/>
      <c r="DW112" s="443"/>
      <c r="DX112" s="443"/>
      <c r="DY112" s="443"/>
      <c r="DZ112" s="443"/>
      <c r="EA112" s="443"/>
      <c r="EB112" s="443"/>
      <c r="EC112" s="443"/>
      <c r="ED112" s="443"/>
      <c r="EE112" s="443"/>
      <c r="EF112" s="443"/>
      <c r="EG112" s="443"/>
      <c r="EH112" s="443"/>
      <c r="EI112" s="443"/>
      <c r="EJ112" s="186"/>
      <c r="FH112" s="186"/>
      <c r="FI112" s="186"/>
      <c r="FJ112" s="186"/>
      <c r="FK112" s="186"/>
      <c r="FL112" s="186"/>
      <c r="FM112" s="186"/>
      <c r="FN112" s="186"/>
      <c r="FO112" s="346"/>
      <c r="FP112" s="444"/>
      <c r="FQ112" s="253"/>
      <c r="FR112" s="285"/>
      <c r="FS112" s="196"/>
      <c r="FT112" s="185"/>
      <c r="FU112" s="295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444"/>
      <c r="GN112" s="253"/>
      <c r="GO112" s="285"/>
      <c r="GP112" s="185"/>
      <c r="GQ112" s="295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444"/>
      <c r="HJ112" s="253"/>
      <c r="HK112" s="285"/>
      <c r="HL112" s="196"/>
      <c r="HM112" s="185"/>
      <c r="HN112" s="295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252"/>
      <c r="IC112" s="346"/>
      <c r="ID112" s="346"/>
      <c r="IE112" s="346"/>
      <c r="IF112" s="346"/>
      <c r="IG112" s="346"/>
      <c r="IH112" s="346"/>
      <c r="II112" s="346"/>
      <c r="IJ112" s="346"/>
      <c r="IK112" s="346"/>
      <c r="IL112" s="346"/>
      <c r="IM112" s="346"/>
      <c r="IN112" s="346"/>
      <c r="IO112" s="346"/>
      <c r="IP112" s="346"/>
      <c r="IQ112" s="346"/>
      <c r="IR112" s="346"/>
      <c r="IS112" s="186"/>
      <c r="IT112" s="186"/>
      <c r="IU112" s="186"/>
      <c r="IV112" s="186"/>
      <c r="IW112" s="186"/>
      <c r="IX112" s="186"/>
      <c r="IY112" s="186"/>
      <c r="IZ112" s="186"/>
      <c r="JA112" s="172"/>
      <c r="JB112" s="203"/>
      <c r="JC112" s="185"/>
      <c r="JD112" s="186"/>
      <c r="JE112" s="186"/>
      <c r="JF112" s="186"/>
      <c r="JG112" s="186"/>
      <c r="JH112" s="186"/>
      <c r="JI112" s="186"/>
      <c r="JJ112" s="186"/>
      <c r="JK112" s="186"/>
      <c r="JL112" s="186"/>
      <c r="JM112" s="186"/>
      <c r="JN112" s="186"/>
      <c r="JO112" s="186"/>
      <c r="JP112" s="186"/>
      <c r="JQ112" s="186"/>
      <c r="JR112" s="186"/>
      <c r="JS112" s="346"/>
      <c r="JT112" s="346"/>
      <c r="JU112" s="346"/>
      <c r="JV112" s="447"/>
      <c r="JW112" s="186"/>
      <c r="JX112" s="186"/>
      <c r="JY112" s="186"/>
      <c r="JZ112" s="186"/>
      <c r="KA112" s="186"/>
      <c r="KB112" s="186"/>
      <c r="KC112" s="186"/>
      <c r="KD112" s="186"/>
      <c r="KE112" s="186"/>
      <c r="KF112" s="186"/>
      <c r="KG112" s="186"/>
      <c r="KH112" s="186"/>
      <c r="KI112" s="186"/>
      <c r="KJ112" s="186"/>
      <c r="KK112" s="346"/>
      <c r="KL112" s="186"/>
      <c r="KM112" s="186"/>
      <c r="KN112" s="186"/>
      <c r="KO112" s="186"/>
      <c r="KP112" s="448"/>
      <c r="KQ112" s="172"/>
      <c r="KR112" s="184"/>
      <c r="KS112" s="185"/>
      <c r="KT112" s="186"/>
      <c r="KU112" s="186"/>
      <c r="KV112" s="186"/>
      <c r="KW112" s="186"/>
      <c r="KX112" s="186"/>
      <c r="KY112" s="186"/>
      <c r="KZ112" s="186"/>
      <c r="LA112" s="186"/>
      <c r="LB112" s="186"/>
      <c r="LC112" s="186"/>
      <c r="LD112" s="186"/>
      <c r="LE112" s="449"/>
      <c r="LF112" s="450"/>
      <c r="LG112" s="450"/>
      <c r="LH112" s="450"/>
      <c r="LI112" s="346"/>
      <c r="LJ112" s="346"/>
      <c r="LK112" s="450"/>
      <c r="LL112" s="450"/>
      <c r="LM112" s="450"/>
      <c r="LN112" s="450"/>
      <c r="LO112" s="450"/>
      <c r="LP112" s="450"/>
      <c r="LQ112" s="450"/>
      <c r="LR112" s="450"/>
      <c r="LS112" s="450"/>
      <c r="LT112" s="450"/>
      <c r="LU112" s="142"/>
      <c r="LV112" s="142"/>
      <c r="LW112" s="142"/>
      <c r="LX112" s="142"/>
      <c r="LY112" s="142"/>
      <c r="LZ112" s="142"/>
      <c r="MA112" s="142"/>
      <c r="MB112" s="142"/>
      <c r="MC112" s="142"/>
      <c r="MD112" s="142"/>
      <c r="ME112" s="142"/>
      <c r="MF112" s="449"/>
      <c r="MG112" s="451"/>
      <c r="MH112" s="138"/>
      <c r="MI112" s="168"/>
      <c r="MJ112" s="169"/>
      <c r="MK112" s="145"/>
      <c r="ML112" s="142"/>
      <c r="MM112" s="142"/>
      <c r="MN112" s="142"/>
      <c r="MO112" s="142"/>
      <c r="MP112" s="142"/>
      <c r="MQ112" s="142"/>
      <c r="MR112" s="142"/>
      <c r="MS112" s="142"/>
      <c r="MT112" s="142"/>
      <c r="MU112" s="142"/>
      <c r="MV112" s="142"/>
      <c r="MW112" s="142"/>
      <c r="MX112" s="142"/>
      <c r="MY112" s="142"/>
      <c r="MZ112" s="142"/>
      <c r="NA112" s="452"/>
      <c r="NB112" s="143"/>
      <c r="NC112" s="141"/>
      <c r="ND112" s="144"/>
      <c r="NE112" s="145"/>
      <c r="NF112" s="146"/>
      <c r="NG112" s="146"/>
      <c r="NH112" s="146"/>
      <c r="NI112" s="146"/>
      <c r="NJ112" s="346"/>
      <c r="NK112" s="450"/>
      <c r="NL112" s="450"/>
      <c r="NM112" s="450"/>
      <c r="NN112" s="450"/>
      <c r="NO112" s="450"/>
      <c r="NP112" s="450"/>
    </row>
    <row r="113" spans="1:398" s="68" customFormat="1" ht="15.75" customHeight="1">
      <c r="A113" s="40"/>
      <c r="B113" s="779"/>
      <c r="C113" s="780"/>
      <c r="D113" s="770"/>
      <c r="E113" s="781"/>
      <c r="F113" s="705"/>
      <c r="G113" s="705"/>
      <c r="H113" s="705"/>
      <c r="I113" s="705"/>
      <c r="J113" s="705"/>
      <c r="K113" s="705"/>
      <c r="L113" s="40"/>
      <c r="M113" s="437"/>
      <c r="N113" s="431"/>
      <c r="O113" s="432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29"/>
      <c r="AC113" s="430"/>
      <c r="AD113" s="431"/>
      <c r="AE113" s="432"/>
      <c r="AF113" s="433"/>
      <c r="AG113" s="433"/>
      <c r="AH113" s="433"/>
      <c r="AI113" s="433"/>
      <c r="AJ113" s="433"/>
      <c r="AK113" s="433"/>
      <c r="AL113" s="433"/>
      <c r="AM113" s="433"/>
      <c r="AN113" s="433"/>
      <c r="AO113" s="433"/>
      <c r="AP113" s="433"/>
      <c r="AQ113" s="433"/>
      <c r="AR113" s="433"/>
      <c r="AS113" s="433"/>
      <c r="AT113" s="433"/>
      <c r="AU113" s="433"/>
      <c r="AV113" s="433"/>
      <c r="AW113" s="433"/>
      <c r="AX113" s="433"/>
      <c r="AY113" s="433"/>
      <c r="AZ113" s="40"/>
      <c r="BA113" s="365"/>
      <c r="BB113" s="344"/>
      <c r="BC113" s="434"/>
      <c r="BD113" s="318"/>
      <c r="BE113" s="416"/>
      <c r="BF113" s="315"/>
      <c r="BG113" s="315"/>
      <c r="BH113" s="315"/>
      <c r="BI113" s="315"/>
      <c r="BJ113" s="315"/>
      <c r="BK113" s="315"/>
      <c r="BL113" s="315"/>
      <c r="BM113" s="315"/>
      <c r="BN113" s="365"/>
      <c r="BO113" s="365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40"/>
      <c r="CG113" s="291"/>
      <c r="CH113" s="291"/>
      <c r="CI113" s="291"/>
      <c r="CJ113" s="291"/>
      <c r="CK113" s="291"/>
      <c r="CL113" s="291"/>
      <c r="CM113" s="291"/>
      <c r="CN113" s="291"/>
      <c r="CO113" s="291"/>
      <c r="CP113" s="291"/>
      <c r="CQ113" s="291"/>
      <c r="CR113" s="291"/>
      <c r="CS113" s="291"/>
      <c r="CT113" s="291"/>
      <c r="CU113" s="291"/>
      <c r="CV113" s="291"/>
      <c r="CW113" s="291"/>
      <c r="CX113" s="291"/>
      <c r="CY113" s="291"/>
      <c r="CZ113" s="291"/>
      <c r="DA113" s="291"/>
      <c r="DB113" s="291"/>
      <c r="DC113" s="291"/>
      <c r="DD113" s="291"/>
      <c r="DE113" s="291"/>
      <c r="DF113" s="291"/>
      <c r="DG113" s="291"/>
      <c r="DH113" s="291"/>
      <c r="DI113" s="291"/>
      <c r="DJ113" s="291"/>
      <c r="DK113" s="291"/>
      <c r="DL113" s="312"/>
      <c r="DM113" s="312"/>
      <c r="DN113" s="312"/>
      <c r="DO113" s="312"/>
      <c r="DP113" s="312"/>
      <c r="DQ113" s="312"/>
      <c r="DR113" s="312"/>
      <c r="DS113" s="312"/>
      <c r="DT113" s="312"/>
      <c r="DU113" s="312"/>
      <c r="DV113" s="312"/>
      <c r="DW113" s="312"/>
      <c r="DX113" s="312"/>
      <c r="DY113" s="312"/>
      <c r="DZ113" s="312"/>
      <c r="EA113" s="312"/>
      <c r="EB113" s="312"/>
      <c r="EC113" s="312"/>
      <c r="ED113" s="312"/>
      <c r="EE113" s="312"/>
      <c r="EF113" s="315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86"/>
      <c r="FZ113" s="186"/>
      <c r="GA113" s="186"/>
      <c r="GB113" s="186"/>
      <c r="GC113" s="186"/>
      <c r="GD113" s="186"/>
      <c r="GE113" s="186"/>
      <c r="GF113" s="186"/>
      <c r="GG113" s="40"/>
      <c r="GH113" s="291"/>
      <c r="GI113" s="253"/>
      <c r="GJ113" s="285"/>
      <c r="GK113" s="196"/>
      <c r="GL113" s="185"/>
      <c r="GM113" s="295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291"/>
      <c r="HF113" s="253"/>
      <c r="HG113" s="285"/>
      <c r="HH113" s="185"/>
      <c r="HI113" s="295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291"/>
      <c r="IB113" s="253"/>
      <c r="IC113" s="285"/>
      <c r="ID113" s="196"/>
      <c r="IE113" s="185"/>
      <c r="IF113" s="295"/>
      <c r="IG113" s="186"/>
      <c r="IH113" s="186"/>
      <c r="II113" s="186"/>
      <c r="IJ113" s="186"/>
      <c r="IK113" s="186"/>
      <c r="IL113" s="186"/>
      <c r="IM113" s="186"/>
      <c r="IN113" s="186"/>
      <c r="IO113" s="186"/>
      <c r="IP113" s="186"/>
      <c r="IQ113" s="186"/>
      <c r="IR113" s="186"/>
      <c r="IS113" s="186"/>
      <c r="IT113" s="252"/>
      <c r="IU113" s="40"/>
      <c r="IV113" s="40"/>
      <c r="IW113" s="40"/>
      <c r="IX113" s="40"/>
      <c r="IY113" s="40"/>
      <c r="IZ113" s="40"/>
      <c r="JA113" s="40"/>
      <c r="JB113" s="40"/>
      <c r="JC113" s="40"/>
      <c r="JD113" s="40"/>
      <c r="JE113" s="40"/>
      <c r="JF113" s="40"/>
      <c r="JG113" s="40"/>
      <c r="JH113" s="40"/>
      <c r="JI113" s="40"/>
      <c r="JJ113" s="40"/>
      <c r="JK113" s="186"/>
      <c r="JL113" s="186"/>
      <c r="JM113" s="186"/>
      <c r="JN113" s="186"/>
      <c r="JO113" s="186"/>
      <c r="JP113" s="186"/>
      <c r="JQ113" s="186"/>
      <c r="JR113" s="186"/>
      <c r="JS113" s="172"/>
      <c r="JT113" s="203"/>
      <c r="JU113" s="185"/>
      <c r="JV113" s="186"/>
      <c r="JW113" s="186"/>
      <c r="JX113" s="186"/>
      <c r="JY113" s="186"/>
      <c r="JZ113" s="186"/>
      <c r="KA113" s="186"/>
      <c r="KB113" s="186"/>
      <c r="KC113" s="186"/>
      <c r="KD113" s="186"/>
      <c r="KE113" s="186"/>
      <c r="KF113" s="186"/>
      <c r="KG113" s="186"/>
      <c r="KH113" s="186"/>
      <c r="KI113" s="186"/>
      <c r="KJ113" s="186"/>
      <c r="KK113" s="40"/>
      <c r="KL113" s="40"/>
      <c r="KM113" s="40"/>
      <c r="KN113" s="121"/>
      <c r="KO113" s="186"/>
      <c r="KP113" s="186"/>
      <c r="KQ113" s="186"/>
      <c r="KR113" s="186"/>
      <c r="KS113" s="186"/>
      <c r="KT113" s="186"/>
      <c r="KU113" s="186"/>
      <c r="KV113" s="186"/>
      <c r="KW113" s="186"/>
      <c r="KX113" s="186"/>
      <c r="KY113" s="186"/>
      <c r="KZ113" s="186"/>
      <c r="LA113" s="186"/>
      <c r="LB113" s="186"/>
      <c r="LC113" s="40"/>
      <c r="LD113" s="186"/>
      <c r="LE113" s="186"/>
      <c r="LF113" s="186"/>
      <c r="LG113" s="186"/>
      <c r="LH113" s="183"/>
      <c r="LI113" s="172"/>
      <c r="LJ113" s="184"/>
      <c r="LK113" s="185"/>
      <c r="LL113" s="186"/>
      <c r="LM113" s="186"/>
      <c r="LN113" s="186"/>
      <c r="LO113" s="186"/>
      <c r="LP113" s="186"/>
      <c r="LQ113" s="186"/>
      <c r="LR113" s="186"/>
      <c r="LS113" s="186"/>
      <c r="LT113" s="186"/>
      <c r="LU113" s="186"/>
      <c r="LV113" s="186"/>
      <c r="LW113" s="154"/>
      <c r="LX113" s="72"/>
      <c r="LY113" s="72"/>
      <c r="LZ113" s="72"/>
      <c r="MA113" s="40"/>
      <c r="MB113" s="40"/>
      <c r="MC113" s="72"/>
      <c r="MD113" s="72"/>
      <c r="ME113" s="72"/>
      <c r="MF113" s="72"/>
      <c r="MG113" s="72"/>
      <c r="MH113" s="72"/>
      <c r="MI113" s="72"/>
      <c r="MJ113" s="72"/>
      <c r="MK113" s="72"/>
      <c r="ML113" s="72"/>
      <c r="MM113" s="142"/>
      <c r="MN113" s="142"/>
      <c r="MO113" s="142"/>
      <c r="MP113" s="142"/>
      <c r="MQ113" s="142"/>
      <c r="MR113" s="142"/>
      <c r="MS113" s="142"/>
      <c r="MT113" s="142"/>
      <c r="MU113" s="142"/>
      <c r="MV113" s="142"/>
      <c r="MW113" s="142"/>
      <c r="MX113" s="154"/>
      <c r="MY113" s="167"/>
      <c r="MZ113" s="138"/>
      <c r="NA113" s="168"/>
      <c r="NB113" s="169"/>
      <c r="NC113" s="145"/>
      <c r="ND113" s="142"/>
      <c r="NE113" s="142"/>
      <c r="NF113" s="142"/>
      <c r="NG113" s="142"/>
      <c r="NH113" s="142"/>
      <c r="NI113" s="142"/>
      <c r="NJ113" s="142"/>
      <c r="NK113" s="142"/>
      <c r="NL113" s="142"/>
      <c r="NM113" s="142"/>
      <c r="NN113" s="142"/>
      <c r="NO113" s="142"/>
      <c r="NP113" s="142"/>
      <c r="NQ113" s="142"/>
      <c r="NR113" s="142"/>
      <c r="NS113" s="56"/>
      <c r="NT113" s="143"/>
      <c r="NU113" s="141"/>
      <c r="NV113" s="144"/>
      <c r="NW113" s="145"/>
      <c r="NX113" s="146"/>
      <c r="NY113" s="146"/>
      <c r="NZ113" s="146"/>
      <c r="OA113" s="146"/>
      <c r="OB113" s="40"/>
      <c r="OC113" s="72"/>
      <c r="OD113" s="72"/>
      <c r="OE113" s="72"/>
      <c r="OF113" s="72"/>
      <c r="OG113" s="72"/>
      <c r="OH113" s="72"/>
    </row>
    <row r="114" spans="1:398" s="68" customFormat="1" ht="15.75" customHeight="1">
      <c r="A114" s="150"/>
      <c r="B114" s="70" t="s">
        <v>1244</v>
      </c>
      <c r="C114" s="70" t="s">
        <v>1245</v>
      </c>
      <c r="D114" s="120"/>
      <c r="E114" s="71"/>
      <c r="F114" s="71"/>
      <c r="G114" s="71"/>
      <c r="H114" s="40"/>
      <c r="I114" s="40"/>
      <c r="J114" s="40"/>
      <c r="K114" s="146"/>
      <c r="L114" s="142"/>
      <c r="M114" s="125"/>
      <c r="N114" s="124"/>
      <c r="O114" s="111"/>
      <c r="P114" s="139"/>
      <c r="Q114" s="26"/>
      <c r="R114" s="26"/>
      <c r="S114" s="122"/>
      <c r="T114" s="107"/>
      <c r="U114" s="40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312"/>
      <c r="AS114" s="312"/>
      <c r="AT114" s="312"/>
      <c r="AU114" s="312"/>
      <c r="AV114" s="312"/>
      <c r="AW114" s="312"/>
      <c r="AX114" s="312"/>
      <c r="AY114" s="312"/>
      <c r="AZ114" s="312"/>
      <c r="BA114" s="312"/>
      <c r="BB114" s="312"/>
      <c r="BC114" s="312"/>
      <c r="BD114" s="312"/>
      <c r="BE114" s="312"/>
      <c r="BF114" s="312"/>
      <c r="BG114" s="312"/>
      <c r="BH114" s="312"/>
      <c r="BI114" s="312"/>
      <c r="BJ114" s="312"/>
      <c r="BK114" s="312"/>
      <c r="BL114" s="315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86"/>
      <c r="DF114" s="186"/>
      <c r="DG114" s="186"/>
      <c r="DH114" s="186"/>
      <c r="DI114" s="186"/>
      <c r="DJ114" s="186"/>
      <c r="DK114" s="186"/>
      <c r="DL114" s="186"/>
      <c r="DM114" s="40"/>
      <c r="DN114" s="291"/>
      <c r="DO114" s="253"/>
      <c r="DP114" s="285"/>
      <c r="DQ114" s="196"/>
      <c r="DR114" s="185"/>
      <c r="DS114" s="295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291"/>
      <c r="EL114" s="253"/>
      <c r="EM114" s="285"/>
      <c r="EN114" s="185"/>
      <c r="EO114" s="295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291"/>
      <c r="FH114" s="253"/>
      <c r="FI114" s="285"/>
      <c r="FJ114" s="196"/>
      <c r="FK114" s="185"/>
      <c r="FL114" s="295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252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186"/>
      <c r="GR114" s="186"/>
      <c r="GS114" s="186"/>
      <c r="GT114" s="186"/>
      <c r="GU114" s="186"/>
      <c r="GV114" s="186"/>
      <c r="GW114" s="186"/>
      <c r="GX114" s="186"/>
      <c r="GY114" s="172"/>
      <c r="GZ114" s="203"/>
      <c r="HA114" s="185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40"/>
      <c r="HR114" s="40"/>
      <c r="HS114" s="40"/>
      <c r="HT114" s="121"/>
      <c r="HU114" s="186"/>
      <c r="HV114" s="186"/>
      <c r="HW114" s="186"/>
      <c r="HX114" s="186"/>
      <c r="HY114" s="186"/>
      <c r="HZ114" s="186"/>
      <c r="IA114" s="186"/>
      <c r="IB114" s="186"/>
      <c r="IC114" s="186"/>
      <c r="ID114" s="186"/>
      <c r="IE114" s="186"/>
      <c r="IF114" s="186"/>
      <c r="IG114" s="186"/>
      <c r="IH114" s="186"/>
      <c r="II114" s="40"/>
      <c r="IJ114" s="186"/>
      <c r="IK114" s="186"/>
      <c r="IL114" s="186"/>
      <c r="IM114" s="186"/>
      <c r="IN114" s="183"/>
      <c r="IO114" s="172"/>
      <c r="IP114" s="184"/>
      <c r="IQ114" s="185"/>
      <c r="IR114" s="186"/>
      <c r="IS114" s="186"/>
      <c r="IT114" s="186"/>
      <c r="IU114" s="186"/>
      <c r="IV114" s="186"/>
      <c r="IW114" s="186"/>
      <c r="IX114" s="186"/>
      <c r="IY114" s="186"/>
      <c r="IZ114" s="186"/>
      <c r="JA114" s="186"/>
      <c r="JB114" s="186"/>
      <c r="JC114" s="154"/>
      <c r="JD114" s="72"/>
      <c r="JE114" s="72"/>
      <c r="JF114" s="72"/>
      <c r="JG114" s="40"/>
      <c r="JH114" s="40"/>
      <c r="JI114" s="72"/>
      <c r="JJ114" s="72"/>
      <c r="JK114" s="72"/>
      <c r="JL114" s="72"/>
      <c r="JM114" s="72"/>
      <c r="JN114" s="72"/>
      <c r="JO114" s="72"/>
      <c r="JP114" s="72"/>
      <c r="JQ114" s="72"/>
      <c r="JR114" s="72"/>
      <c r="JS114" s="142"/>
      <c r="JT114" s="142"/>
      <c r="JU114" s="142"/>
      <c r="JV114" s="142"/>
      <c r="JW114" s="142"/>
      <c r="JX114" s="142"/>
      <c r="JY114" s="142"/>
      <c r="JZ114" s="142"/>
      <c r="KA114" s="142"/>
      <c r="KB114" s="142"/>
      <c r="KC114" s="142"/>
      <c r="KD114" s="154"/>
      <c r="KE114" s="167"/>
      <c r="KF114" s="138"/>
      <c r="KG114" s="168"/>
      <c r="KH114" s="169"/>
      <c r="KI114" s="145"/>
      <c r="KJ114" s="142"/>
      <c r="KK114" s="142"/>
      <c r="KL114" s="142"/>
      <c r="KM114" s="142"/>
      <c r="KN114" s="142"/>
      <c r="KO114" s="142"/>
      <c r="KP114" s="142"/>
      <c r="KQ114" s="142"/>
      <c r="KR114" s="142"/>
      <c r="KS114" s="142"/>
      <c r="KT114" s="142"/>
      <c r="KU114" s="142"/>
      <c r="KV114" s="142"/>
      <c r="KW114" s="142"/>
      <c r="KX114" s="142"/>
      <c r="KY114" s="56"/>
      <c r="KZ114" s="143"/>
      <c r="LA114" s="141"/>
      <c r="LB114" s="144"/>
      <c r="LC114" s="145"/>
      <c r="LD114" s="146"/>
      <c r="LE114" s="146"/>
      <c r="LF114" s="146"/>
      <c r="LG114" s="146"/>
      <c r="LH114" s="40"/>
      <c r="LI114" s="72"/>
      <c r="LJ114" s="72"/>
      <c r="LK114" s="72"/>
      <c r="LL114" s="72"/>
      <c r="LM114" s="72"/>
      <c r="LN114" s="72"/>
    </row>
    <row r="115" spans="1:398" s="68" customFormat="1" ht="15.75" customHeight="1">
      <c r="A115" s="547"/>
      <c r="B115" s="960" t="s">
        <v>1111</v>
      </c>
      <c r="C115" s="960" t="s">
        <v>184</v>
      </c>
      <c r="D115" s="963" t="s">
        <v>3</v>
      </c>
      <c r="E115" s="964"/>
      <c r="F115" s="782" t="s">
        <v>1246</v>
      </c>
      <c r="G115" s="782" t="s">
        <v>1247</v>
      </c>
      <c r="H115" s="782" t="s">
        <v>1248</v>
      </c>
      <c r="I115" s="782" t="s">
        <v>1249</v>
      </c>
      <c r="J115" s="782" t="s">
        <v>80</v>
      </c>
      <c r="K115" s="782" t="s">
        <v>81</v>
      </c>
      <c r="L115" s="782" t="s">
        <v>82</v>
      </c>
      <c r="M115" s="782" t="s">
        <v>127</v>
      </c>
      <c r="N115" s="782" t="s">
        <v>105</v>
      </c>
      <c r="O115" s="782" t="s">
        <v>26</v>
      </c>
      <c r="P115" s="782" t="s">
        <v>142</v>
      </c>
      <c r="Q115" s="783" t="s">
        <v>11</v>
      </c>
      <c r="R115" s="547"/>
      <c r="S115" s="40"/>
      <c r="T115" s="291"/>
      <c r="U115" s="291"/>
      <c r="V115" s="291"/>
      <c r="W115" s="291"/>
      <c r="X115" s="291"/>
      <c r="Y115" s="291"/>
      <c r="Z115" s="312"/>
      <c r="AA115" s="312"/>
      <c r="AB115" s="312"/>
      <c r="AC115" s="312"/>
      <c r="AD115" s="312"/>
      <c r="AE115" s="312"/>
      <c r="AF115" s="312"/>
      <c r="AG115" s="312"/>
      <c r="AH115" s="312"/>
      <c r="AI115" s="312"/>
      <c r="AJ115" s="312"/>
      <c r="AK115" s="315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86"/>
      <c r="CE115" s="186"/>
      <c r="CF115" s="186"/>
      <c r="CG115" s="186"/>
      <c r="CH115" s="186"/>
      <c r="CI115" s="186"/>
      <c r="CJ115" s="186"/>
      <c r="CK115" s="186"/>
      <c r="CL115" s="40"/>
      <c r="CM115" s="291"/>
      <c r="CN115" s="253"/>
      <c r="CO115" s="285"/>
      <c r="CP115" s="196"/>
      <c r="CQ115" s="185"/>
      <c r="CR115" s="295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291"/>
      <c r="DK115" s="253"/>
      <c r="DL115" s="285"/>
      <c r="DM115" s="185"/>
      <c r="DN115" s="295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291"/>
      <c r="EG115" s="253"/>
      <c r="EH115" s="285"/>
      <c r="EI115" s="196"/>
      <c r="EJ115" s="185"/>
      <c r="EK115" s="295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252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186"/>
      <c r="FQ115" s="186"/>
      <c r="FR115" s="186"/>
      <c r="FS115" s="186"/>
      <c r="FT115" s="186"/>
      <c r="FU115" s="186"/>
      <c r="FV115" s="186"/>
      <c r="FW115" s="186"/>
      <c r="FX115" s="172"/>
      <c r="FY115" s="203"/>
      <c r="FZ115" s="185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40"/>
      <c r="GQ115" s="40"/>
      <c r="GR115" s="40"/>
      <c r="GS115" s="121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40"/>
      <c r="HI115" s="186"/>
      <c r="HJ115" s="186"/>
      <c r="HK115" s="186"/>
      <c r="HL115" s="186"/>
      <c r="HM115" s="183"/>
      <c r="HN115" s="172"/>
      <c r="HO115" s="184"/>
      <c r="HP115" s="185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54"/>
      <c r="IC115" s="72"/>
      <c r="ID115" s="72"/>
      <c r="IE115" s="72"/>
      <c r="IF115" s="40"/>
      <c r="IG115" s="40"/>
      <c r="IH115" s="72"/>
      <c r="II115" s="72"/>
      <c r="IJ115" s="72"/>
      <c r="IK115" s="72"/>
      <c r="IL115" s="72"/>
      <c r="IM115" s="72"/>
      <c r="IN115" s="72"/>
      <c r="IO115" s="72"/>
      <c r="IP115" s="72"/>
      <c r="IQ115" s="72"/>
      <c r="IR115" s="142"/>
      <c r="IS115" s="142"/>
      <c r="IT115" s="142"/>
      <c r="IU115" s="142"/>
      <c r="IV115" s="142"/>
      <c r="IW115" s="142"/>
      <c r="IX115" s="142"/>
      <c r="IY115" s="142"/>
      <c r="IZ115" s="142"/>
      <c r="JA115" s="142"/>
      <c r="JB115" s="142"/>
      <c r="JC115" s="154"/>
      <c r="JD115" s="167"/>
      <c r="JE115" s="138"/>
      <c r="JF115" s="168"/>
      <c r="JG115" s="169"/>
      <c r="JH115" s="145"/>
      <c r="JI115" s="142"/>
      <c r="JJ115" s="142"/>
      <c r="JK115" s="142"/>
      <c r="JL115" s="142"/>
      <c r="JM115" s="142"/>
      <c r="JN115" s="142"/>
      <c r="JO115" s="142"/>
      <c r="JP115" s="142"/>
      <c r="JQ115" s="142"/>
      <c r="JR115" s="142"/>
      <c r="JS115" s="142"/>
      <c r="JT115" s="142"/>
      <c r="JU115" s="142"/>
      <c r="JV115" s="142"/>
      <c r="JW115" s="142"/>
      <c r="JX115" s="56"/>
      <c r="JY115" s="143"/>
      <c r="JZ115" s="141"/>
      <c r="KA115" s="144"/>
      <c r="KB115" s="145"/>
      <c r="KC115" s="146"/>
      <c r="KD115" s="146"/>
      <c r="KE115" s="146"/>
      <c r="KF115" s="146"/>
      <c r="KG115" s="40"/>
      <c r="KH115" s="72"/>
      <c r="KI115" s="72"/>
      <c r="KJ115" s="72"/>
      <c r="KK115" s="72"/>
      <c r="KL115" s="72"/>
      <c r="KM115" s="72"/>
    </row>
    <row r="116" spans="1:398" s="68" customFormat="1" ht="15.75" customHeight="1">
      <c r="A116" s="466"/>
      <c r="B116" s="961"/>
      <c r="C116" s="961"/>
      <c r="D116" s="965"/>
      <c r="E116" s="966"/>
      <c r="F116" s="782"/>
      <c r="G116" s="782"/>
      <c r="H116" s="782"/>
      <c r="I116" s="782"/>
      <c r="J116" s="782" t="s">
        <v>1130</v>
      </c>
      <c r="K116" s="782" t="s">
        <v>1192</v>
      </c>
      <c r="L116" s="782" t="s">
        <v>1250</v>
      </c>
      <c r="M116" s="782" t="s">
        <v>1113</v>
      </c>
      <c r="N116" s="782" t="s">
        <v>1189</v>
      </c>
      <c r="O116" s="782" t="s">
        <v>1191</v>
      </c>
      <c r="P116" s="782" t="s">
        <v>1219</v>
      </c>
      <c r="Q116" s="783" t="s">
        <v>1114</v>
      </c>
      <c r="R116" s="547"/>
      <c r="S116" s="40"/>
      <c r="T116" s="291"/>
      <c r="U116" s="291"/>
      <c r="V116" s="291"/>
      <c r="W116" s="291"/>
      <c r="X116" s="291"/>
      <c r="Y116" s="291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2"/>
      <c r="AJ116" s="312"/>
      <c r="AK116" s="186"/>
      <c r="BI116" s="186"/>
      <c r="BJ116" s="186"/>
      <c r="BK116" s="186"/>
      <c r="BL116" s="186"/>
      <c r="BM116" s="186"/>
      <c r="BN116" s="186"/>
      <c r="BO116" s="186"/>
      <c r="BP116" s="40"/>
      <c r="BQ116" s="291"/>
      <c r="BR116" s="253"/>
      <c r="BS116" s="285"/>
      <c r="BT116" s="196"/>
      <c r="BU116" s="185"/>
      <c r="BV116" s="295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291"/>
      <c r="CO116" s="253"/>
      <c r="CP116" s="285"/>
      <c r="CQ116" s="185"/>
      <c r="CR116" s="295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  <c r="DG116" s="186"/>
      <c r="DH116" s="186"/>
      <c r="DI116" s="186"/>
      <c r="DJ116" s="291"/>
      <c r="DK116" s="253"/>
      <c r="DL116" s="285"/>
      <c r="DM116" s="196"/>
      <c r="DN116" s="185"/>
      <c r="DO116" s="295"/>
      <c r="DP116" s="186"/>
      <c r="DQ116" s="186"/>
      <c r="DR116" s="186"/>
      <c r="DS116" s="186"/>
      <c r="DT116" s="186"/>
      <c r="DU116" s="186"/>
      <c r="DV116" s="186"/>
      <c r="DW116" s="186"/>
      <c r="DX116" s="186"/>
      <c r="DY116" s="186"/>
      <c r="DZ116" s="186"/>
      <c r="EA116" s="186"/>
      <c r="EB116" s="186"/>
      <c r="EC116" s="252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186"/>
      <c r="EU116" s="186"/>
      <c r="EV116" s="186"/>
      <c r="EW116" s="186"/>
      <c r="EX116" s="186"/>
      <c r="EY116" s="186"/>
      <c r="EZ116" s="186"/>
      <c r="FA116" s="186"/>
      <c r="FB116" s="172"/>
      <c r="FC116" s="203"/>
      <c r="FD116" s="185"/>
      <c r="FE116" s="186"/>
      <c r="FF116" s="186"/>
      <c r="FG116" s="186"/>
      <c r="FH116" s="186"/>
      <c r="FI116" s="186"/>
      <c r="FJ116" s="186"/>
      <c r="FK116" s="186"/>
      <c r="FL116" s="186"/>
      <c r="FM116" s="186"/>
      <c r="FN116" s="186"/>
      <c r="FO116" s="186"/>
      <c r="FP116" s="186"/>
      <c r="FQ116" s="186"/>
      <c r="FR116" s="186"/>
      <c r="FS116" s="186"/>
      <c r="FT116" s="40"/>
      <c r="FU116" s="40"/>
      <c r="FV116" s="40"/>
      <c r="FW116" s="121"/>
      <c r="FX116" s="186"/>
      <c r="FY116" s="186"/>
      <c r="FZ116" s="186"/>
      <c r="GA116" s="186"/>
      <c r="GB116" s="186"/>
      <c r="GC116" s="186"/>
      <c r="GD116" s="186"/>
      <c r="GE116" s="186"/>
      <c r="GF116" s="186"/>
      <c r="GG116" s="186"/>
      <c r="GH116" s="186"/>
      <c r="GI116" s="186"/>
      <c r="GJ116" s="186"/>
      <c r="GK116" s="186"/>
      <c r="GL116" s="40"/>
      <c r="GM116" s="186"/>
      <c r="GN116" s="186"/>
      <c r="GO116" s="186"/>
      <c r="GP116" s="186"/>
      <c r="GQ116" s="183"/>
      <c r="GR116" s="172"/>
      <c r="GS116" s="184"/>
      <c r="GT116" s="185"/>
      <c r="GU116" s="186"/>
      <c r="GV116" s="186"/>
      <c r="GW116" s="186"/>
      <c r="GX116" s="186"/>
      <c r="GY116" s="186"/>
      <c r="GZ116" s="186"/>
      <c r="HA116" s="186"/>
      <c r="HB116" s="186"/>
      <c r="HC116" s="186"/>
      <c r="HD116" s="186"/>
      <c r="HE116" s="186"/>
      <c r="HF116" s="154"/>
      <c r="HG116" s="72"/>
      <c r="HH116" s="72"/>
      <c r="HI116" s="72"/>
      <c r="HJ116" s="40"/>
      <c r="HK116" s="40"/>
      <c r="HL116" s="72"/>
      <c r="HM116" s="72"/>
      <c r="HN116" s="72"/>
      <c r="HO116" s="72"/>
      <c r="HP116" s="72"/>
      <c r="HQ116" s="72"/>
      <c r="HR116" s="72"/>
      <c r="HS116" s="72"/>
      <c r="HT116" s="72"/>
      <c r="HU116" s="72"/>
      <c r="HV116" s="142"/>
      <c r="HW116" s="142"/>
      <c r="HX116" s="142"/>
      <c r="HY116" s="142"/>
      <c r="HZ116" s="142"/>
      <c r="IA116" s="142"/>
      <c r="IB116" s="142"/>
      <c r="IC116" s="142"/>
      <c r="ID116" s="142"/>
      <c r="IE116" s="142"/>
      <c r="IF116" s="142"/>
      <c r="IG116" s="154"/>
      <c r="IH116" s="167"/>
      <c r="II116" s="138"/>
      <c r="IJ116" s="168"/>
      <c r="IK116" s="169"/>
      <c r="IL116" s="145"/>
      <c r="IM116" s="142"/>
      <c r="IN116" s="142"/>
      <c r="IO116" s="142"/>
      <c r="IP116" s="142"/>
      <c r="IQ116" s="142"/>
      <c r="IR116" s="142"/>
      <c r="IS116" s="142"/>
      <c r="IT116" s="142"/>
      <c r="IU116" s="142"/>
      <c r="IV116" s="142"/>
      <c r="IW116" s="142"/>
      <c r="IX116" s="142"/>
      <c r="IY116" s="142"/>
      <c r="IZ116" s="142"/>
      <c r="JA116" s="142"/>
      <c r="JB116" s="56"/>
      <c r="JC116" s="143"/>
      <c r="JD116" s="141"/>
      <c r="JE116" s="144"/>
      <c r="JF116" s="145"/>
      <c r="JG116" s="146"/>
      <c r="JH116" s="146"/>
      <c r="JI116" s="146"/>
      <c r="JJ116" s="146"/>
      <c r="JK116" s="40"/>
      <c r="JL116" s="72"/>
      <c r="JM116" s="72"/>
      <c r="JN116" s="72"/>
      <c r="JO116" s="72"/>
      <c r="JP116" s="72"/>
      <c r="JQ116" s="72"/>
    </row>
    <row r="117" spans="1:398" s="40" customFormat="1" ht="15.75">
      <c r="A117" s="784"/>
      <c r="B117" s="962"/>
      <c r="C117" s="962"/>
      <c r="D117" s="967"/>
      <c r="E117" s="968"/>
      <c r="F117" s="785"/>
      <c r="G117" s="785"/>
      <c r="H117" s="785"/>
      <c r="I117" s="785"/>
      <c r="J117" s="785" t="s">
        <v>1251</v>
      </c>
      <c r="K117" s="785" t="s">
        <v>1252</v>
      </c>
      <c r="L117" s="785" t="s">
        <v>1251</v>
      </c>
      <c r="M117" s="785" t="s">
        <v>1253</v>
      </c>
      <c r="N117" s="785" t="s">
        <v>1119</v>
      </c>
      <c r="O117" s="785" t="s">
        <v>1119</v>
      </c>
      <c r="P117" s="785" t="s">
        <v>1119</v>
      </c>
      <c r="Q117" s="783" t="s">
        <v>1119</v>
      </c>
      <c r="R117" s="547"/>
      <c r="T117" s="291"/>
      <c r="U117" s="291"/>
      <c r="V117" s="291"/>
      <c r="W117" s="291"/>
      <c r="X117" s="291"/>
      <c r="Y117" s="291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86"/>
      <c r="AL117" s="186"/>
    </row>
    <row r="118" spans="1:398" s="40" customFormat="1" ht="15.75">
      <c r="A118" s="547"/>
      <c r="B118" s="786" t="s">
        <v>1119</v>
      </c>
      <c r="C118" s="787" t="s">
        <v>835</v>
      </c>
      <c r="D118" s="788">
        <v>2229</v>
      </c>
      <c r="E118" s="789">
        <v>2230</v>
      </c>
      <c r="F118" s="701"/>
      <c r="G118" s="701"/>
      <c r="H118" s="701"/>
      <c r="I118" s="701"/>
      <c r="J118" s="701">
        <v>44908</v>
      </c>
      <c r="K118" s="701">
        <v>44909</v>
      </c>
      <c r="L118" s="701">
        <v>44909</v>
      </c>
      <c r="M118" s="701">
        <v>44910</v>
      </c>
      <c r="N118" s="701">
        <v>44912</v>
      </c>
      <c r="O118" s="701">
        <v>44914</v>
      </c>
      <c r="P118" s="701">
        <v>44917</v>
      </c>
      <c r="Q118" s="701">
        <v>44921</v>
      </c>
      <c r="R118" s="547" t="s">
        <v>1254</v>
      </c>
      <c r="T118" s="291"/>
      <c r="U118" s="291"/>
      <c r="V118" s="291"/>
      <c r="W118" s="291"/>
      <c r="X118" s="291"/>
      <c r="Y118" s="291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86"/>
      <c r="AL118" s="186"/>
    </row>
    <row r="119" spans="1:398" s="40" customFormat="1" ht="15.75">
      <c r="A119" s="547"/>
      <c r="B119" s="786" t="s">
        <v>1119</v>
      </c>
      <c r="C119" s="787" t="s">
        <v>889</v>
      </c>
      <c r="D119" s="788">
        <v>2243</v>
      </c>
      <c r="E119" s="789">
        <v>2244</v>
      </c>
      <c r="F119" s="701"/>
      <c r="G119" s="701"/>
      <c r="H119" s="701"/>
      <c r="I119" s="701"/>
      <c r="J119" s="701">
        <v>44915</v>
      </c>
      <c r="K119" s="701">
        <v>44916</v>
      </c>
      <c r="L119" s="701">
        <v>44916</v>
      </c>
      <c r="M119" s="701">
        <v>44917</v>
      </c>
      <c r="N119" s="701">
        <v>44919</v>
      </c>
      <c r="O119" s="701">
        <v>44921</v>
      </c>
      <c r="P119" s="701">
        <v>44924</v>
      </c>
      <c r="Q119" s="704">
        <v>44567</v>
      </c>
      <c r="R119" s="547" t="s">
        <v>1255</v>
      </c>
      <c r="T119" s="291"/>
      <c r="U119" s="291"/>
      <c r="V119" s="291"/>
      <c r="W119" s="291"/>
      <c r="X119" s="291"/>
      <c r="Y119" s="291"/>
      <c r="Z119" s="381"/>
      <c r="AA119" s="314"/>
      <c r="AB119" s="297"/>
      <c r="AC119" s="326"/>
      <c r="AD119" s="327"/>
      <c r="AE119" s="328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354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</row>
    <row r="120" spans="1:398" s="40" customFormat="1" ht="15.75">
      <c r="A120" s="547"/>
      <c r="B120" s="753" t="s">
        <v>1119</v>
      </c>
      <c r="C120" s="790" t="s">
        <v>97</v>
      </c>
      <c r="D120" s="788">
        <v>2253</v>
      </c>
      <c r="E120" s="789">
        <v>2254</v>
      </c>
      <c r="F120" s="701"/>
      <c r="G120" s="701"/>
      <c r="H120" s="701"/>
      <c r="I120" s="701"/>
      <c r="J120" s="701">
        <v>44922</v>
      </c>
      <c r="K120" s="701">
        <v>44923</v>
      </c>
      <c r="L120" s="701">
        <v>44923</v>
      </c>
      <c r="M120" s="701">
        <v>44924</v>
      </c>
      <c r="N120" s="701">
        <v>44926</v>
      </c>
      <c r="O120" s="701">
        <v>44928</v>
      </c>
      <c r="P120" s="701">
        <v>44931</v>
      </c>
      <c r="Q120" s="704">
        <v>44574</v>
      </c>
      <c r="R120" s="547" t="s">
        <v>1255</v>
      </c>
      <c r="T120" s="291"/>
      <c r="U120" s="291"/>
      <c r="V120" s="291"/>
      <c r="W120" s="291"/>
      <c r="X120" s="291"/>
      <c r="Y120" s="291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354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</row>
    <row r="121" spans="1:398" s="40" customFormat="1" ht="15.75">
      <c r="A121" s="547" t="s">
        <v>1256</v>
      </c>
      <c r="B121" s="786" t="s">
        <v>1119</v>
      </c>
      <c r="C121" s="787" t="s">
        <v>887</v>
      </c>
      <c r="D121" s="788">
        <v>2231</v>
      </c>
      <c r="E121" s="789">
        <v>2302</v>
      </c>
      <c r="F121" s="701"/>
      <c r="G121" s="701"/>
      <c r="H121" s="701"/>
      <c r="I121" s="701"/>
      <c r="J121" s="701">
        <v>44929</v>
      </c>
      <c r="K121" s="701">
        <v>44930</v>
      </c>
      <c r="L121" s="701">
        <v>44930</v>
      </c>
      <c r="M121" s="701">
        <v>44931</v>
      </c>
      <c r="N121" s="701">
        <v>44933</v>
      </c>
      <c r="O121" s="701">
        <v>44935</v>
      </c>
      <c r="P121" s="701">
        <v>44938</v>
      </c>
      <c r="Q121" s="701">
        <v>44942</v>
      </c>
      <c r="R121" s="547" t="s">
        <v>1257</v>
      </c>
      <c r="T121" s="291"/>
      <c r="U121" s="291"/>
      <c r="V121" s="291"/>
      <c r="W121" s="291"/>
      <c r="X121" s="291"/>
      <c r="Y121" s="291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354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</row>
    <row r="122" spans="1:398" s="40" customFormat="1" ht="15.75">
      <c r="A122" s="547" t="s">
        <v>1256</v>
      </c>
      <c r="B122" s="786" t="s">
        <v>1119</v>
      </c>
      <c r="C122" s="787" t="s">
        <v>92</v>
      </c>
      <c r="D122" s="788">
        <v>2301</v>
      </c>
      <c r="E122" s="789">
        <v>2302</v>
      </c>
      <c r="F122" s="701"/>
      <c r="G122" s="701"/>
      <c r="H122" s="701"/>
      <c r="I122" s="701"/>
      <c r="J122" s="701">
        <v>44936</v>
      </c>
      <c r="K122" s="701">
        <v>44937</v>
      </c>
      <c r="L122" s="701">
        <v>44937</v>
      </c>
      <c r="M122" s="701">
        <v>44938</v>
      </c>
      <c r="N122" s="701">
        <v>44940</v>
      </c>
      <c r="O122" s="701">
        <v>44942</v>
      </c>
      <c r="P122" s="701">
        <v>44945</v>
      </c>
      <c r="Q122" s="701">
        <v>44583</v>
      </c>
      <c r="R122" s="547"/>
      <c r="T122" s="291"/>
      <c r="U122" s="291"/>
      <c r="V122" s="291"/>
      <c r="W122" s="291"/>
      <c r="X122" s="291"/>
      <c r="Y122" s="291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314"/>
      <c r="BV122" s="297"/>
      <c r="BW122" s="326"/>
      <c r="BX122" s="327"/>
      <c r="BY122" s="328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354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</row>
    <row r="123" spans="1:398" s="40" customFormat="1" ht="15.75">
      <c r="A123" s="547" t="s">
        <v>1256</v>
      </c>
      <c r="B123" s="753" t="s">
        <v>1119</v>
      </c>
      <c r="C123" s="790" t="s">
        <v>894</v>
      </c>
      <c r="D123" s="788">
        <v>2301</v>
      </c>
      <c r="E123" s="789">
        <v>2302</v>
      </c>
      <c r="F123" s="701"/>
      <c r="G123" s="701"/>
      <c r="H123" s="701"/>
      <c r="I123" s="701"/>
      <c r="J123" s="701">
        <v>44943</v>
      </c>
      <c r="K123" s="701">
        <v>44944</v>
      </c>
      <c r="L123" s="701">
        <v>44944</v>
      </c>
      <c r="M123" s="701">
        <v>44945</v>
      </c>
      <c r="N123" s="701">
        <v>44947</v>
      </c>
      <c r="O123" s="701">
        <v>44949</v>
      </c>
      <c r="P123" s="712">
        <v>44952</v>
      </c>
      <c r="Q123" s="712">
        <v>44590</v>
      </c>
      <c r="R123" s="547" t="s">
        <v>1258</v>
      </c>
      <c r="T123" s="312"/>
      <c r="U123" s="312"/>
      <c r="V123" s="312"/>
      <c r="W123" s="312"/>
      <c r="X123" s="312"/>
      <c r="Y123" s="312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314"/>
      <c r="BV123" s="297"/>
      <c r="BW123" s="326"/>
      <c r="BX123" s="327"/>
      <c r="BY123" s="328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354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</row>
    <row r="124" spans="1:398" s="40" customFormat="1" ht="15.75">
      <c r="A124" s="547"/>
      <c r="B124" s="786" t="s">
        <v>1119</v>
      </c>
      <c r="C124" s="787"/>
      <c r="D124" s="788"/>
      <c r="E124" s="789"/>
      <c r="F124" s="713"/>
      <c r="G124" s="713"/>
      <c r="H124" s="713"/>
      <c r="I124" s="713"/>
      <c r="J124" s="712">
        <v>44950</v>
      </c>
      <c r="K124" s="712">
        <v>44951</v>
      </c>
      <c r="L124" s="712">
        <v>44951</v>
      </c>
      <c r="M124" s="712">
        <v>44952</v>
      </c>
      <c r="N124" s="712">
        <v>44954</v>
      </c>
      <c r="O124" s="712">
        <v>44956</v>
      </c>
      <c r="P124" s="712">
        <v>44959</v>
      </c>
      <c r="Q124" s="712">
        <v>44597</v>
      </c>
      <c r="R124" s="547"/>
      <c r="T124" s="312"/>
      <c r="U124" s="312"/>
      <c r="V124" s="312"/>
      <c r="W124" s="312"/>
      <c r="X124" s="312"/>
      <c r="Y124" s="312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314"/>
      <c r="BV124" s="297"/>
      <c r="BW124" s="326"/>
      <c r="BX124" s="327"/>
      <c r="BY124" s="328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354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</row>
    <row r="125" spans="1:398" s="40" customFormat="1" ht="15.75">
      <c r="A125" s="547"/>
      <c r="B125" s="786" t="s">
        <v>1119</v>
      </c>
      <c r="C125" s="791" t="s">
        <v>92</v>
      </c>
      <c r="D125" s="792">
        <v>2303</v>
      </c>
      <c r="E125" s="793">
        <v>2304</v>
      </c>
      <c r="F125" s="794">
        <v>44588</v>
      </c>
      <c r="G125" s="794">
        <v>44589</v>
      </c>
      <c r="H125" s="794">
        <v>44590</v>
      </c>
      <c r="I125" s="794">
        <v>44591</v>
      </c>
      <c r="J125" s="701">
        <v>44957</v>
      </c>
      <c r="K125" s="701">
        <v>44958</v>
      </c>
      <c r="L125" s="701">
        <v>44958</v>
      </c>
      <c r="M125" s="701">
        <v>44959</v>
      </c>
      <c r="N125" s="701">
        <v>44961</v>
      </c>
      <c r="O125" s="701">
        <v>44963</v>
      </c>
      <c r="P125" s="701">
        <v>44966</v>
      </c>
      <c r="Q125" s="701">
        <v>44604</v>
      </c>
      <c r="R125" s="547"/>
      <c r="T125" s="107"/>
      <c r="U125" s="107"/>
      <c r="V125" s="107"/>
      <c r="W125" s="107"/>
      <c r="X125" s="107"/>
      <c r="Y125" s="107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314"/>
      <c r="BV125" s="297"/>
      <c r="BW125" s="326"/>
      <c r="BX125" s="327"/>
      <c r="BY125" s="328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354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</row>
    <row r="126" spans="1:398" s="40" customFormat="1" ht="15.75">
      <c r="A126" s="547"/>
      <c r="B126" s="786" t="s">
        <v>1119</v>
      </c>
      <c r="C126" s="787"/>
      <c r="D126" s="788"/>
      <c r="E126" s="789"/>
      <c r="F126" s="714"/>
      <c r="G126" s="714"/>
      <c r="H126" s="714"/>
      <c r="I126" s="714"/>
      <c r="J126" s="712">
        <v>44964</v>
      </c>
      <c r="K126" s="712">
        <v>44965</v>
      </c>
      <c r="L126" s="712">
        <v>44965</v>
      </c>
      <c r="M126" s="712">
        <v>44966</v>
      </c>
      <c r="N126" s="712">
        <v>44968</v>
      </c>
      <c r="O126" s="712">
        <v>44970</v>
      </c>
      <c r="P126" s="712">
        <v>44973</v>
      </c>
      <c r="Q126" s="712">
        <v>44611</v>
      </c>
      <c r="R126" s="547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107"/>
      <c r="AF126" s="107"/>
      <c r="AG126" s="107"/>
      <c r="AH126" s="107"/>
      <c r="AI126" s="107"/>
      <c r="AJ126" s="107"/>
      <c r="AK126" s="107"/>
      <c r="AL126" s="107"/>
      <c r="AM126" s="107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314"/>
      <c r="CJ126" s="297"/>
      <c r="CK126" s="326"/>
      <c r="CL126" s="327"/>
      <c r="CM126" s="328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354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</row>
    <row r="127" spans="1:398" s="40" customFormat="1" ht="15.75">
      <c r="A127" s="548" t="s">
        <v>1259</v>
      </c>
      <c r="B127" s="786" t="s">
        <v>1119</v>
      </c>
      <c r="C127" s="787" t="s">
        <v>94</v>
      </c>
      <c r="D127" s="788">
        <v>2305</v>
      </c>
      <c r="E127" s="789">
        <v>2306</v>
      </c>
      <c r="F127" s="701"/>
      <c r="G127" s="701"/>
      <c r="H127" s="701"/>
      <c r="I127" s="701"/>
      <c r="J127" s="701">
        <v>44971</v>
      </c>
      <c r="K127" s="701">
        <v>44972</v>
      </c>
      <c r="L127" s="701">
        <v>44972</v>
      </c>
      <c r="M127" s="701">
        <v>44973</v>
      </c>
      <c r="N127" s="701">
        <v>44975</v>
      </c>
      <c r="O127" s="701">
        <v>44977</v>
      </c>
      <c r="P127" s="701">
        <v>44980</v>
      </c>
      <c r="Q127" s="701">
        <v>44618</v>
      </c>
      <c r="R127" s="547"/>
      <c r="T127" s="432"/>
      <c r="U127" s="432"/>
      <c r="V127" s="432"/>
      <c r="W127" s="432"/>
      <c r="X127" s="432"/>
      <c r="Y127" s="432"/>
      <c r="Z127" s="432"/>
      <c r="AA127" s="432"/>
      <c r="AB127" s="432"/>
      <c r="AC127" s="432"/>
      <c r="AD127" s="432"/>
      <c r="AE127" s="432"/>
      <c r="AF127" s="432"/>
      <c r="AX127" s="415"/>
      <c r="AY127" s="416"/>
      <c r="AZ127" s="410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T127" s="409"/>
      <c r="BU127" s="413"/>
      <c r="BV127" s="414"/>
      <c r="BW127" s="415"/>
      <c r="BX127" s="416"/>
      <c r="BY127" s="410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07"/>
      <c r="CO127" s="107"/>
      <c r="CP127" s="107"/>
      <c r="CQ127" s="107"/>
      <c r="CR127" s="107"/>
      <c r="CS127" s="107"/>
      <c r="CT127" s="107"/>
      <c r="CU127" s="107"/>
      <c r="CV127" s="107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314"/>
      <c r="ES127" s="297"/>
      <c r="ET127" s="326"/>
      <c r="EU127" s="327"/>
      <c r="EV127" s="328"/>
      <c r="EW127" s="186"/>
      <c r="EX127" s="186"/>
      <c r="EY127" s="186"/>
      <c r="EZ127" s="186"/>
      <c r="FA127" s="186"/>
      <c r="FB127" s="186"/>
      <c r="FC127" s="186"/>
      <c r="FD127" s="186"/>
      <c r="FE127" s="186"/>
      <c r="FF127" s="186"/>
      <c r="FG127" s="186"/>
      <c r="FH127" s="186"/>
      <c r="FI127" s="186"/>
      <c r="FJ127" s="186"/>
      <c r="FK127" s="186"/>
      <c r="FL127" s="186"/>
      <c r="FM127" s="186"/>
      <c r="FN127" s="186"/>
      <c r="FO127" s="186"/>
      <c r="FP127" s="186"/>
      <c r="FQ127" s="354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</row>
    <row r="128" spans="1:398" s="40" customFormat="1" ht="15.75">
      <c r="A128" s="547"/>
      <c r="B128" s="786" t="s">
        <v>1119</v>
      </c>
      <c r="C128" s="787" t="s">
        <v>92</v>
      </c>
      <c r="D128" s="788">
        <v>2305</v>
      </c>
      <c r="E128" s="789">
        <v>2306</v>
      </c>
      <c r="F128" s="701"/>
      <c r="G128" s="701"/>
      <c r="H128" s="701"/>
      <c r="I128" s="701"/>
      <c r="J128" s="701">
        <v>44978</v>
      </c>
      <c r="K128" s="701">
        <v>44979</v>
      </c>
      <c r="L128" s="701">
        <v>44979</v>
      </c>
      <c r="M128" s="701">
        <v>44980</v>
      </c>
      <c r="N128" s="701">
        <v>44982</v>
      </c>
      <c r="O128" s="701">
        <v>44984</v>
      </c>
      <c r="P128" s="701">
        <v>44987</v>
      </c>
      <c r="Q128" s="701">
        <v>44625</v>
      </c>
      <c r="R128" s="547"/>
      <c r="T128" s="432"/>
      <c r="U128" s="432"/>
      <c r="V128" s="432"/>
      <c r="W128" s="432"/>
      <c r="X128" s="432"/>
      <c r="Y128" s="432"/>
      <c r="Z128" s="432"/>
      <c r="AA128" s="432"/>
      <c r="AB128" s="432"/>
      <c r="AC128" s="432"/>
      <c r="AD128" s="432"/>
      <c r="AE128" s="432"/>
      <c r="AF128" s="432"/>
      <c r="AG128" s="432"/>
      <c r="AH128" s="430"/>
      <c r="AI128" s="435"/>
      <c r="AJ128" s="432"/>
      <c r="AK128" s="433"/>
      <c r="AL128" s="433"/>
      <c r="AM128" s="433"/>
      <c r="AN128" s="433"/>
      <c r="AO128" s="433"/>
      <c r="AP128" s="433"/>
      <c r="AQ128" s="433"/>
      <c r="AR128" s="433"/>
      <c r="BK128" s="415"/>
      <c r="BL128" s="416"/>
      <c r="BM128" s="410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G128" s="409"/>
      <c r="CH128" s="413"/>
      <c r="CI128" s="414"/>
      <c r="CJ128" s="415"/>
      <c r="CK128" s="416"/>
      <c r="CL128" s="410"/>
      <c r="CM128" s="315"/>
      <c r="CN128" s="315"/>
      <c r="CO128" s="315"/>
      <c r="CP128" s="315"/>
      <c r="CQ128" s="315"/>
      <c r="CR128" s="315"/>
      <c r="CS128" s="315"/>
      <c r="CT128" s="315"/>
      <c r="CU128" s="315"/>
      <c r="CV128" s="315"/>
      <c r="CW128" s="315"/>
      <c r="CX128" s="315"/>
      <c r="CY128" s="315"/>
      <c r="CZ128" s="315"/>
      <c r="DA128" s="107"/>
      <c r="DB128" s="107"/>
      <c r="DC128" s="107"/>
      <c r="DD128" s="107"/>
      <c r="DE128" s="107"/>
      <c r="DF128" s="107"/>
      <c r="DG128" s="107"/>
      <c r="DH128" s="107"/>
      <c r="DI128" s="107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314"/>
      <c r="FF128" s="297"/>
      <c r="FG128" s="326"/>
      <c r="FH128" s="327"/>
      <c r="FI128" s="328"/>
      <c r="FJ128" s="186"/>
      <c r="FK128" s="186"/>
      <c r="FL128" s="186"/>
      <c r="FM128" s="186"/>
      <c r="FN128" s="186"/>
      <c r="FO128" s="186"/>
      <c r="FP128" s="186"/>
      <c r="FQ128" s="186"/>
      <c r="FR128" s="186"/>
      <c r="FS128" s="186"/>
      <c r="FT128" s="186"/>
      <c r="FU128" s="186"/>
      <c r="FV128" s="186"/>
      <c r="FW128" s="186"/>
      <c r="FX128" s="186"/>
      <c r="FY128" s="186"/>
      <c r="FZ128" s="186"/>
      <c r="GA128" s="186"/>
      <c r="GB128" s="186"/>
      <c r="GC128" s="186"/>
      <c r="GD128" s="354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</row>
    <row r="129" spans="1:229" s="40" customFormat="1" ht="15.75">
      <c r="A129" s="547"/>
      <c r="B129" s="786" t="s">
        <v>1119</v>
      </c>
      <c r="C129" s="787" t="s">
        <v>962</v>
      </c>
      <c r="D129" s="788">
        <v>2305</v>
      </c>
      <c r="E129" s="789">
        <v>2306</v>
      </c>
      <c r="F129" s="701"/>
      <c r="G129" s="701"/>
      <c r="H129" s="701"/>
      <c r="I129" s="701"/>
      <c r="J129" s="701">
        <v>44985</v>
      </c>
      <c r="K129" s="701">
        <v>44986</v>
      </c>
      <c r="L129" s="701">
        <v>44986</v>
      </c>
      <c r="M129" s="701">
        <v>44987</v>
      </c>
      <c r="N129" s="701">
        <v>44989</v>
      </c>
      <c r="O129" s="701">
        <v>44991</v>
      </c>
      <c r="P129" s="701">
        <v>44994</v>
      </c>
      <c r="Q129" s="701">
        <v>44632</v>
      </c>
      <c r="R129" s="547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32"/>
      <c r="AF129" s="432"/>
      <c r="AG129" s="432"/>
      <c r="AH129" s="430"/>
      <c r="AI129" s="435"/>
      <c r="AJ129" s="432"/>
      <c r="AK129" s="433"/>
      <c r="AL129" s="433"/>
      <c r="AM129" s="433"/>
      <c r="AN129" s="433"/>
      <c r="AO129" s="433"/>
      <c r="AP129" s="433"/>
      <c r="AQ129" s="433"/>
      <c r="AR129" s="433"/>
      <c r="BK129" s="415"/>
      <c r="BL129" s="416"/>
      <c r="BM129" s="410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G129" s="409"/>
      <c r="CH129" s="413"/>
      <c r="CI129" s="414"/>
      <c r="CJ129" s="415"/>
      <c r="CK129" s="416"/>
      <c r="CL129" s="410"/>
      <c r="CM129" s="315"/>
      <c r="CN129" s="315"/>
      <c r="CO129" s="315"/>
      <c r="CP129" s="315"/>
      <c r="CQ129" s="315"/>
      <c r="CR129" s="315"/>
      <c r="CS129" s="315"/>
      <c r="CT129" s="315"/>
      <c r="CU129" s="315"/>
      <c r="CV129" s="315"/>
      <c r="CW129" s="315"/>
      <c r="CX129" s="315"/>
      <c r="CY129" s="315"/>
      <c r="CZ129" s="315"/>
      <c r="DA129" s="107"/>
      <c r="DB129" s="107"/>
      <c r="DC129" s="107"/>
      <c r="DD129" s="107"/>
      <c r="DE129" s="107"/>
      <c r="DF129" s="107"/>
      <c r="DG129" s="107"/>
      <c r="DH129" s="107"/>
      <c r="DI129" s="107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314"/>
      <c r="FF129" s="297"/>
      <c r="FG129" s="326"/>
      <c r="FH129" s="327"/>
      <c r="FI129" s="328"/>
      <c r="FJ129" s="186"/>
      <c r="FK129" s="186"/>
      <c r="FL129" s="186"/>
      <c r="FM129" s="186"/>
      <c r="FN129" s="186"/>
      <c r="FO129" s="186"/>
      <c r="FP129" s="186"/>
      <c r="FQ129" s="186"/>
      <c r="FR129" s="186"/>
      <c r="FS129" s="186"/>
      <c r="FT129" s="186"/>
      <c r="FU129" s="186"/>
      <c r="FV129" s="186"/>
      <c r="FW129" s="186"/>
      <c r="FX129" s="186"/>
      <c r="FY129" s="186"/>
      <c r="FZ129" s="186"/>
      <c r="GA129" s="186"/>
      <c r="GB129" s="186"/>
      <c r="GC129" s="186"/>
      <c r="GD129" s="354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</row>
    <row r="130" spans="1:229" s="40" customFormat="1" ht="15.75">
      <c r="B130" s="467"/>
      <c r="C130" s="468"/>
      <c r="D130" s="435"/>
      <c r="E130" s="469"/>
      <c r="F130" s="346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AC130" s="470"/>
      <c r="AD130" s="414"/>
      <c r="AE130" s="415"/>
      <c r="AF130" s="471"/>
      <c r="AG130" s="315"/>
      <c r="AH130" s="315"/>
      <c r="AI130" s="315"/>
      <c r="AJ130" s="315"/>
      <c r="AK130" s="315"/>
      <c r="AL130" s="315"/>
      <c r="AM130" s="315"/>
      <c r="AN130" s="315"/>
      <c r="AP130" s="432"/>
      <c r="AQ130" s="432"/>
      <c r="AR130" s="432"/>
      <c r="AS130" s="432"/>
      <c r="AT130" s="432"/>
      <c r="AU130" s="432"/>
      <c r="AV130" s="432"/>
      <c r="AW130" s="432"/>
      <c r="AX130" s="432"/>
      <c r="AY130" s="432"/>
      <c r="AZ130" s="432"/>
      <c r="BA130" s="432"/>
      <c r="BB130" s="432"/>
      <c r="BC130" s="430"/>
      <c r="BD130" s="435"/>
      <c r="BE130" s="432"/>
      <c r="BF130" s="433"/>
      <c r="BG130" s="433"/>
      <c r="BH130" s="433"/>
      <c r="BI130" s="433"/>
      <c r="BJ130" s="433"/>
      <c r="BK130" s="433"/>
      <c r="BL130" s="433"/>
      <c r="BM130" s="433"/>
      <c r="CF130" s="415"/>
      <c r="CG130" s="416"/>
      <c r="CH130" s="410"/>
      <c r="CI130" s="315"/>
      <c r="CJ130" s="315"/>
      <c r="CK130" s="315"/>
      <c r="CL130" s="315"/>
      <c r="CM130" s="315"/>
      <c r="CN130" s="315"/>
      <c r="CO130" s="315"/>
      <c r="CP130" s="315"/>
      <c r="CQ130" s="315"/>
      <c r="CR130" s="315"/>
      <c r="CS130" s="315"/>
      <c r="CT130" s="315"/>
      <c r="CU130" s="315"/>
      <c r="CV130" s="315"/>
      <c r="CW130" s="315"/>
      <c r="CX130" s="315"/>
      <c r="CY130" s="315"/>
      <c r="CZ130" s="315"/>
      <c r="DB130" s="409"/>
      <c r="DC130" s="413"/>
      <c r="DD130" s="414"/>
      <c r="DE130" s="415"/>
      <c r="DF130" s="416"/>
      <c r="DG130" s="410"/>
      <c r="DH130" s="315"/>
      <c r="DI130" s="315"/>
      <c r="DJ130" s="315"/>
      <c r="DK130" s="315"/>
      <c r="DL130" s="315"/>
      <c r="DM130" s="315"/>
      <c r="DN130" s="315"/>
      <c r="DO130" s="315"/>
      <c r="DP130" s="315"/>
      <c r="DQ130" s="315"/>
      <c r="DR130" s="315"/>
      <c r="DS130" s="315"/>
      <c r="DT130" s="315"/>
      <c r="DU130" s="315"/>
      <c r="DV130" s="107"/>
      <c r="DW130" s="107"/>
      <c r="DX130" s="107"/>
      <c r="DY130" s="107"/>
      <c r="DZ130" s="107"/>
      <c r="EA130" s="107"/>
      <c r="EB130" s="107"/>
      <c r="EC130" s="107"/>
      <c r="ED130" s="107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314"/>
      <c r="GA130" s="297"/>
      <c r="GB130" s="326"/>
      <c r="GC130" s="327"/>
      <c r="GD130" s="328"/>
      <c r="GE130" s="186"/>
      <c r="GF130" s="186"/>
      <c r="GG130" s="186"/>
      <c r="GH130" s="186"/>
      <c r="GI130" s="186"/>
      <c r="GJ130" s="186"/>
      <c r="GK130" s="186"/>
      <c r="GL130" s="186"/>
      <c r="GM130" s="186"/>
      <c r="GN130" s="186"/>
      <c r="GO130" s="186"/>
      <c r="GP130" s="186"/>
      <c r="GQ130" s="186"/>
      <c r="GR130" s="186"/>
      <c r="GS130" s="186"/>
      <c r="GT130" s="186"/>
      <c r="GU130" s="186"/>
      <c r="GV130" s="186"/>
      <c r="GW130" s="186"/>
      <c r="GX130" s="186"/>
      <c r="GY130" s="354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</row>
    <row r="131" spans="1:229" s="40" customFormat="1" ht="15.75">
      <c r="A131" s="372"/>
      <c r="B131" s="373" t="s">
        <v>1260</v>
      </c>
      <c r="C131" s="373" t="s">
        <v>1261</v>
      </c>
      <c r="D131" s="373"/>
      <c r="E131" s="374"/>
      <c r="F131" s="375"/>
      <c r="G131" s="375"/>
      <c r="H131" s="375"/>
      <c r="I131" s="375"/>
      <c r="J131" s="376"/>
      <c r="K131" s="376"/>
      <c r="L131" s="375"/>
      <c r="M131" s="375"/>
      <c r="N131" s="375"/>
      <c r="O131" s="375"/>
      <c r="P131" s="375"/>
      <c r="Q131" s="375"/>
      <c r="R131" s="375"/>
      <c r="S131" s="375"/>
      <c r="T131" s="375"/>
      <c r="U131" s="373"/>
      <c r="V131" s="377"/>
      <c r="W131" s="377"/>
      <c r="X131" s="377"/>
      <c r="Y131" s="377"/>
      <c r="Z131" s="378"/>
      <c r="AA131" s="378"/>
      <c r="AB131" s="379"/>
      <c r="AC131" s="380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314"/>
      <c r="BZ131" s="297"/>
      <c r="CA131" s="326"/>
      <c r="CB131" s="327"/>
      <c r="CC131" s="328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354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</row>
    <row r="132" spans="1:229" s="40" customFormat="1" ht="15.75" customHeight="1">
      <c r="A132" s="549"/>
      <c r="B132" s="969" t="s">
        <v>1111</v>
      </c>
      <c r="C132" s="969" t="s">
        <v>184</v>
      </c>
      <c r="D132" s="972" t="s">
        <v>3</v>
      </c>
      <c r="E132" s="973"/>
      <c r="F132" s="795" t="s">
        <v>25</v>
      </c>
      <c r="G132" s="796" t="s">
        <v>24</v>
      </c>
      <c r="H132" s="795"/>
      <c r="I132" s="795" t="s">
        <v>1262</v>
      </c>
      <c r="J132" s="795"/>
      <c r="K132" s="795" t="s">
        <v>102</v>
      </c>
      <c r="L132" s="795" t="s">
        <v>103</v>
      </c>
      <c r="M132" s="795" t="s">
        <v>141</v>
      </c>
      <c r="N132" s="795" t="s">
        <v>26</v>
      </c>
      <c r="O132" s="795" t="s">
        <v>69</v>
      </c>
      <c r="P132" s="795" t="s">
        <v>142</v>
      </c>
      <c r="Q132" s="795" t="s">
        <v>8</v>
      </c>
      <c r="R132" s="795"/>
      <c r="S132" s="795" t="s">
        <v>11</v>
      </c>
      <c r="T132" s="795" t="s">
        <v>9</v>
      </c>
      <c r="U132" s="795" t="s">
        <v>69</v>
      </c>
      <c r="V132" s="795"/>
      <c r="W132" s="795" t="s">
        <v>1262</v>
      </c>
      <c r="X132" s="795" t="s">
        <v>102</v>
      </c>
      <c r="Y132" s="795" t="s">
        <v>103</v>
      </c>
      <c r="Z132" s="550" t="s">
        <v>141</v>
      </c>
      <c r="AA132" s="795" t="s">
        <v>25</v>
      </c>
      <c r="AB132" s="795"/>
      <c r="AC132" s="796" t="s">
        <v>24</v>
      </c>
      <c r="AD132" s="547"/>
      <c r="AE132" s="549"/>
      <c r="BL132" s="372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314"/>
      <c r="EK132" s="297"/>
      <c r="EL132" s="326"/>
      <c r="EM132" s="327"/>
      <c r="EN132" s="328"/>
      <c r="EO132" s="186"/>
      <c r="EP132" s="186"/>
      <c r="EQ132" s="186"/>
      <c r="ER132" s="186"/>
      <c r="ES132" s="186"/>
      <c r="ET132" s="186"/>
      <c r="EU132" s="186"/>
      <c r="EV132" s="186"/>
      <c r="EW132" s="186"/>
      <c r="EX132" s="186"/>
      <c r="EY132" s="186"/>
      <c r="EZ132" s="186"/>
      <c r="FA132" s="186"/>
      <c r="FB132" s="186"/>
      <c r="FC132" s="186"/>
      <c r="FD132" s="186"/>
      <c r="FE132" s="186"/>
      <c r="FF132" s="186"/>
      <c r="FG132" s="186"/>
      <c r="FH132" s="186"/>
      <c r="FI132" s="354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</row>
    <row r="133" spans="1:229" s="40" customFormat="1" ht="15.75">
      <c r="A133" s="549"/>
      <c r="B133" s="970"/>
      <c r="C133" s="970"/>
      <c r="D133" s="974"/>
      <c r="E133" s="975"/>
      <c r="F133" s="796" t="s">
        <v>1115</v>
      </c>
      <c r="G133" s="797" t="s">
        <v>1114</v>
      </c>
      <c r="H133" s="795"/>
      <c r="I133" s="795" t="s">
        <v>1230</v>
      </c>
      <c r="J133" s="795"/>
      <c r="K133" s="795" t="s">
        <v>1113</v>
      </c>
      <c r="L133" s="795" t="s">
        <v>1219</v>
      </c>
      <c r="M133" s="795" t="s">
        <v>1263</v>
      </c>
      <c r="N133" s="795"/>
      <c r="O133" s="795" t="s">
        <v>1133</v>
      </c>
      <c r="P133" s="795" t="s">
        <v>1130</v>
      </c>
      <c r="Q133" s="795" t="s">
        <v>1264</v>
      </c>
      <c r="R133" s="795"/>
      <c r="S133" s="795" t="s">
        <v>1265</v>
      </c>
      <c r="T133" s="795"/>
      <c r="U133" s="795" t="s">
        <v>1266</v>
      </c>
      <c r="V133" s="795"/>
      <c r="W133" s="795" t="s">
        <v>1133</v>
      </c>
      <c r="X133" s="795" t="s">
        <v>1230</v>
      </c>
      <c r="Y133" s="798" t="s">
        <v>1130</v>
      </c>
      <c r="Z133" s="798"/>
      <c r="AA133" s="796" t="s">
        <v>1115</v>
      </c>
      <c r="AB133" s="796"/>
      <c r="AC133" s="797" t="s">
        <v>1114</v>
      </c>
      <c r="AD133" s="547"/>
      <c r="AE133" s="549"/>
      <c r="BL133" s="372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314"/>
      <c r="EK133" s="297"/>
      <c r="EL133" s="326"/>
      <c r="EM133" s="327"/>
      <c r="EN133" s="328"/>
      <c r="EO133" s="186"/>
      <c r="EP133" s="186"/>
      <c r="EQ133" s="186"/>
      <c r="ER133" s="186"/>
      <c r="ES133" s="186"/>
      <c r="ET133" s="186"/>
      <c r="EU133" s="186"/>
      <c r="EV133" s="186"/>
      <c r="EW133" s="186"/>
      <c r="EX133" s="186"/>
      <c r="EY133" s="186"/>
      <c r="EZ133" s="186"/>
      <c r="FA133" s="186"/>
      <c r="FB133" s="186"/>
      <c r="FC133" s="186"/>
      <c r="FD133" s="186"/>
      <c r="FE133" s="186"/>
      <c r="FF133" s="186"/>
      <c r="FG133" s="186"/>
      <c r="FH133" s="186"/>
      <c r="FI133" s="354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</row>
    <row r="134" spans="1:229" s="40" customFormat="1" ht="15.75">
      <c r="A134" s="486"/>
      <c r="B134" s="971"/>
      <c r="C134" s="971"/>
      <c r="D134" s="976"/>
      <c r="E134" s="977"/>
      <c r="F134" s="799" t="s">
        <v>1119</v>
      </c>
      <c r="G134" s="799" t="s">
        <v>1119</v>
      </c>
      <c r="H134" s="795"/>
      <c r="I134" s="795" t="s">
        <v>1267</v>
      </c>
      <c r="J134" s="795"/>
      <c r="K134" s="795"/>
      <c r="L134" s="547"/>
      <c r="M134" s="795" t="s">
        <v>1268</v>
      </c>
      <c r="N134" s="795"/>
      <c r="O134" s="795" t="s">
        <v>1119</v>
      </c>
      <c r="P134" s="795" t="s">
        <v>1119</v>
      </c>
      <c r="Q134" s="795" t="s">
        <v>1119</v>
      </c>
      <c r="R134" s="795"/>
      <c r="S134" s="795" t="s">
        <v>1119</v>
      </c>
      <c r="T134" s="795"/>
      <c r="U134" s="795" t="s">
        <v>1119</v>
      </c>
      <c r="V134" s="795"/>
      <c r="W134" s="795" t="s">
        <v>1267</v>
      </c>
      <c r="X134" s="795" t="s">
        <v>1269</v>
      </c>
      <c r="Y134" s="798" t="s">
        <v>1269</v>
      </c>
      <c r="Z134" s="798"/>
      <c r="AA134" s="799" t="s">
        <v>1119</v>
      </c>
      <c r="AB134" s="799"/>
      <c r="AC134" s="799" t="s">
        <v>1119</v>
      </c>
      <c r="AD134" s="547"/>
      <c r="AE134" s="486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314"/>
      <c r="EK134" s="297"/>
      <c r="EL134" s="326"/>
      <c r="EM134" s="327"/>
      <c r="EN134" s="328"/>
      <c r="EO134" s="186"/>
      <c r="EP134" s="186"/>
      <c r="EQ134" s="186"/>
      <c r="ER134" s="186"/>
      <c r="ES134" s="186"/>
      <c r="ET134" s="186"/>
      <c r="EU134" s="186"/>
      <c r="EV134" s="186"/>
      <c r="EW134" s="186"/>
      <c r="EX134" s="186"/>
      <c r="EY134" s="186"/>
      <c r="EZ134" s="186"/>
      <c r="FA134" s="186"/>
      <c r="FB134" s="186"/>
      <c r="FC134" s="186"/>
      <c r="FD134" s="186"/>
      <c r="FE134" s="186"/>
      <c r="FF134" s="186"/>
      <c r="FG134" s="186"/>
      <c r="FH134" s="186"/>
      <c r="FI134" s="354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</row>
    <row r="135" spans="1:229" s="40" customFormat="1" ht="15.75">
      <c r="A135" s="551"/>
      <c r="B135" s="753" t="s">
        <v>1119</v>
      </c>
      <c r="C135" s="800" t="s">
        <v>146</v>
      </c>
      <c r="D135" s="699">
        <v>2234</v>
      </c>
      <c r="E135" s="700">
        <v>2235</v>
      </c>
      <c r="F135" s="801">
        <v>44905</v>
      </c>
      <c r="G135" s="801">
        <v>44906</v>
      </c>
      <c r="H135" s="801"/>
      <c r="I135" s="801">
        <v>44908</v>
      </c>
      <c r="J135" s="801"/>
      <c r="K135" s="801">
        <v>44910</v>
      </c>
      <c r="L135" s="801">
        <v>44910</v>
      </c>
      <c r="M135" s="801">
        <v>44911</v>
      </c>
      <c r="N135" s="801"/>
      <c r="O135" s="801">
        <v>44913</v>
      </c>
      <c r="P135" s="801">
        <v>44915</v>
      </c>
      <c r="Q135" s="801">
        <v>44917</v>
      </c>
      <c r="R135" s="801"/>
      <c r="S135" s="801">
        <v>44920</v>
      </c>
      <c r="T135" s="802">
        <v>44921</v>
      </c>
      <c r="U135" s="801">
        <v>44926</v>
      </c>
      <c r="V135" s="801"/>
      <c r="W135" s="801">
        <v>44927</v>
      </c>
      <c r="X135" s="801">
        <v>44929</v>
      </c>
      <c r="Y135" s="801">
        <v>44929</v>
      </c>
      <c r="Z135" s="803"/>
      <c r="AA135" s="801">
        <v>44933</v>
      </c>
      <c r="AB135" s="801"/>
      <c r="AC135" s="801">
        <v>44934</v>
      </c>
      <c r="AD135" s="552"/>
      <c r="AE135" s="804"/>
    </row>
    <row r="136" spans="1:229" ht="15.75">
      <c r="A136" s="551"/>
      <c r="B136" s="753" t="s">
        <v>1119</v>
      </c>
      <c r="C136" s="754" t="s">
        <v>107</v>
      </c>
      <c r="D136" s="699">
        <v>2228</v>
      </c>
      <c r="E136" s="700">
        <v>2301</v>
      </c>
      <c r="F136" s="801">
        <v>44912</v>
      </c>
      <c r="G136" s="801">
        <v>44913</v>
      </c>
      <c r="H136" s="801"/>
      <c r="I136" s="801">
        <v>44915</v>
      </c>
      <c r="J136" s="801"/>
      <c r="K136" s="801">
        <v>44917</v>
      </c>
      <c r="L136" s="801">
        <v>44917</v>
      </c>
      <c r="M136" s="801">
        <v>44918</v>
      </c>
      <c r="N136" s="801"/>
      <c r="O136" s="801">
        <v>44920</v>
      </c>
      <c r="P136" s="801">
        <v>44922</v>
      </c>
      <c r="Q136" s="801">
        <v>44924</v>
      </c>
      <c r="R136" s="801"/>
      <c r="S136" s="801">
        <v>44927</v>
      </c>
      <c r="T136" s="801"/>
      <c r="U136" s="801">
        <v>44933</v>
      </c>
      <c r="V136" s="801"/>
      <c r="W136" s="801">
        <v>44934</v>
      </c>
      <c r="X136" s="801">
        <v>44936</v>
      </c>
      <c r="Y136" s="801">
        <v>44936</v>
      </c>
      <c r="Z136" s="803"/>
      <c r="AA136" s="801">
        <v>44940</v>
      </c>
      <c r="AB136" s="801"/>
      <c r="AC136" s="801">
        <v>44941</v>
      </c>
      <c r="AD136" s="551"/>
      <c r="AE136" s="487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</row>
    <row r="137" spans="1:229" ht="15.75">
      <c r="A137" s="551"/>
      <c r="B137" s="753" t="s">
        <v>1119</v>
      </c>
      <c r="C137" s="800" t="s">
        <v>87</v>
      </c>
      <c r="D137" s="699">
        <v>2260</v>
      </c>
      <c r="E137" s="700">
        <v>2301</v>
      </c>
      <c r="F137" s="801">
        <v>44919</v>
      </c>
      <c r="G137" s="801">
        <v>44920</v>
      </c>
      <c r="H137" s="801"/>
      <c r="I137" s="801">
        <v>44922</v>
      </c>
      <c r="J137" s="801"/>
      <c r="K137" s="801">
        <v>44924</v>
      </c>
      <c r="L137" s="801">
        <v>44924</v>
      </c>
      <c r="M137" s="801">
        <v>44925</v>
      </c>
      <c r="N137" s="801"/>
      <c r="O137" s="801">
        <v>44927</v>
      </c>
      <c r="P137" s="801">
        <v>44929</v>
      </c>
      <c r="Q137" s="801">
        <v>44931</v>
      </c>
      <c r="R137" s="801"/>
      <c r="S137" s="801">
        <v>44934</v>
      </c>
      <c r="T137" s="801"/>
      <c r="U137" s="801">
        <v>44940</v>
      </c>
      <c r="V137" s="801"/>
      <c r="W137" s="801">
        <v>44941</v>
      </c>
      <c r="X137" s="801">
        <v>44943</v>
      </c>
      <c r="Y137" s="801">
        <v>44943</v>
      </c>
      <c r="Z137" s="803"/>
      <c r="AA137" s="801">
        <v>44582</v>
      </c>
      <c r="AB137" s="801"/>
      <c r="AC137" s="801">
        <v>44583</v>
      </c>
      <c r="AD137" s="551"/>
      <c r="AE137" s="487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4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353"/>
      <c r="EP137" s="40"/>
      <c r="EQ137" s="40"/>
      <c r="ER137" s="40"/>
      <c r="ES137" s="40"/>
      <c r="ET137" s="40"/>
      <c r="EU137" s="40"/>
      <c r="EV137" s="40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</row>
    <row r="138" spans="1:229" ht="15.75">
      <c r="A138" s="551"/>
      <c r="B138" s="753" t="s">
        <v>1119</v>
      </c>
      <c r="C138" s="805" t="s">
        <v>962</v>
      </c>
      <c r="D138" s="806">
        <v>2242</v>
      </c>
      <c r="E138" s="700">
        <v>2301</v>
      </c>
      <c r="F138" s="807">
        <v>44926</v>
      </c>
      <c r="G138" s="807">
        <v>44927</v>
      </c>
      <c r="H138" s="808"/>
      <c r="I138" s="809">
        <v>44929</v>
      </c>
      <c r="J138" s="808"/>
      <c r="K138" s="809">
        <v>44931</v>
      </c>
      <c r="L138" s="809">
        <v>44931</v>
      </c>
      <c r="M138" s="809">
        <v>44932</v>
      </c>
      <c r="N138" s="810">
        <v>44570</v>
      </c>
      <c r="O138" s="810">
        <v>44571</v>
      </c>
      <c r="P138" s="811">
        <v>44936</v>
      </c>
      <c r="Q138" s="811">
        <v>44938</v>
      </c>
      <c r="R138" s="801"/>
      <c r="S138" s="811">
        <v>44941</v>
      </c>
      <c r="T138" s="801"/>
      <c r="U138" s="801"/>
      <c r="V138" s="801"/>
      <c r="W138" s="801"/>
      <c r="X138" s="801"/>
      <c r="Y138" s="801"/>
      <c r="Z138" s="803"/>
      <c r="AA138" s="801"/>
      <c r="AB138" s="801"/>
      <c r="AC138" s="801"/>
      <c r="AD138" s="551" t="s">
        <v>1270</v>
      </c>
      <c r="AE138" s="487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4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353"/>
      <c r="ER138" s="40"/>
      <c r="ES138" s="40"/>
      <c r="ET138" s="40"/>
      <c r="EU138" s="40"/>
      <c r="EV138" s="40"/>
      <c r="EW138" s="40"/>
      <c r="EX138" s="40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</row>
    <row r="139" spans="1:229" ht="15.75">
      <c r="A139" s="553" t="s">
        <v>1271</v>
      </c>
      <c r="B139" s="753" t="s">
        <v>1119</v>
      </c>
      <c r="C139" s="800" t="s">
        <v>887</v>
      </c>
      <c r="D139" s="699"/>
      <c r="E139" s="700" t="s">
        <v>1272</v>
      </c>
      <c r="F139" s="812"/>
      <c r="G139" s="812"/>
      <c r="H139" s="801"/>
      <c r="I139" s="813"/>
      <c r="J139" s="801"/>
      <c r="K139" s="813"/>
      <c r="L139" s="813"/>
      <c r="M139" s="813"/>
      <c r="N139" s="801"/>
      <c r="O139" s="801"/>
      <c r="P139" s="801"/>
      <c r="Q139" s="801"/>
      <c r="R139" s="801"/>
      <c r="S139" s="801">
        <v>44941</v>
      </c>
      <c r="T139" s="801"/>
      <c r="U139" s="801">
        <v>44947</v>
      </c>
      <c r="V139" s="801"/>
      <c r="W139" s="801">
        <v>44948</v>
      </c>
      <c r="X139" s="801">
        <v>44950</v>
      </c>
      <c r="Y139" s="801">
        <v>44950</v>
      </c>
      <c r="Z139" s="803"/>
      <c r="AA139" s="801">
        <v>44589</v>
      </c>
      <c r="AB139" s="801"/>
      <c r="AC139" s="801">
        <v>44590</v>
      </c>
      <c r="AD139" s="551" t="s">
        <v>1273</v>
      </c>
      <c r="AE139" s="487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4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353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</row>
    <row r="140" spans="1:229" ht="15.75">
      <c r="A140" s="553" t="s">
        <v>1274</v>
      </c>
      <c r="B140" s="753" t="s">
        <v>1119</v>
      </c>
      <c r="C140" s="800" t="s">
        <v>63</v>
      </c>
      <c r="D140" s="699">
        <v>2302</v>
      </c>
      <c r="E140" s="700"/>
      <c r="F140" s="801">
        <v>44933</v>
      </c>
      <c r="G140" s="801">
        <v>44934</v>
      </c>
      <c r="H140" s="801"/>
      <c r="I140" s="801">
        <v>44936</v>
      </c>
      <c r="J140" s="801"/>
      <c r="K140" s="801">
        <v>44938</v>
      </c>
      <c r="L140" s="801">
        <v>44938</v>
      </c>
      <c r="M140" s="801">
        <v>44939</v>
      </c>
      <c r="N140" s="801"/>
      <c r="O140" s="801">
        <v>44941</v>
      </c>
      <c r="P140" s="801">
        <v>44943</v>
      </c>
      <c r="Q140" s="801">
        <v>44945</v>
      </c>
      <c r="R140" s="801"/>
      <c r="S140" s="801">
        <v>44948</v>
      </c>
      <c r="T140" s="801"/>
      <c r="U140" s="811">
        <v>44954</v>
      </c>
      <c r="V140" s="814"/>
      <c r="W140" s="811">
        <v>44955</v>
      </c>
      <c r="X140" s="811">
        <v>44957</v>
      </c>
      <c r="Y140" s="811">
        <v>44957</v>
      </c>
      <c r="Z140" s="815"/>
      <c r="AA140" s="811">
        <v>44961</v>
      </c>
      <c r="AB140" s="814"/>
      <c r="AC140" s="811">
        <v>44962</v>
      </c>
      <c r="AD140" s="551" t="s">
        <v>1275</v>
      </c>
      <c r="AE140" s="804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4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353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</row>
    <row r="141" spans="1:229" ht="15.75">
      <c r="A141" s="553" t="s">
        <v>1276</v>
      </c>
      <c r="B141" s="753" t="s">
        <v>1119</v>
      </c>
      <c r="C141" s="800" t="s">
        <v>129</v>
      </c>
      <c r="D141" s="699"/>
      <c r="E141" s="700" t="s">
        <v>1272</v>
      </c>
      <c r="F141" s="801"/>
      <c r="G141" s="801"/>
      <c r="H141" s="801"/>
      <c r="I141" s="801"/>
      <c r="J141" s="801"/>
      <c r="K141" s="801"/>
      <c r="L141" s="801"/>
      <c r="M141" s="801"/>
      <c r="N141" s="801"/>
      <c r="O141" s="801"/>
      <c r="P141" s="801"/>
      <c r="Q141" s="801"/>
      <c r="R141" s="801"/>
      <c r="S141" s="801">
        <v>44955</v>
      </c>
      <c r="T141" s="801"/>
      <c r="U141" s="801">
        <v>44961</v>
      </c>
      <c r="V141" s="801"/>
      <c r="W141" s="801">
        <v>44962</v>
      </c>
      <c r="X141" s="801">
        <v>44964</v>
      </c>
      <c r="Y141" s="801">
        <v>44964</v>
      </c>
      <c r="Z141" s="803"/>
      <c r="AA141" s="801">
        <v>44968</v>
      </c>
      <c r="AB141" s="801"/>
      <c r="AC141" s="801">
        <v>44969</v>
      </c>
      <c r="AD141" s="551"/>
      <c r="AE141" s="487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816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365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4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353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</row>
    <row r="142" spans="1:229" ht="15.75">
      <c r="A142" s="554"/>
      <c r="B142" s="753" t="s">
        <v>1119</v>
      </c>
      <c r="C142" s="754" t="s">
        <v>107</v>
      </c>
      <c r="D142" s="699">
        <v>2302</v>
      </c>
      <c r="E142" s="700"/>
      <c r="F142" s="801">
        <v>44940</v>
      </c>
      <c r="G142" s="801">
        <v>44941</v>
      </c>
      <c r="H142" s="801"/>
      <c r="I142" s="801">
        <v>44943</v>
      </c>
      <c r="J142" s="801"/>
      <c r="K142" s="801">
        <v>44945</v>
      </c>
      <c r="L142" s="801">
        <v>44945</v>
      </c>
      <c r="M142" s="801">
        <v>44946</v>
      </c>
      <c r="N142" s="801"/>
      <c r="O142" s="801">
        <v>44948</v>
      </c>
      <c r="P142" s="801">
        <v>44950</v>
      </c>
      <c r="Q142" s="801">
        <v>44952</v>
      </c>
      <c r="R142" s="801"/>
      <c r="S142" s="801">
        <v>44955</v>
      </c>
      <c r="T142" s="801"/>
      <c r="U142" s="801"/>
      <c r="V142" s="801"/>
      <c r="W142" s="801"/>
      <c r="X142" s="801"/>
      <c r="Y142" s="801"/>
      <c r="Z142" s="803"/>
      <c r="AA142" s="801"/>
      <c r="AB142" s="801"/>
      <c r="AC142" s="801"/>
      <c r="AD142" s="551" t="s">
        <v>1275</v>
      </c>
      <c r="AE142" s="461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2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4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353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</row>
    <row r="143" spans="1:229" s="40" customFormat="1" ht="15.75">
      <c r="A143" s="554"/>
      <c r="B143" s="753" t="s">
        <v>1119</v>
      </c>
      <c r="C143" s="800" t="s">
        <v>107</v>
      </c>
      <c r="D143" s="699"/>
      <c r="E143" s="700" t="s">
        <v>1272</v>
      </c>
      <c r="F143" s="813"/>
      <c r="G143" s="813"/>
      <c r="H143" s="801"/>
      <c r="I143" s="813"/>
      <c r="J143" s="801"/>
      <c r="K143" s="813"/>
      <c r="L143" s="813"/>
      <c r="M143" s="813"/>
      <c r="N143" s="817"/>
      <c r="O143" s="812"/>
      <c r="P143" s="812"/>
      <c r="Q143" s="812"/>
      <c r="R143" s="801"/>
      <c r="S143" s="801">
        <v>44962</v>
      </c>
      <c r="T143" s="801"/>
      <c r="U143" s="801">
        <v>44968</v>
      </c>
      <c r="V143" s="801"/>
      <c r="W143" s="801">
        <v>44969</v>
      </c>
      <c r="X143" s="801">
        <v>44971</v>
      </c>
      <c r="Y143" s="801">
        <v>44971</v>
      </c>
      <c r="Z143" s="803"/>
      <c r="AA143" s="801">
        <v>44975</v>
      </c>
      <c r="AB143" s="801"/>
      <c r="AC143" s="801">
        <v>44976</v>
      </c>
      <c r="AD143" s="551"/>
      <c r="AE143" s="461"/>
      <c r="BM143" s="420"/>
      <c r="DC143" s="44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S143" s="353"/>
    </row>
    <row r="144" spans="1:229" s="40" customFormat="1" ht="15.75">
      <c r="A144" s="554"/>
      <c r="B144" s="753" t="s">
        <v>1119</v>
      </c>
      <c r="C144" s="800" t="s">
        <v>87</v>
      </c>
      <c r="D144" s="699">
        <v>2302</v>
      </c>
      <c r="E144" s="700"/>
      <c r="F144" s="801">
        <v>44947</v>
      </c>
      <c r="G144" s="801">
        <v>44948</v>
      </c>
      <c r="H144" s="801"/>
      <c r="I144" s="801">
        <v>44950</v>
      </c>
      <c r="J144" s="801"/>
      <c r="K144" s="801">
        <v>44952</v>
      </c>
      <c r="L144" s="801">
        <v>44952</v>
      </c>
      <c r="M144" s="801">
        <v>44586</v>
      </c>
      <c r="N144" s="817"/>
      <c r="O144" s="811">
        <v>44955</v>
      </c>
      <c r="P144" s="811">
        <v>44957</v>
      </c>
      <c r="Q144" s="811">
        <v>44959</v>
      </c>
      <c r="R144" s="801"/>
      <c r="S144" s="801"/>
      <c r="T144" s="801"/>
      <c r="U144" s="801"/>
      <c r="V144" s="801"/>
      <c r="W144" s="801"/>
      <c r="X144" s="801"/>
      <c r="Y144" s="801"/>
      <c r="Z144" s="803"/>
      <c r="AA144" s="801"/>
      <c r="AB144" s="801"/>
      <c r="AC144" s="801"/>
      <c r="AD144" s="551" t="s">
        <v>1277</v>
      </c>
      <c r="AE144" s="461"/>
      <c r="AF144" s="818"/>
      <c r="AG144" s="819"/>
      <c r="AH144" s="820"/>
      <c r="AI144" s="821"/>
      <c r="AJ144" s="822"/>
      <c r="AK144" s="822"/>
      <c r="AL144" s="822"/>
      <c r="AM144" s="822"/>
      <c r="AN144" s="822"/>
      <c r="AO144" s="822"/>
      <c r="AP144" s="822"/>
      <c r="AQ144" s="822"/>
      <c r="AR144" s="822"/>
      <c r="AS144" s="822"/>
      <c r="AT144" s="822"/>
      <c r="AU144" s="822"/>
      <c r="AV144" s="822"/>
      <c r="AW144" s="822"/>
      <c r="AX144" s="822"/>
      <c r="AY144" s="822"/>
      <c r="AZ144" s="822"/>
      <c r="BA144" s="822"/>
      <c r="CI144" s="420"/>
      <c r="DY144" s="44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FO144" s="353"/>
    </row>
    <row r="145" spans="1:171" s="40" customFormat="1" ht="15.75">
      <c r="A145" s="554"/>
      <c r="B145" s="753" t="s">
        <v>1119</v>
      </c>
      <c r="C145" s="800" t="s">
        <v>87</v>
      </c>
      <c r="D145" s="699">
        <v>2304</v>
      </c>
      <c r="E145" s="700">
        <v>2305</v>
      </c>
      <c r="F145" s="811">
        <v>44954</v>
      </c>
      <c r="G145" s="811">
        <v>44955</v>
      </c>
      <c r="H145" s="814"/>
      <c r="I145" s="811">
        <v>44957</v>
      </c>
      <c r="J145" s="823"/>
      <c r="K145" s="801">
        <v>44959</v>
      </c>
      <c r="L145" s="801">
        <v>44959</v>
      </c>
      <c r="M145" s="801">
        <v>44960</v>
      </c>
      <c r="N145" s="801"/>
      <c r="O145" s="801">
        <v>44962</v>
      </c>
      <c r="P145" s="801">
        <v>44964</v>
      </c>
      <c r="Q145" s="801">
        <v>44966</v>
      </c>
      <c r="R145" s="801"/>
      <c r="S145" s="801">
        <v>44969</v>
      </c>
      <c r="T145" s="801"/>
      <c r="U145" s="801">
        <v>44975</v>
      </c>
      <c r="V145" s="801"/>
      <c r="W145" s="801">
        <v>44976</v>
      </c>
      <c r="X145" s="801">
        <v>44978</v>
      </c>
      <c r="Y145" s="801">
        <v>44978</v>
      </c>
      <c r="Z145" s="803"/>
      <c r="AA145" s="801">
        <v>44982</v>
      </c>
      <c r="AB145" s="801"/>
      <c r="AC145" s="801">
        <v>44983</v>
      </c>
      <c r="AD145" s="551"/>
      <c r="AE145" s="461"/>
      <c r="AF145" s="818"/>
      <c r="AG145" s="819"/>
      <c r="AH145" s="820"/>
      <c r="AI145" s="821"/>
      <c r="AJ145" s="822"/>
      <c r="AK145" s="822"/>
      <c r="AL145" s="822"/>
      <c r="AM145" s="822"/>
      <c r="AN145" s="822"/>
      <c r="AO145" s="822"/>
      <c r="AP145" s="822"/>
      <c r="AQ145" s="822"/>
      <c r="AR145" s="822"/>
      <c r="AS145" s="822"/>
      <c r="AT145" s="822"/>
      <c r="AU145" s="822"/>
      <c r="AV145" s="822"/>
      <c r="AW145" s="822"/>
      <c r="AX145" s="822"/>
      <c r="AY145" s="822"/>
      <c r="AZ145" s="822"/>
      <c r="BA145" s="822"/>
      <c r="CI145" s="420"/>
      <c r="DY145" s="44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FO145" s="353"/>
    </row>
    <row r="146" spans="1:171" s="40" customFormat="1" ht="15.75">
      <c r="A146" s="553" t="s">
        <v>1274</v>
      </c>
      <c r="B146" s="753" t="s">
        <v>1119</v>
      </c>
      <c r="C146" s="800" t="s">
        <v>146</v>
      </c>
      <c r="D146" s="699">
        <v>2302</v>
      </c>
      <c r="E146" s="700">
        <v>2303</v>
      </c>
      <c r="F146" s="701">
        <v>44961</v>
      </c>
      <c r="G146" s="701">
        <v>44962</v>
      </c>
      <c r="H146" s="701"/>
      <c r="I146" s="701">
        <v>44964</v>
      </c>
      <c r="J146" s="701"/>
      <c r="K146" s="701">
        <v>44966</v>
      </c>
      <c r="L146" s="701">
        <v>44966</v>
      </c>
      <c r="M146" s="701">
        <v>44967</v>
      </c>
      <c r="N146" s="701"/>
      <c r="O146" s="701">
        <v>44969</v>
      </c>
      <c r="P146" s="701">
        <v>44971</v>
      </c>
      <c r="Q146" s="701">
        <v>44973</v>
      </c>
      <c r="R146" s="701"/>
      <c r="S146" s="701">
        <v>44976</v>
      </c>
      <c r="T146" s="701"/>
      <c r="U146" s="701">
        <v>44982</v>
      </c>
      <c r="V146" s="701"/>
      <c r="W146" s="701">
        <v>44983</v>
      </c>
      <c r="X146" s="701">
        <v>44985</v>
      </c>
      <c r="Y146" s="701">
        <v>44985</v>
      </c>
      <c r="Z146" s="701"/>
      <c r="AA146" s="701">
        <v>44989</v>
      </c>
      <c r="AB146" s="701"/>
      <c r="AC146" s="701">
        <v>44990</v>
      </c>
      <c r="AD146" s="551"/>
      <c r="AE146" s="461"/>
      <c r="AF146" s="818"/>
      <c r="AG146" s="819"/>
      <c r="AH146" s="820"/>
      <c r="AI146" s="821"/>
      <c r="AJ146" s="822"/>
      <c r="AK146" s="822"/>
      <c r="AL146" s="822"/>
      <c r="AM146" s="822"/>
      <c r="AN146" s="822"/>
      <c r="AO146" s="822"/>
      <c r="AP146" s="822"/>
      <c r="AQ146" s="822"/>
      <c r="AR146" s="822"/>
      <c r="AS146" s="822"/>
      <c r="AT146" s="822"/>
      <c r="AU146" s="822"/>
      <c r="AV146" s="822"/>
      <c r="AW146" s="822"/>
      <c r="AX146" s="822"/>
      <c r="AY146" s="822"/>
      <c r="AZ146" s="822"/>
      <c r="BA146" s="822"/>
      <c r="CI146" s="420"/>
      <c r="DY146" s="44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FO146" s="353"/>
    </row>
    <row r="147" spans="1:171" s="40" customFormat="1" ht="15.75">
      <c r="A147" s="554"/>
      <c r="B147" s="753" t="s">
        <v>1119</v>
      </c>
      <c r="C147" s="800" t="s">
        <v>129</v>
      </c>
      <c r="D147" s="699">
        <v>2304</v>
      </c>
      <c r="E147" s="700">
        <v>2305</v>
      </c>
      <c r="F147" s="701">
        <v>44968</v>
      </c>
      <c r="G147" s="701">
        <v>44969</v>
      </c>
      <c r="H147" s="701"/>
      <c r="I147" s="701">
        <v>44971</v>
      </c>
      <c r="J147" s="701"/>
      <c r="K147" s="701">
        <v>44973</v>
      </c>
      <c r="L147" s="701">
        <v>44973</v>
      </c>
      <c r="M147" s="701">
        <v>44974</v>
      </c>
      <c r="N147" s="701"/>
      <c r="O147" s="701">
        <v>44976</v>
      </c>
      <c r="P147" s="701">
        <v>44978</v>
      </c>
      <c r="Q147" s="701">
        <v>44980</v>
      </c>
      <c r="R147" s="701"/>
      <c r="S147" s="701">
        <v>44983</v>
      </c>
      <c r="T147" s="701"/>
      <c r="U147" s="701">
        <v>44989</v>
      </c>
      <c r="V147" s="701"/>
      <c r="W147" s="701">
        <v>44990</v>
      </c>
      <c r="X147" s="701">
        <v>44992</v>
      </c>
      <c r="Y147" s="701">
        <v>44992</v>
      </c>
      <c r="Z147" s="701"/>
      <c r="AA147" s="701">
        <v>44996</v>
      </c>
      <c r="AB147" s="701"/>
      <c r="AC147" s="701">
        <v>44997</v>
      </c>
      <c r="AD147" s="551"/>
      <c r="AE147" s="461"/>
      <c r="AF147" s="818"/>
      <c r="AG147" s="819"/>
      <c r="AH147" s="820"/>
      <c r="AI147" s="821"/>
      <c r="AJ147" s="822"/>
      <c r="AK147" s="822"/>
      <c r="AL147" s="822"/>
      <c r="AM147" s="822"/>
      <c r="AN147" s="822"/>
      <c r="AO147" s="822"/>
      <c r="AP147" s="822"/>
      <c r="AQ147" s="822"/>
      <c r="AR147" s="822"/>
      <c r="AS147" s="822"/>
      <c r="AT147" s="822"/>
      <c r="AU147" s="822"/>
      <c r="AV147" s="822"/>
      <c r="AW147" s="822"/>
      <c r="AX147" s="822"/>
      <c r="AY147" s="822"/>
      <c r="AZ147" s="822"/>
      <c r="BA147" s="822"/>
      <c r="CI147" s="420"/>
      <c r="DY147" s="44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FO147" s="353"/>
    </row>
    <row r="148" spans="1:171" s="40" customFormat="1" ht="15.75">
      <c r="A148" s="551"/>
      <c r="B148" s="753" t="s">
        <v>1119</v>
      </c>
      <c r="C148" s="800" t="s">
        <v>107</v>
      </c>
      <c r="D148" s="699">
        <v>2304</v>
      </c>
      <c r="E148" s="700">
        <v>2305</v>
      </c>
      <c r="F148" s="701">
        <v>44975</v>
      </c>
      <c r="G148" s="701">
        <v>44976</v>
      </c>
      <c r="H148" s="701"/>
      <c r="I148" s="701">
        <v>44978</v>
      </c>
      <c r="J148" s="701"/>
      <c r="K148" s="701">
        <v>44980</v>
      </c>
      <c r="L148" s="701">
        <v>44980</v>
      </c>
      <c r="M148" s="701">
        <v>44981</v>
      </c>
      <c r="N148" s="701"/>
      <c r="O148" s="701">
        <v>44983</v>
      </c>
      <c r="P148" s="701">
        <v>44985</v>
      </c>
      <c r="Q148" s="701">
        <v>44987</v>
      </c>
      <c r="R148" s="701"/>
      <c r="S148" s="701">
        <v>44990</v>
      </c>
      <c r="T148" s="701"/>
      <c r="U148" s="701">
        <v>44996</v>
      </c>
      <c r="V148" s="701"/>
      <c r="W148" s="701">
        <v>44997</v>
      </c>
      <c r="X148" s="701">
        <v>44999</v>
      </c>
      <c r="Y148" s="701">
        <v>44999</v>
      </c>
      <c r="Z148" s="701"/>
      <c r="AA148" s="701">
        <v>45003</v>
      </c>
      <c r="AB148" s="701"/>
      <c r="AC148" s="701">
        <v>45004</v>
      </c>
      <c r="AD148" s="551"/>
      <c r="AE148" s="461"/>
      <c r="AF148" s="818"/>
      <c r="AG148" s="819"/>
      <c r="AH148" s="820"/>
      <c r="AI148" s="821"/>
      <c r="AJ148" s="822"/>
      <c r="AK148" s="822"/>
      <c r="AL148" s="822"/>
      <c r="AM148" s="822"/>
      <c r="AN148" s="822"/>
      <c r="AO148" s="822"/>
      <c r="AP148" s="822"/>
      <c r="AQ148" s="822"/>
      <c r="AR148" s="822"/>
      <c r="AS148" s="822"/>
      <c r="AT148" s="822"/>
      <c r="AU148" s="822"/>
      <c r="AV148" s="822"/>
      <c r="AW148" s="822"/>
      <c r="AX148" s="822"/>
      <c r="AY148" s="822"/>
      <c r="AZ148" s="822"/>
      <c r="BA148" s="822"/>
      <c r="CI148" s="420"/>
      <c r="DY148" s="44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FO148" s="353"/>
    </row>
    <row r="149" spans="1:171" s="40" customFormat="1" ht="15.75">
      <c r="A149" s="551"/>
      <c r="B149" s="753" t="s">
        <v>1119</v>
      </c>
      <c r="C149" s="800" t="s">
        <v>87</v>
      </c>
      <c r="D149" s="699">
        <v>2306</v>
      </c>
      <c r="E149" s="700">
        <v>2307</v>
      </c>
      <c r="F149" s="701">
        <v>44982</v>
      </c>
      <c r="G149" s="701">
        <v>44983</v>
      </c>
      <c r="H149" s="701"/>
      <c r="I149" s="701">
        <v>44985</v>
      </c>
      <c r="J149" s="701"/>
      <c r="K149" s="701">
        <v>44987</v>
      </c>
      <c r="L149" s="701">
        <v>44987</v>
      </c>
      <c r="M149" s="701">
        <v>44988</v>
      </c>
      <c r="N149" s="701"/>
      <c r="O149" s="701">
        <v>44990</v>
      </c>
      <c r="P149" s="701">
        <v>44992</v>
      </c>
      <c r="Q149" s="701">
        <v>44994</v>
      </c>
      <c r="R149" s="701"/>
      <c r="S149" s="701">
        <v>44997</v>
      </c>
      <c r="T149" s="701"/>
      <c r="U149" s="701">
        <v>45003</v>
      </c>
      <c r="V149" s="701"/>
      <c r="W149" s="701">
        <v>45004</v>
      </c>
      <c r="X149" s="701">
        <v>45006</v>
      </c>
      <c r="Y149" s="701">
        <v>45006</v>
      </c>
      <c r="Z149" s="701"/>
      <c r="AA149" s="701">
        <v>45010</v>
      </c>
      <c r="AB149" s="701"/>
      <c r="AC149" s="701">
        <v>45011</v>
      </c>
      <c r="AD149" s="551"/>
      <c r="AE149" s="461"/>
      <c r="AF149" s="818"/>
      <c r="AG149" s="819"/>
      <c r="AH149" s="820"/>
      <c r="AI149" s="821"/>
      <c r="AJ149" s="822"/>
      <c r="AK149" s="822"/>
      <c r="AL149" s="822"/>
      <c r="AM149" s="822"/>
      <c r="AN149" s="822"/>
      <c r="AO149" s="822"/>
      <c r="AP149" s="822"/>
      <c r="AQ149" s="822"/>
      <c r="AR149" s="822"/>
      <c r="AS149" s="822"/>
      <c r="AT149" s="822"/>
      <c r="AU149" s="822"/>
      <c r="AV149" s="822"/>
      <c r="AW149" s="822"/>
      <c r="AX149" s="822"/>
      <c r="AY149" s="822"/>
      <c r="AZ149" s="822"/>
      <c r="BA149" s="822"/>
      <c r="CI149" s="420"/>
      <c r="DY149" s="44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FO149" s="353"/>
    </row>
    <row r="150" spans="1:171" s="40" customFormat="1" ht="16.5" customHeight="1">
      <c r="A150" s="461"/>
      <c r="AT150" s="420"/>
      <c r="CJ150" s="44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Z150" s="353"/>
    </row>
    <row r="151" spans="1:171" ht="16.5" customHeight="1">
      <c r="A151" s="461"/>
      <c r="B151" s="420"/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0"/>
      <c r="R151" s="420"/>
      <c r="S151" s="314"/>
      <c r="T151" s="297"/>
      <c r="U151" s="326"/>
      <c r="V151" s="327"/>
      <c r="W151" s="328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4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353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</row>
    <row r="152" spans="1:171" ht="16.5" customHeight="1">
      <c r="A152" s="333"/>
      <c r="B152" s="373" t="s">
        <v>1278</v>
      </c>
      <c r="C152" s="373" t="s">
        <v>1279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333"/>
      <c r="S152" s="333"/>
      <c r="T152" s="333"/>
      <c r="U152" s="44"/>
      <c r="V152" s="40"/>
      <c r="W152" s="40"/>
      <c r="X152" s="40"/>
      <c r="Y152" s="40"/>
      <c r="Z152" s="40"/>
      <c r="AA152" s="40"/>
      <c r="AB152" s="40"/>
      <c r="AC152" s="68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4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353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</row>
    <row r="153" spans="1:171" ht="16.5" customHeight="1">
      <c r="A153" s="412"/>
      <c r="B153" s="411"/>
      <c r="C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11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4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364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</row>
    <row r="154" spans="1:171" ht="15.75">
      <c r="A154" s="504"/>
      <c r="B154" s="936" t="s">
        <v>1280</v>
      </c>
      <c r="C154" s="939" t="s">
        <v>184</v>
      </c>
      <c r="D154" s="942" t="s">
        <v>3</v>
      </c>
      <c r="E154" s="943"/>
      <c r="F154" s="824" t="s">
        <v>10</v>
      </c>
      <c r="G154" s="825" t="s">
        <v>9</v>
      </c>
      <c r="H154" s="824" t="s">
        <v>57</v>
      </c>
      <c r="I154" s="825" t="s">
        <v>11</v>
      </c>
      <c r="J154" s="824" t="s">
        <v>57</v>
      </c>
      <c r="K154" s="825" t="s">
        <v>1281</v>
      </c>
      <c r="L154" s="826" t="s">
        <v>1186</v>
      </c>
      <c r="M154" s="827" t="s">
        <v>56</v>
      </c>
      <c r="N154" s="828" t="s">
        <v>1282</v>
      </c>
      <c r="O154" s="828" t="s">
        <v>1283</v>
      </c>
      <c r="P154" s="824" t="s">
        <v>10</v>
      </c>
      <c r="Q154" s="825" t="s">
        <v>9</v>
      </c>
      <c r="R154" s="824" t="s">
        <v>10</v>
      </c>
      <c r="S154" s="825" t="s">
        <v>11</v>
      </c>
      <c r="T154" s="529"/>
      <c r="U154" s="529"/>
      <c r="V154" s="529"/>
      <c r="W154" s="529"/>
      <c r="X154" s="529"/>
      <c r="Y154" s="529"/>
      <c r="Z154" s="529"/>
      <c r="AA154" s="473"/>
      <c r="AB154" s="484"/>
      <c r="AC154" s="484"/>
      <c r="AD154" s="484"/>
      <c r="AE154" s="484"/>
      <c r="AF154" s="474"/>
      <c r="AG154" s="475"/>
      <c r="AH154" s="474"/>
      <c r="AI154" s="475"/>
      <c r="AJ154" s="474"/>
      <c r="AK154" s="475"/>
      <c r="AL154" s="475"/>
      <c r="AM154" s="476"/>
      <c r="AN154" s="477"/>
      <c r="AO154" s="478"/>
      <c r="AP154" s="476"/>
      <c r="AQ154" s="474"/>
      <c r="AR154" s="475"/>
      <c r="AS154" s="475"/>
      <c r="AT154" s="473"/>
      <c r="AU154" s="44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4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353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</row>
    <row r="155" spans="1:171" ht="15.75">
      <c r="A155" s="504"/>
      <c r="B155" s="937"/>
      <c r="C155" s="940"/>
      <c r="D155" s="944"/>
      <c r="E155" s="945"/>
      <c r="F155" s="825" t="s">
        <v>1192</v>
      </c>
      <c r="G155" s="829" t="s">
        <v>1113</v>
      </c>
      <c r="H155" s="825"/>
      <c r="I155" s="825" t="s">
        <v>1189</v>
      </c>
      <c r="J155" s="829" t="s">
        <v>1133</v>
      </c>
      <c r="K155" s="825" t="s">
        <v>1113</v>
      </c>
      <c r="L155" s="825"/>
      <c r="M155" s="825" t="s">
        <v>1114</v>
      </c>
      <c r="N155" s="830"/>
      <c r="O155" s="825"/>
      <c r="P155" s="825" t="s">
        <v>1192</v>
      </c>
      <c r="Q155" s="829" t="s">
        <v>1284</v>
      </c>
      <c r="R155" s="825" t="s">
        <v>1285</v>
      </c>
      <c r="S155" s="825" t="s">
        <v>1189</v>
      </c>
      <c r="T155" s="529"/>
      <c r="U155" s="529"/>
      <c r="V155" s="529"/>
      <c r="W155" s="529"/>
      <c r="X155" s="529"/>
      <c r="Y155" s="529"/>
      <c r="Z155" s="529"/>
      <c r="AA155" s="473"/>
      <c r="AB155" s="484"/>
      <c r="AC155" s="484"/>
      <c r="AD155" s="484"/>
      <c r="AE155" s="484"/>
      <c r="AF155" s="475"/>
      <c r="AG155" s="479"/>
      <c r="AH155" s="475"/>
      <c r="AI155" s="475"/>
      <c r="AJ155" s="479"/>
      <c r="AK155" s="475"/>
      <c r="AL155" s="475"/>
      <c r="AM155" s="475"/>
      <c r="AN155" s="475"/>
      <c r="AO155" s="480"/>
      <c r="AP155" s="475"/>
      <c r="AQ155" s="475"/>
      <c r="AR155" s="479"/>
      <c r="AS155" s="475"/>
      <c r="AT155" s="473"/>
      <c r="AU155" s="44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68"/>
      <c r="DD155" s="68"/>
      <c r="DE155" s="68"/>
      <c r="DF155" s="68"/>
      <c r="DG155" s="68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353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</row>
    <row r="156" spans="1:171" ht="15.75">
      <c r="A156" s="504"/>
      <c r="B156" s="938"/>
      <c r="C156" s="941"/>
      <c r="D156" s="946"/>
      <c r="E156" s="947"/>
      <c r="F156" s="829" t="s">
        <v>1119</v>
      </c>
      <c r="G156" s="829" t="s">
        <v>1119</v>
      </c>
      <c r="H156" s="825"/>
      <c r="I156" s="829" t="s">
        <v>1119</v>
      </c>
      <c r="J156" s="829" t="s">
        <v>1119</v>
      </c>
      <c r="K156" s="829" t="s">
        <v>1119</v>
      </c>
      <c r="L156" s="825"/>
      <c r="M156" s="829" t="s">
        <v>1119</v>
      </c>
      <c r="N156" s="829"/>
      <c r="O156" s="825"/>
      <c r="P156" s="829" t="s">
        <v>1119</v>
      </c>
      <c r="Q156" s="829" t="s">
        <v>1119</v>
      </c>
      <c r="R156" s="829"/>
      <c r="S156" s="829" t="s">
        <v>1119</v>
      </c>
      <c r="T156" s="529"/>
      <c r="U156" s="529"/>
      <c r="V156" s="529"/>
      <c r="W156" s="529"/>
      <c r="X156" s="529"/>
      <c r="Y156" s="529"/>
      <c r="Z156" s="529"/>
      <c r="AA156" s="473"/>
      <c r="AB156" s="484"/>
      <c r="AC156" s="484"/>
      <c r="AD156" s="484"/>
      <c r="AE156" s="484"/>
      <c r="AF156" s="479"/>
      <c r="AG156" s="479"/>
      <c r="AH156" s="475"/>
      <c r="AI156" s="479"/>
      <c r="AJ156" s="479"/>
      <c r="AK156" s="475"/>
      <c r="AL156" s="479"/>
      <c r="AM156" s="475"/>
      <c r="AN156" s="479"/>
      <c r="AO156" s="479"/>
      <c r="AP156" s="475"/>
      <c r="AQ156" s="479"/>
      <c r="AR156" s="479"/>
      <c r="AS156" s="479"/>
      <c r="AT156" s="473"/>
      <c r="AU156" s="44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121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</row>
    <row r="157" spans="1:171" ht="15.75">
      <c r="A157" s="504"/>
      <c r="B157" s="831" t="s">
        <v>1286</v>
      </c>
      <c r="C157" s="832" t="s">
        <v>157</v>
      </c>
      <c r="D157" s="833">
        <v>2238</v>
      </c>
      <c r="E157" s="834">
        <v>2239</v>
      </c>
      <c r="F157" s="835">
        <v>44881</v>
      </c>
      <c r="G157" s="835">
        <v>44882</v>
      </c>
      <c r="H157" s="835"/>
      <c r="I157" s="835">
        <v>44884</v>
      </c>
      <c r="J157" s="835">
        <v>44885</v>
      </c>
      <c r="K157" s="835">
        <v>44889</v>
      </c>
      <c r="L157" s="825"/>
      <c r="M157" s="835">
        <v>44892</v>
      </c>
      <c r="N157" s="835"/>
      <c r="O157" s="836"/>
      <c r="P157" s="835">
        <v>44902</v>
      </c>
      <c r="Q157" s="835">
        <v>44903</v>
      </c>
      <c r="R157" s="835"/>
      <c r="S157" s="835">
        <v>44905</v>
      </c>
      <c r="T157" s="529"/>
      <c r="U157" s="529"/>
      <c r="V157" s="529"/>
      <c r="W157" s="529"/>
      <c r="X157" s="529"/>
      <c r="Y157" s="529"/>
      <c r="Z157" s="529"/>
      <c r="AA157" s="481"/>
      <c r="AB157" s="423"/>
      <c r="AC157" s="482"/>
      <c r="AD157" s="424"/>
      <c r="AE157" s="425"/>
      <c r="AF157" s="426"/>
      <c r="AG157" s="426"/>
      <c r="AH157" s="426"/>
      <c r="AI157" s="426"/>
      <c r="AJ157" s="426"/>
      <c r="AK157" s="426"/>
      <c r="AL157" s="426"/>
      <c r="AM157" s="475"/>
      <c r="AN157" s="426"/>
      <c r="AO157" s="426"/>
      <c r="AP157" s="426"/>
      <c r="AQ157" s="426"/>
      <c r="AR157" s="426"/>
      <c r="AS157" s="426"/>
      <c r="AT157" s="483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19"/>
      <c r="BP157" s="404"/>
      <c r="BQ157" s="405"/>
      <c r="BR157" s="406"/>
      <c r="BS157" s="407"/>
      <c r="BT157" s="408"/>
      <c r="BU157" s="408"/>
      <c r="BV157" s="408"/>
      <c r="BW157" s="408"/>
      <c r="BX157" s="408"/>
      <c r="BY157" s="408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</row>
    <row r="158" spans="1:171" ht="15.75">
      <c r="A158" s="504"/>
      <c r="B158" s="831" t="s">
        <v>1286</v>
      </c>
      <c r="C158" s="832" t="s">
        <v>1287</v>
      </c>
      <c r="D158" s="833">
        <v>2234</v>
      </c>
      <c r="E158" s="834">
        <v>2235</v>
      </c>
      <c r="F158" s="835">
        <v>44888</v>
      </c>
      <c r="G158" s="835">
        <v>44889</v>
      </c>
      <c r="H158" s="835"/>
      <c r="I158" s="835">
        <v>44891</v>
      </c>
      <c r="J158" s="835">
        <v>44892</v>
      </c>
      <c r="K158" s="835">
        <v>44896</v>
      </c>
      <c r="L158" s="835">
        <v>44897</v>
      </c>
      <c r="M158" s="835">
        <v>44899</v>
      </c>
      <c r="N158" s="835"/>
      <c r="O158" s="836"/>
      <c r="P158" s="835">
        <v>44909</v>
      </c>
      <c r="Q158" s="835">
        <v>44910</v>
      </c>
      <c r="R158" s="835"/>
      <c r="S158" s="835">
        <v>44912</v>
      </c>
      <c r="T158" s="529"/>
      <c r="U158" s="529"/>
      <c r="V158" s="529"/>
      <c r="W158" s="529"/>
      <c r="X158" s="529"/>
      <c r="Y158" s="529"/>
      <c r="Z158" s="529"/>
      <c r="AA158" s="481"/>
      <c r="AB158" s="423"/>
      <c r="AC158" s="482"/>
      <c r="AD158" s="424"/>
      <c r="AE158" s="425"/>
      <c r="AF158" s="426"/>
      <c r="AG158" s="426"/>
      <c r="AH158" s="426"/>
      <c r="AI158" s="426"/>
      <c r="AJ158" s="426"/>
      <c r="AK158" s="426"/>
      <c r="AL158" s="426"/>
      <c r="AM158" s="475"/>
      <c r="AN158" s="426"/>
      <c r="AO158" s="426"/>
      <c r="AP158" s="426"/>
      <c r="AQ158" s="426"/>
      <c r="AR158" s="426"/>
      <c r="AS158" s="426"/>
      <c r="AT158" s="346"/>
      <c r="AU158" s="40"/>
      <c r="AV158" s="40"/>
      <c r="AW158" s="121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</row>
    <row r="159" spans="1:171" s="40" customFormat="1" ht="15.75">
      <c r="A159" s="504"/>
      <c r="B159" s="831" t="s">
        <v>1286</v>
      </c>
      <c r="C159" s="832" t="s">
        <v>1288</v>
      </c>
      <c r="D159" s="833">
        <v>2244</v>
      </c>
      <c r="E159" s="834">
        <v>2245</v>
      </c>
      <c r="F159" s="835">
        <v>44895</v>
      </c>
      <c r="G159" s="835">
        <v>44896</v>
      </c>
      <c r="H159" s="835"/>
      <c r="I159" s="835">
        <v>44898</v>
      </c>
      <c r="J159" s="835">
        <v>44899</v>
      </c>
      <c r="K159" s="835">
        <v>44903</v>
      </c>
      <c r="L159" s="825"/>
      <c r="M159" s="835">
        <v>44906</v>
      </c>
      <c r="N159" s="835"/>
      <c r="O159" s="836"/>
      <c r="P159" s="835"/>
      <c r="Q159" s="835"/>
      <c r="R159" s="835"/>
      <c r="S159" s="835"/>
      <c r="T159" s="529"/>
      <c r="U159" s="529"/>
      <c r="V159" s="529"/>
      <c r="W159" s="529"/>
      <c r="X159" s="529"/>
      <c r="Y159" s="529"/>
      <c r="Z159" s="529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346"/>
      <c r="AP159" s="346"/>
      <c r="AQ159" s="346"/>
      <c r="AR159" s="346"/>
      <c r="AS159" s="346"/>
      <c r="AT159" s="346"/>
      <c r="BA159" s="454"/>
      <c r="BB159" s="454"/>
      <c r="BC159" s="455"/>
      <c r="BD159" s="456"/>
      <c r="BE159" s="383"/>
      <c r="BF159" s="383"/>
      <c r="BG159" s="383"/>
      <c r="BH159" s="383"/>
      <c r="BI159" s="383"/>
      <c r="BJ159" s="383"/>
      <c r="BK159" s="383"/>
      <c r="BL159" s="457"/>
      <c r="BM159" s="383"/>
      <c r="BN159" s="383"/>
      <c r="BO159" s="383"/>
      <c r="BP159" s="383"/>
      <c r="BQ159" s="383"/>
      <c r="BR159" s="383"/>
      <c r="BS159" s="383"/>
      <c r="BT159" s="383"/>
      <c r="BU159" s="383"/>
      <c r="BV159" s="383"/>
      <c r="CA159" s="121"/>
    </row>
    <row r="160" spans="1:171" s="40" customFormat="1" ht="15.75">
      <c r="A160" s="504"/>
      <c r="B160" s="738" t="s">
        <v>1119</v>
      </c>
      <c r="C160" s="837" t="s">
        <v>1289</v>
      </c>
      <c r="D160" s="833"/>
      <c r="E160" s="838">
        <v>2237</v>
      </c>
      <c r="F160" s="835"/>
      <c r="G160" s="835"/>
      <c r="H160" s="835"/>
      <c r="I160" s="835"/>
      <c r="J160" s="835"/>
      <c r="K160" s="835"/>
      <c r="L160" s="825"/>
      <c r="M160" s="835">
        <v>44906</v>
      </c>
      <c r="N160" s="835"/>
      <c r="O160" s="836"/>
      <c r="P160" s="835">
        <v>44916</v>
      </c>
      <c r="Q160" s="835">
        <v>44917</v>
      </c>
      <c r="R160" s="835"/>
      <c r="S160" s="835">
        <v>44919</v>
      </c>
      <c r="T160" s="529"/>
      <c r="U160" s="529"/>
      <c r="V160" s="529"/>
      <c r="W160" s="529"/>
      <c r="X160" s="529"/>
      <c r="Y160" s="529"/>
      <c r="Z160" s="529"/>
      <c r="AA160" s="472"/>
      <c r="AB160" s="488"/>
      <c r="AC160" s="489"/>
      <c r="AD160" s="490"/>
      <c r="AE160" s="491"/>
      <c r="AF160" s="492"/>
      <c r="AG160" s="492"/>
      <c r="AH160" s="492"/>
      <c r="AI160" s="492"/>
      <c r="AJ160" s="346"/>
      <c r="AK160" s="346"/>
      <c r="AL160" s="346"/>
      <c r="AM160" s="346"/>
      <c r="AN160" s="346"/>
      <c r="AO160" s="346"/>
      <c r="AP160" s="346"/>
      <c r="AQ160" s="346"/>
      <c r="AR160" s="346"/>
      <c r="AS160" s="346"/>
      <c r="AT160" s="346"/>
      <c r="AU160" s="346"/>
      <c r="AV160" s="346"/>
      <c r="AW160" s="346"/>
      <c r="AX160" s="346"/>
      <c r="AY160" s="346"/>
      <c r="AZ160" s="346"/>
      <c r="BA160" s="346"/>
      <c r="BB160" s="346"/>
      <c r="BC160" s="346"/>
      <c r="BJ160" s="454"/>
      <c r="BK160" s="454"/>
      <c r="BL160" s="455"/>
      <c r="BM160" s="456"/>
      <c r="BN160" s="383"/>
      <c r="BO160" s="383"/>
      <c r="BP160" s="383"/>
      <c r="BQ160" s="383"/>
      <c r="BR160" s="383"/>
      <c r="BS160" s="383"/>
      <c r="BT160" s="383"/>
      <c r="BU160" s="457"/>
      <c r="BV160" s="383"/>
      <c r="BW160" s="383"/>
      <c r="BX160" s="383"/>
      <c r="BY160" s="383"/>
      <c r="BZ160" s="383"/>
      <c r="CA160" s="383"/>
      <c r="CB160" s="383"/>
      <c r="CC160" s="383"/>
      <c r="CD160" s="383"/>
      <c r="CE160" s="383"/>
      <c r="CJ160" s="121"/>
    </row>
    <row r="161" spans="1:119" s="40" customFormat="1" ht="15.75">
      <c r="A161" s="504"/>
      <c r="B161" s="831" t="s">
        <v>1286</v>
      </c>
      <c r="C161" s="832" t="s">
        <v>157</v>
      </c>
      <c r="D161" s="833">
        <v>2240</v>
      </c>
      <c r="E161" s="834">
        <v>2241</v>
      </c>
      <c r="F161" s="835">
        <v>44902</v>
      </c>
      <c r="G161" s="835">
        <v>44903</v>
      </c>
      <c r="H161" s="835"/>
      <c r="I161" s="835">
        <v>44905</v>
      </c>
      <c r="J161" s="835">
        <v>44906</v>
      </c>
      <c r="K161" s="835">
        <v>44910</v>
      </c>
      <c r="L161" s="839">
        <v>44911</v>
      </c>
      <c r="M161" s="835">
        <v>44913</v>
      </c>
      <c r="N161" s="835"/>
      <c r="O161" s="836"/>
      <c r="P161" s="835">
        <v>44923</v>
      </c>
      <c r="Q161" s="835">
        <v>44924</v>
      </c>
      <c r="R161" s="835"/>
      <c r="S161" s="835">
        <v>44926</v>
      </c>
      <c r="T161" s="529"/>
      <c r="U161" s="529"/>
      <c r="V161" s="529"/>
      <c r="W161" s="529"/>
      <c r="X161" s="529"/>
      <c r="Y161" s="529"/>
      <c r="Z161" s="529"/>
      <c r="AA161" s="472"/>
      <c r="AB161" s="488"/>
      <c r="AC161" s="489"/>
      <c r="AD161" s="490"/>
      <c r="AE161" s="491"/>
      <c r="AF161" s="492"/>
      <c r="AG161" s="492"/>
      <c r="AH161" s="492"/>
      <c r="AI161" s="492"/>
      <c r="AJ161" s="346"/>
      <c r="AK161" s="346"/>
      <c r="AL161" s="346"/>
      <c r="AM161" s="346"/>
      <c r="AN161" s="346"/>
      <c r="AO161" s="346"/>
      <c r="AP161" s="346"/>
      <c r="AQ161" s="346"/>
      <c r="AR161" s="346"/>
      <c r="AS161" s="346"/>
      <c r="AT161" s="346"/>
      <c r="AU161" s="346"/>
      <c r="AV161" s="346"/>
      <c r="AW161" s="346"/>
      <c r="AX161" s="346"/>
      <c r="AY161" s="346"/>
      <c r="AZ161" s="346"/>
      <c r="BA161" s="346"/>
      <c r="BB161" s="346"/>
      <c r="BC161" s="346"/>
      <c r="BJ161" s="454"/>
      <c r="BK161" s="454"/>
      <c r="BL161" s="455"/>
      <c r="BM161" s="456"/>
      <c r="BN161" s="383"/>
      <c r="BO161" s="383"/>
      <c r="BP161" s="383"/>
      <c r="BQ161" s="383"/>
      <c r="BR161" s="383"/>
      <c r="BS161" s="383"/>
      <c r="BT161" s="383"/>
      <c r="BU161" s="457"/>
      <c r="BV161" s="383"/>
      <c r="BW161" s="383"/>
      <c r="BX161" s="383"/>
      <c r="BY161" s="383"/>
      <c r="BZ161" s="383"/>
      <c r="CA161" s="383"/>
      <c r="CB161" s="383"/>
      <c r="CC161" s="383"/>
      <c r="CD161" s="383"/>
      <c r="CE161" s="383"/>
      <c r="CJ161" s="121"/>
    </row>
    <row r="162" spans="1:119" s="40" customFormat="1" ht="15.75">
      <c r="A162" s="504"/>
      <c r="B162" s="831" t="s">
        <v>1286</v>
      </c>
      <c r="C162" s="832" t="s">
        <v>1287</v>
      </c>
      <c r="D162" s="833">
        <v>2236</v>
      </c>
      <c r="E162" s="834">
        <v>2301</v>
      </c>
      <c r="F162" s="835">
        <v>44909</v>
      </c>
      <c r="G162" s="835">
        <v>44910</v>
      </c>
      <c r="H162" s="835"/>
      <c r="I162" s="835">
        <v>44912</v>
      </c>
      <c r="J162" s="835">
        <v>44913</v>
      </c>
      <c r="K162" s="835">
        <v>44917</v>
      </c>
      <c r="L162" s="825"/>
      <c r="M162" s="839">
        <v>44922</v>
      </c>
      <c r="N162" s="835"/>
      <c r="O162" s="836"/>
      <c r="P162" s="835"/>
      <c r="Q162" s="835"/>
      <c r="R162" s="835"/>
      <c r="S162" s="835"/>
      <c r="T162" s="529"/>
      <c r="U162" s="529"/>
      <c r="V162" s="529"/>
      <c r="W162" s="529"/>
      <c r="X162" s="529"/>
      <c r="Y162" s="529"/>
      <c r="Z162" s="529"/>
      <c r="AA162" s="472"/>
      <c r="AB162" s="488"/>
      <c r="AC162" s="489"/>
      <c r="AD162" s="490"/>
      <c r="AE162" s="491"/>
      <c r="AF162" s="492"/>
      <c r="AG162" s="492"/>
      <c r="AH162" s="492"/>
      <c r="AI162" s="492"/>
      <c r="AJ162" s="346"/>
      <c r="AK162" s="346"/>
      <c r="AL162" s="346"/>
      <c r="AM162" s="346"/>
      <c r="AN162" s="346"/>
      <c r="AO162" s="346"/>
      <c r="AP162" s="346"/>
      <c r="AQ162" s="346"/>
      <c r="AR162" s="346"/>
      <c r="AS162" s="346"/>
      <c r="AT162" s="346"/>
      <c r="AU162" s="346"/>
      <c r="AV162" s="346"/>
      <c r="AW162" s="346"/>
      <c r="AX162" s="346"/>
      <c r="AY162" s="346"/>
      <c r="AZ162" s="346"/>
      <c r="BA162" s="346"/>
      <c r="BB162" s="346"/>
      <c r="BC162" s="346"/>
      <c r="BJ162" s="454"/>
      <c r="BK162" s="454"/>
      <c r="BL162" s="455"/>
      <c r="BM162" s="456"/>
      <c r="BN162" s="383"/>
      <c r="BO162" s="383"/>
      <c r="BP162" s="383"/>
      <c r="BQ162" s="383"/>
      <c r="BR162" s="383"/>
      <c r="BS162" s="383"/>
      <c r="BT162" s="383"/>
      <c r="BU162" s="457"/>
      <c r="BV162" s="383"/>
      <c r="BW162" s="383"/>
      <c r="BX162" s="383"/>
      <c r="BY162" s="383"/>
      <c r="BZ162" s="383"/>
      <c r="CA162" s="383"/>
      <c r="CB162" s="383"/>
      <c r="CC162" s="383"/>
      <c r="CD162" s="383"/>
      <c r="CE162" s="383"/>
      <c r="CJ162" s="121"/>
    </row>
    <row r="163" spans="1:119" s="40" customFormat="1" ht="15.75">
      <c r="A163" s="504"/>
      <c r="B163" s="831" t="s">
        <v>1286</v>
      </c>
      <c r="C163" s="732" t="s">
        <v>1289</v>
      </c>
      <c r="D163" s="833">
        <v>2238</v>
      </c>
      <c r="E163" s="834">
        <v>2301</v>
      </c>
      <c r="F163" s="835">
        <v>44916</v>
      </c>
      <c r="G163" s="835">
        <v>44917</v>
      </c>
      <c r="H163" s="835"/>
      <c r="I163" s="835">
        <v>44919</v>
      </c>
      <c r="J163" s="835">
        <v>44920</v>
      </c>
      <c r="K163" s="835">
        <v>44924</v>
      </c>
      <c r="L163" s="835"/>
      <c r="M163" s="839">
        <v>44929</v>
      </c>
      <c r="N163" s="835"/>
      <c r="O163" s="836"/>
      <c r="P163" s="835"/>
      <c r="Q163" s="835"/>
      <c r="R163" s="835"/>
      <c r="S163" s="835"/>
      <c r="T163" s="529"/>
      <c r="U163" s="529"/>
      <c r="V163" s="529"/>
      <c r="W163" s="529"/>
      <c r="X163" s="529"/>
      <c r="Y163" s="529"/>
      <c r="Z163" s="529"/>
      <c r="AA163" s="472"/>
      <c r="AB163" s="488"/>
      <c r="AC163" s="489"/>
      <c r="AD163" s="490"/>
      <c r="AE163" s="491"/>
      <c r="AF163" s="492"/>
      <c r="AG163" s="492"/>
      <c r="AH163" s="492"/>
      <c r="AI163" s="492"/>
      <c r="AJ163" s="346"/>
      <c r="AK163" s="346"/>
      <c r="AL163" s="346"/>
      <c r="AM163" s="346"/>
      <c r="AN163" s="346"/>
      <c r="AO163" s="346"/>
      <c r="AP163" s="346"/>
      <c r="AQ163" s="346"/>
      <c r="AR163" s="346"/>
      <c r="AS163" s="346"/>
      <c r="AT163" s="346"/>
      <c r="AU163" s="346"/>
      <c r="AV163" s="346"/>
      <c r="AW163" s="346"/>
      <c r="AX163" s="346"/>
      <c r="AY163" s="346"/>
      <c r="AZ163" s="346"/>
      <c r="BA163" s="346"/>
      <c r="BB163" s="346"/>
      <c r="BC163" s="346"/>
      <c r="BJ163" s="454"/>
      <c r="BK163" s="454"/>
      <c r="BL163" s="455"/>
      <c r="BM163" s="456"/>
      <c r="BN163" s="383"/>
      <c r="BO163" s="383"/>
      <c r="BP163" s="383"/>
      <c r="BQ163" s="383"/>
      <c r="BR163" s="383"/>
      <c r="BS163" s="383"/>
      <c r="BT163" s="383"/>
      <c r="BU163" s="457"/>
      <c r="BV163" s="383"/>
      <c r="BW163" s="383"/>
      <c r="BX163" s="383"/>
      <c r="BY163" s="383"/>
      <c r="BZ163" s="383"/>
      <c r="CA163" s="383"/>
      <c r="CB163" s="383"/>
      <c r="CC163" s="383"/>
      <c r="CD163" s="383"/>
      <c r="CE163" s="383"/>
      <c r="CJ163" s="121"/>
    </row>
    <row r="164" spans="1:119" s="40" customFormat="1" ht="15.75">
      <c r="A164" s="504"/>
      <c r="B164" s="831" t="s">
        <v>1286</v>
      </c>
      <c r="C164" s="832" t="s">
        <v>157</v>
      </c>
      <c r="D164" s="833">
        <v>2242</v>
      </c>
      <c r="E164" s="834">
        <v>2301</v>
      </c>
      <c r="F164" s="835">
        <v>44923</v>
      </c>
      <c r="G164" s="835">
        <v>44924</v>
      </c>
      <c r="H164" s="835"/>
      <c r="I164" s="835">
        <v>44926</v>
      </c>
      <c r="J164" s="835">
        <v>44927</v>
      </c>
      <c r="K164" s="835">
        <v>44931</v>
      </c>
      <c r="L164" s="835"/>
      <c r="M164" s="839">
        <v>44936</v>
      </c>
      <c r="N164" s="839">
        <v>44937</v>
      </c>
      <c r="O164" s="839">
        <v>44938</v>
      </c>
      <c r="P164" s="835"/>
      <c r="Q164" s="835"/>
      <c r="R164" s="835"/>
      <c r="S164" s="835"/>
      <c r="T164" s="529"/>
      <c r="U164" s="529"/>
      <c r="V164" s="529"/>
      <c r="W164" s="529"/>
      <c r="X164" s="529"/>
      <c r="Y164" s="529"/>
      <c r="Z164" s="529"/>
      <c r="AA164" s="472"/>
      <c r="AB164" s="488"/>
      <c r="AC164" s="489"/>
      <c r="AD164" s="490"/>
      <c r="AE164" s="491"/>
      <c r="AF164" s="492"/>
      <c r="AG164" s="492"/>
      <c r="AH164" s="492"/>
      <c r="AI164" s="492"/>
      <c r="AJ164" s="346"/>
      <c r="AK164" s="346"/>
      <c r="AL164" s="346"/>
      <c r="AM164" s="346"/>
      <c r="AN164" s="346"/>
      <c r="AO164" s="346"/>
      <c r="AP164" s="346"/>
      <c r="AQ164" s="346"/>
      <c r="AR164" s="346"/>
      <c r="AS164" s="346"/>
      <c r="AT164" s="346"/>
      <c r="AU164" s="346"/>
      <c r="AV164" s="346"/>
      <c r="AW164" s="346"/>
      <c r="AX164" s="346"/>
      <c r="AY164" s="346"/>
      <c r="AZ164" s="346"/>
      <c r="BA164" s="346"/>
      <c r="BB164" s="346"/>
      <c r="BC164" s="346"/>
      <c r="BJ164" s="454"/>
      <c r="BK164" s="454"/>
      <c r="BL164" s="455"/>
      <c r="BM164" s="456"/>
      <c r="BN164" s="383"/>
      <c r="BO164" s="383"/>
      <c r="BP164" s="383"/>
      <c r="BQ164" s="383"/>
      <c r="BR164" s="383"/>
      <c r="BS164" s="383"/>
      <c r="BT164" s="383"/>
      <c r="BU164" s="457"/>
      <c r="BV164" s="383"/>
      <c r="BW164" s="383"/>
      <c r="BX164" s="383"/>
      <c r="BY164" s="383"/>
      <c r="BZ164" s="383"/>
      <c r="CA164" s="383"/>
      <c r="CB164" s="383"/>
      <c r="CC164" s="383"/>
      <c r="CD164" s="383"/>
      <c r="CE164" s="383"/>
      <c r="CJ164" s="121"/>
    </row>
    <row r="165" spans="1:119" s="40" customFormat="1" ht="15.75">
      <c r="A165" s="504"/>
      <c r="B165" s="529"/>
      <c r="C165" s="529"/>
      <c r="D165" s="529"/>
      <c r="E165" s="529"/>
      <c r="F165" s="529"/>
      <c r="G165" s="529"/>
      <c r="H165" s="529"/>
      <c r="I165" s="529"/>
      <c r="J165" s="529"/>
      <c r="K165" s="529"/>
      <c r="L165" s="529"/>
      <c r="M165" s="529"/>
      <c r="N165" s="529"/>
      <c r="O165" s="529"/>
      <c r="P165" s="529"/>
      <c r="Q165" s="529"/>
      <c r="R165" s="529"/>
      <c r="S165" s="529"/>
      <c r="T165" s="529"/>
      <c r="U165" s="529"/>
      <c r="V165" s="529"/>
      <c r="W165" s="529"/>
      <c r="X165" s="529"/>
      <c r="Y165" s="529"/>
      <c r="Z165" s="529"/>
      <c r="AA165" s="472"/>
      <c r="AB165" s="488"/>
      <c r="AC165" s="489"/>
      <c r="AD165" s="490"/>
      <c r="AE165" s="491"/>
      <c r="AF165" s="492"/>
      <c r="AG165" s="492"/>
      <c r="AH165" s="492"/>
      <c r="AI165" s="492"/>
      <c r="AJ165" s="346"/>
      <c r="AK165" s="346"/>
      <c r="AL165" s="346"/>
      <c r="AM165" s="346"/>
      <c r="AN165" s="346"/>
      <c r="AO165" s="346"/>
      <c r="AP165" s="346"/>
      <c r="AQ165" s="346"/>
      <c r="AR165" s="346"/>
      <c r="AS165" s="346"/>
      <c r="AT165" s="346"/>
      <c r="AU165" s="346"/>
      <c r="AV165" s="346"/>
      <c r="AW165" s="346"/>
      <c r="AX165" s="346"/>
      <c r="AY165" s="346"/>
      <c r="AZ165" s="346"/>
      <c r="BA165" s="346"/>
      <c r="BB165" s="346"/>
      <c r="BC165" s="346"/>
      <c r="BJ165" s="454"/>
      <c r="BK165" s="454"/>
      <c r="BL165" s="455"/>
      <c r="BM165" s="456"/>
      <c r="BN165" s="383"/>
      <c r="BO165" s="383"/>
      <c r="BP165" s="383"/>
      <c r="BQ165" s="383"/>
      <c r="BR165" s="383"/>
      <c r="BS165" s="383"/>
      <c r="BT165" s="383"/>
      <c r="BU165" s="457"/>
      <c r="BV165" s="383"/>
      <c r="BW165" s="383"/>
      <c r="BX165" s="383"/>
      <c r="BY165" s="383"/>
      <c r="BZ165" s="383"/>
      <c r="CA165" s="383"/>
      <c r="CB165" s="383"/>
      <c r="CC165" s="383"/>
      <c r="CD165" s="383"/>
      <c r="CE165" s="383"/>
      <c r="CJ165" s="121"/>
    </row>
    <row r="166" spans="1:119" s="40" customFormat="1" ht="18.75">
      <c r="A166" s="504"/>
      <c r="B166" s="485" t="s">
        <v>1290</v>
      </c>
      <c r="C166" s="529"/>
      <c r="D166" s="529"/>
      <c r="E166" s="529"/>
      <c r="F166" s="529"/>
      <c r="G166" s="529"/>
      <c r="H166" s="529"/>
      <c r="I166" s="529"/>
      <c r="J166" s="529"/>
      <c r="K166" s="529"/>
      <c r="L166" s="529"/>
      <c r="M166" s="529"/>
      <c r="N166" s="529"/>
      <c r="O166" s="529"/>
      <c r="P166" s="529"/>
      <c r="Q166" s="529"/>
      <c r="R166" s="529"/>
      <c r="S166" s="529"/>
      <c r="T166" s="529"/>
      <c r="U166" s="529"/>
      <c r="V166" s="529"/>
      <c r="W166" s="529"/>
      <c r="X166" s="529"/>
      <c r="Y166" s="529"/>
      <c r="Z166" s="529"/>
      <c r="BA166" s="454"/>
      <c r="BB166" s="454"/>
      <c r="BC166" s="455"/>
      <c r="BD166" s="456"/>
      <c r="BE166" s="383"/>
      <c r="BF166" s="383"/>
      <c r="BG166" s="383"/>
      <c r="BH166" s="383"/>
      <c r="BI166" s="383"/>
      <c r="BJ166" s="383"/>
      <c r="BK166" s="383"/>
      <c r="BL166" s="457"/>
      <c r="BM166" s="383"/>
      <c r="BN166" s="383"/>
      <c r="BO166" s="383"/>
      <c r="BP166" s="383"/>
      <c r="BQ166" s="383"/>
      <c r="BR166" s="383"/>
      <c r="BS166" s="383"/>
      <c r="BT166" s="383"/>
      <c r="BU166" s="383"/>
      <c r="BV166" s="383"/>
      <c r="CA166" s="121"/>
    </row>
    <row r="167" spans="1:119" s="40" customFormat="1" ht="15.75">
      <c r="A167" s="538"/>
      <c r="B167" s="936" t="s">
        <v>1280</v>
      </c>
      <c r="C167" s="939" t="s">
        <v>184</v>
      </c>
      <c r="D167" s="942" t="s">
        <v>3</v>
      </c>
      <c r="E167" s="943"/>
      <c r="F167" s="824" t="s">
        <v>10</v>
      </c>
      <c r="G167" s="825" t="s">
        <v>9</v>
      </c>
      <c r="H167" s="824"/>
      <c r="I167" s="825" t="s">
        <v>11</v>
      </c>
      <c r="J167" s="824" t="s">
        <v>57</v>
      </c>
      <c r="K167" s="825" t="s">
        <v>1281</v>
      </c>
      <c r="L167" s="840"/>
      <c r="M167" s="841" t="s">
        <v>56</v>
      </c>
      <c r="N167" s="828" t="s">
        <v>1291</v>
      </c>
      <c r="O167" s="828" t="s">
        <v>1292</v>
      </c>
      <c r="P167" s="828"/>
      <c r="Q167" s="842" t="s">
        <v>45</v>
      </c>
      <c r="R167" s="842" t="s">
        <v>1293</v>
      </c>
      <c r="S167" s="842" t="s">
        <v>1294</v>
      </c>
      <c r="T167" s="842" t="s">
        <v>154</v>
      </c>
      <c r="U167" s="842" t="s">
        <v>45</v>
      </c>
      <c r="V167" s="824" t="s">
        <v>10</v>
      </c>
      <c r="W167" s="825" t="s">
        <v>9</v>
      </c>
      <c r="X167" s="824"/>
      <c r="Y167" s="825" t="s">
        <v>11</v>
      </c>
      <c r="Z167" s="365"/>
      <c r="AA167" s="493"/>
      <c r="AB167" s="498"/>
      <c r="AC167" s="499"/>
      <c r="AD167" s="500"/>
      <c r="AE167" s="501"/>
      <c r="AF167" s="426"/>
      <c r="AG167" s="426"/>
      <c r="AH167" s="426"/>
      <c r="AI167" s="426"/>
      <c r="AJ167" s="426"/>
      <c r="AK167" s="426"/>
      <c r="AL167" s="426"/>
      <c r="AM167" s="502"/>
      <c r="AN167" s="426"/>
      <c r="AO167" s="426"/>
      <c r="AP167" s="427"/>
      <c r="AQ167" s="426"/>
      <c r="AR167" s="426"/>
      <c r="AS167" s="426"/>
      <c r="AT167" s="497"/>
      <c r="BU167" s="454"/>
      <c r="BV167" s="454"/>
      <c r="BW167" s="455"/>
      <c r="BX167" s="456"/>
      <c r="BY167" s="383"/>
      <c r="BZ167" s="383"/>
      <c r="CA167" s="383"/>
      <c r="CB167" s="383"/>
      <c r="CC167" s="383"/>
      <c r="CD167" s="383"/>
      <c r="CE167" s="383"/>
      <c r="CF167" s="457"/>
      <c r="CG167" s="383"/>
      <c r="CH167" s="383"/>
      <c r="CI167" s="383"/>
      <c r="CJ167" s="383"/>
      <c r="CK167" s="383"/>
      <c r="CL167" s="383"/>
      <c r="CM167" s="383"/>
      <c r="CN167" s="383"/>
      <c r="CO167" s="383"/>
      <c r="CP167" s="383"/>
      <c r="CU167" s="121"/>
    </row>
    <row r="168" spans="1:119" s="40" customFormat="1" ht="15.75">
      <c r="A168" s="538"/>
      <c r="B168" s="937"/>
      <c r="C168" s="940"/>
      <c r="D168" s="944"/>
      <c r="E168" s="945"/>
      <c r="F168" s="825" t="s">
        <v>1192</v>
      </c>
      <c r="G168" s="829" t="s">
        <v>1113</v>
      </c>
      <c r="H168" s="825"/>
      <c r="I168" s="825" t="s">
        <v>1189</v>
      </c>
      <c r="J168" s="829" t="s">
        <v>1133</v>
      </c>
      <c r="K168" s="825" t="s">
        <v>1113</v>
      </c>
      <c r="L168" s="825"/>
      <c r="M168" s="825" t="s">
        <v>1295</v>
      </c>
      <c r="N168" s="843" t="s">
        <v>1296</v>
      </c>
      <c r="O168" s="843" t="s">
        <v>1297</v>
      </c>
      <c r="P168" s="843"/>
      <c r="Q168" s="842" t="s">
        <v>1296</v>
      </c>
      <c r="R168" s="842" t="s">
        <v>1298</v>
      </c>
      <c r="S168" s="842" t="s">
        <v>1299</v>
      </c>
      <c r="T168" s="842" t="s">
        <v>1300</v>
      </c>
      <c r="U168" s="842"/>
      <c r="V168" s="825" t="s">
        <v>1301</v>
      </c>
      <c r="W168" s="829" t="s">
        <v>1302</v>
      </c>
      <c r="X168" s="825"/>
      <c r="Y168" s="825" t="s">
        <v>1189</v>
      </c>
      <c r="Z168" s="365"/>
      <c r="AA168" s="498"/>
      <c r="AB168" s="499"/>
      <c r="AC168" s="500"/>
      <c r="AD168" s="501"/>
      <c r="AE168" s="426"/>
      <c r="AF168" s="426"/>
      <c r="AG168" s="426"/>
      <c r="AH168" s="426"/>
      <c r="AI168" s="426"/>
      <c r="AJ168" s="426"/>
      <c r="AK168" s="426"/>
      <c r="AL168" s="502"/>
      <c r="AM168" s="426"/>
      <c r="AN168" s="426"/>
      <c r="AO168" s="427"/>
      <c r="AP168" s="426"/>
      <c r="AQ168" s="426"/>
      <c r="AR168" s="426"/>
      <c r="AS168" s="497"/>
      <c r="BT168" s="454"/>
      <c r="BU168" s="454"/>
      <c r="BV168" s="455"/>
      <c r="BW168" s="456"/>
      <c r="BX168" s="383"/>
      <c r="BY168" s="383"/>
      <c r="BZ168" s="383"/>
      <c r="CA168" s="383"/>
      <c r="CB168" s="383"/>
      <c r="CC168" s="383"/>
      <c r="CD168" s="383"/>
      <c r="CE168" s="457"/>
      <c r="CF168" s="383"/>
      <c r="CG168" s="383"/>
      <c r="CH168" s="383"/>
      <c r="CI168" s="383"/>
      <c r="CJ168" s="383"/>
      <c r="CK168" s="383"/>
      <c r="CL168" s="383"/>
      <c r="CM168" s="383"/>
      <c r="CN168" s="383"/>
      <c r="CO168" s="383"/>
      <c r="CT168" s="121"/>
    </row>
    <row r="169" spans="1:119" s="40" customFormat="1" ht="15.75">
      <c r="A169" s="538"/>
      <c r="B169" s="938"/>
      <c r="C169" s="941"/>
      <c r="D169" s="946"/>
      <c r="E169" s="947"/>
      <c r="F169" s="829" t="s">
        <v>1119</v>
      </c>
      <c r="G169" s="829" t="s">
        <v>1119</v>
      </c>
      <c r="H169" s="825"/>
      <c r="I169" s="829" t="s">
        <v>1119</v>
      </c>
      <c r="J169" s="829" t="s">
        <v>1119</v>
      </c>
      <c r="K169" s="829" t="s">
        <v>1119</v>
      </c>
      <c r="L169" s="825"/>
      <c r="M169" s="829" t="s">
        <v>1119</v>
      </c>
      <c r="N169" s="829" t="s">
        <v>1119</v>
      </c>
      <c r="O169" s="829" t="s">
        <v>1119</v>
      </c>
      <c r="P169" s="829"/>
      <c r="Q169" s="842" t="s">
        <v>1119</v>
      </c>
      <c r="R169" s="842" t="s">
        <v>1119</v>
      </c>
      <c r="S169" s="842" t="s">
        <v>1119</v>
      </c>
      <c r="T169" s="842" t="s">
        <v>1119</v>
      </c>
      <c r="U169" s="842"/>
      <c r="V169" s="829" t="s">
        <v>1119</v>
      </c>
      <c r="W169" s="829" t="s">
        <v>1119</v>
      </c>
      <c r="X169" s="829"/>
      <c r="Y169" s="829" t="s">
        <v>1119</v>
      </c>
      <c r="Z169" s="365"/>
      <c r="AA169" s="44"/>
      <c r="AB169" s="498"/>
      <c r="AC169" s="499"/>
      <c r="AD169" s="500"/>
      <c r="AE169" s="501"/>
      <c r="AF169" s="426"/>
      <c r="AG169" s="426"/>
      <c r="AH169" s="426"/>
      <c r="AI169" s="426"/>
      <c r="AJ169" s="426"/>
      <c r="AK169" s="426"/>
      <c r="AL169" s="426"/>
      <c r="AM169" s="426"/>
      <c r="AN169" s="426"/>
      <c r="AO169" s="426"/>
      <c r="AP169" s="426"/>
      <c r="AQ169" s="426"/>
      <c r="AR169" s="426"/>
      <c r="AS169" s="426"/>
      <c r="AT169" s="44"/>
      <c r="AU169" s="493"/>
      <c r="AV169" s="498"/>
      <c r="AW169" s="499"/>
      <c r="AX169" s="500"/>
      <c r="AY169" s="501"/>
      <c r="AZ169" s="426"/>
      <c r="BA169" s="426"/>
      <c r="BB169" s="426"/>
      <c r="BC169" s="426"/>
      <c r="BD169" s="426"/>
      <c r="BE169" s="426"/>
      <c r="BF169" s="426"/>
      <c r="BG169" s="502"/>
      <c r="BH169" s="426"/>
      <c r="BI169" s="426"/>
      <c r="BJ169" s="427"/>
      <c r="BK169" s="426"/>
      <c r="BL169" s="426"/>
      <c r="BM169" s="426"/>
      <c r="BN169" s="497"/>
      <c r="CO169" s="454"/>
      <c r="CP169" s="454"/>
      <c r="CQ169" s="455"/>
      <c r="CR169" s="456"/>
      <c r="CS169" s="383"/>
      <c r="CT169" s="383"/>
      <c r="CU169" s="383"/>
      <c r="CV169" s="383"/>
      <c r="CW169" s="383"/>
      <c r="CX169" s="383"/>
      <c r="CY169" s="383"/>
      <c r="CZ169" s="457"/>
      <c r="DA169" s="383"/>
      <c r="DB169" s="383"/>
      <c r="DC169" s="383"/>
      <c r="DD169" s="383"/>
      <c r="DE169" s="383"/>
      <c r="DF169" s="383"/>
      <c r="DG169" s="383"/>
      <c r="DH169" s="383"/>
      <c r="DI169" s="383"/>
      <c r="DJ169" s="383"/>
      <c r="DO169" s="121"/>
    </row>
    <row r="170" spans="1:119" s="40" customFormat="1" ht="15.75">
      <c r="A170" s="538"/>
      <c r="B170" s="831" t="s">
        <v>1286</v>
      </c>
      <c r="C170" s="737" t="s">
        <v>630</v>
      </c>
      <c r="D170" s="844"/>
      <c r="E170" s="845">
        <v>2301</v>
      </c>
      <c r="F170" s="842"/>
      <c r="G170" s="842"/>
      <c r="H170" s="842"/>
      <c r="I170" s="842"/>
      <c r="J170" s="842"/>
      <c r="K170" s="842"/>
      <c r="L170" s="825"/>
      <c r="M170" s="842">
        <v>44922</v>
      </c>
      <c r="N170" s="842"/>
      <c r="O170" s="842"/>
      <c r="P170" s="842"/>
      <c r="Q170" s="842">
        <v>44563</v>
      </c>
      <c r="R170" s="842">
        <v>44564</v>
      </c>
      <c r="S170" s="842">
        <v>44567</v>
      </c>
      <c r="T170" s="842">
        <v>44571</v>
      </c>
      <c r="U170" s="842"/>
      <c r="V170" s="842">
        <v>44944</v>
      </c>
      <c r="W170" s="842">
        <v>44945</v>
      </c>
      <c r="X170" s="842"/>
      <c r="Y170" s="842">
        <v>44947</v>
      </c>
      <c r="Z170" s="365"/>
      <c r="AA170" s="44"/>
      <c r="AB170" s="498"/>
      <c r="AC170" s="499"/>
      <c r="AD170" s="500"/>
      <c r="AE170" s="501"/>
      <c r="AF170" s="426"/>
      <c r="AG170" s="426"/>
      <c r="AH170" s="426"/>
      <c r="AI170" s="426"/>
      <c r="AJ170" s="426"/>
      <c r="AK170" s="426"/>
      <c r="AL170" s="426"/>
      <c r="AM170" s="426"/>
      <c r="AN170" s="426"/>
      <c r="AO170" s="426"/>
      <c r="AP170" s="426"/>
      <c r="AQ170" s="426"/>
      <c r="AR170" s="426"/>
      <c r="AS170" s="426"/>
      <c r="AT170" s="44"/>
      <c r="AU170" s="493"/>
      <c r="AV170" s="498"/>
      <c r="AW170" s="499"/>
      <c r="AX170" s="500"/>
      <c r="AY170" s="501"/>
      <c r="AZ170" s="426"/>
      <c r="BA170" s="426"/>
      <c r="BB170" s="426"/>
      <c r="BC170" s="426"/>
      <c r="BD170" s="426"/>
      <c r="BE170" s="426"/>
      <c r="BF170" s="426"/>
      <c r="BG170" s="502"/>
      <c r="BH170" s="426"/>
      <c r="BI170" s="426"/>
      <c r="BJ170" s="427"/>
      <c r="BK170" s="426"/>
      <c r="BL170" s="426"/>
      <c r="BM170" s="426"/>
      <c r="BN170" s="497"/>
      <c r="CO170" s="454"/>
      <c r="CP170" s="454"/>
      <c r="CQ170" s="455"/>
      <c r="CR170" s="456"/>
      <c r="CS170" s="383"/>
      <c r="CT170" s="383"/>
      <c r="CU170" s="383"/>
      <c r="CV170" s="383"/>
      <c r="CW170" s="383"/>
      <c r="CX170" s="383"/>
      <c r="CY170" s="383"/>
      <c r="CZ170" s="457"/>
      <c r="DA170" s="383"/>
      <c r="DB170" s="383"/>
      <c r="DC170" s="383"/>
      <c r="DD170" s="383"/>
      <c r="DE170" s="383"/>
      <c r="DF170" s="383"/>
      <c r="DG170" s="383"/>
      <c r="DH170" s="383"/>
      <c r="DI170" s="383"/>
      <c r="DJ170" s="383"/>
      <c r="DO170" s="121"/>
    </row>
    <row r="171" spans="1:119" s="40" customFormat="1" ht="15.75">
      <c r="A171" s="538"/>
      <c r="B171" s="831" t="s">
        <v>1286</v>
      </c>
      <c r="C171" s="737" t="s">
        <v>1303</v>
      </c>
      <c r="D171" s="844"/>
      <c r="E171" s="845">
        <v>2301</v>
      </c>
      <c r="F171" s="842"/>
      <c r="G171" s="842"/>
      <c r="H171" s="842"/>
      <c r="I171" s="842"/>
      <c r="J171" s="842"/>
      <c r="K171" s="842"/>
      <c r="L171" s="825"/>
      <c r="M171" s="842">
        <v>44929</v>
      </c>
      <c r="N171" s="842"/>
      <c r="O171" s="842"/>
      <c r="P171" s="842"/>
      <c r="Q171" s="846">
        <v>44570</v>
      </c>
      <c r="R171" s="846">
        <v>44571</v>
      </c>
      <c r="S171" s="846">
        <v>44574</v>
      </c>
      <c r="T171" s="846">
        <v>44578</v>
      </c>
      <c r="U171" s="846"/>
      <c r="V171" s="846">
        <v>44582</v>
      </c>
      <c r="W171" s="847">
        <v>44572</v>
      </c>
      <c r="X171" s="842"/>
      <c r="Y171" s="848"/>
      <c r="Z171" s="365" t="s">
        <v>1304</v>
      </c>
      <c r="AA171" s="44"/>
      <c r="AB171" s="498"/>
      <c r="AC171" s="499"/>
      <c r="AD171" s="500"/>
      <c r="AE171" s="501"/>
      <c r="AF171" s="426"/>
      <c r="AG171" s="426"/>
      <c r="AH171" s="426"/>
      <c r="AI171" s="426"/>
      <c r="AJ171" s="426"/>
      <c r="AK171" s="426"/>
      <c r="AL171" s="426"/>
      <c r="AM171" s="426"/>
      <c r="AN171" s="426"/>
      <c r="AO171" s="426"/>
      <c r="AP171" s="426"/>
      <c r="AQ171" s="426"/>
      <c r="AR171" s="426"/>
      <c r="AS171" s="426"/>
      <c r="AT171" s="44"/>
      <c r="AU171" s="493"/>
      <c r="AV171" s="498"/>
      <c r="AW171" s="499"/>
      <c r="AX171" s="500"/>
      <c r="AY171" s="501"/>
      <c r="AZ171" s="426"/>
      <c r="BA171" s="426"/>
      <c r="BB171" s="426"/>
      <c r="BC171" s="426"/>
      <c r="BD171" s="426"/>
      <c r="BE171" s="426"/>
      <c r="BF171" s="426"/>
      <c r="BG171" s="502"/>
      <c r="BH171" s="426"/>
      <c r="BI171" s="426"/>
      <c r="BJ171" s="427"/>
      <c r="BK171" s="426"/>
      <c r="BL171" s="426"/>
      <c r="BM171" s="426"/>
      <c r="BN171" s="497"/>
      <c r="CO171" s="454"/>
      <c r="CP171" s="454"/>
      <c r="CQ171" s="455"/>
      <c r="CR171" s="456"/>
      <c r="CS171" s="383"/>
      <c r="CT171" s="383"/>
      <c r="CU171" s="383"/>
      <c r="CV171" s="383"/>
      <c r="CW171" s="383"/>
      <c r="CX171" s="383"/>
      <c r="CY171" s="383"/>
      <c r="CZ171" s="457"/>
      <c r="DA171" s="383"/>
      <c r="DB171" s="383"/>
      <c r="DC171" s="383"/>
      <c r="DD171" s="383"/>
      <c r="DE171" s="383"/>
      <c r="DF171" s="383"/>
      <c r="DG171" s="383"/>
      <c r="DH171" s="383"/>
      <c r="DI171" s="383"/>
      <c r="DJ171" s="383"/>
      <c r="DO171" s="121"/>
    </row>
    <row r="172" spans="1:119" s="40" customFormat="1" ht="15.75">
      <c r="A172" s="538"/>
      <c r="B172" s="831" t="s">
        <v>1286</v>
      </c>
      <c r="C172" s="849" t="s">
        <v>1305</v>
      </c>
      <c r="D172" s="850"/>
      <c r="E172" s="851">
        <v>2301</v>
      </c>
      <c r="F172" s="842"/>
      <c r="G172" s="842"/>
      <c r="H172" s="842"/>
      <c r="I172" s="842"/>
      <c r="J172" s="842"/>
      <c r="K172" s="842"/>
      <c r="L172" s="825"/>
      <c r="M172" s="842"/>
      <c r="N172" s="842"/>
      <c r="O172" s="842"/>
      <c r="P172" s="842"/>
      <c r="Q172" s="852">
        <v>44570</v>
      </c>
      <c r="R172" s="852">
        <v>44571</v>
      </c>
      <c r="S172" s="852">
        <v>44574</v>
      </c>
      <c r="T172" s="852">
        <v>44578</v>
      </c>
      <c r="U172" s="852"/>
      <c r="V172" s="846">
        <v>44582</v>
      </c>
      <c r="W172" s="852">
        <v>44583</v>
      </c>
      <c r="X172" s="842"/>
      <c r="Y172" s="848"/>
      <c r="Z172" s="365"/>
      <c r="AA172" s="44"/>
      <c r="AB172" s="498"/>
      <c r="AC172" s="499"/>
      <c r="AD172" s="500"/>
      <c r="AE172" s="501"/>
      <c r="AF172" s="426"/>
      <c r="AG172" s="426"/>
      <c r="AH172" s="426"/>
      <c r="AI172" s="426"/>
      <c r="AJ172" s="426"/>
      <c r="AK172" s="426"/>
      <c r="AL172" s="426"/>
      <c r="AM172" s="426"/>
      <c r="AN172" s="426"/>
      <c r="AO172" s="426"/>
      <c r="AP172" s="426"/>
      <c r="AQ172" s="426"/>
      <c r="AR172" s="426"/>
      <c r="AS172" s="426"/>
      <c r="AT172" s="44"/>
      <c r="AU172" s="493"/>
      <c r="AV172" s="498"/>
      <c r="AW172" s="499"/>
      <c r="AX172" s="500"/>
      <c r="AY172" s="501"/>
      <c r="AZ172" s="426"/>
      <c r="BA172" s="426"/>
      <c r="BB172" s="426"/>
      <c r="BC172" s="426"/>
      <c r="BD172" s="426"/>
      <c r="BE172" s="426"/>
      <c r="BF172" s="426"/>
      <c r="BG172" s="502"/>
      <c r="BH172" s="426"/>
      <c r="BI172" s="426"/>
      <c r="BJ172" s="427"/>
      <c r="BK172" s="426"/>
      <c r="BL172" s="426"/>
      <c r="BM172" s="426"/>
      <c r="BN172" s="497"/>
      <c r="CO172" s="454"/>
      <c r="CP172" s="454"/>
      <c r="CQ172" s="455"/>
      <c r="CR172" s="456"/>
      <c r="CS172" s="383"/>
      <c r="CT172" s="383"/>
      <c r="CU172" s="383"/>
      <c r="CV172" s="383"/>
      <c r="CW172" s="383"/>
      <c r="CX172" s="383"/>
      <c r="CY172" s="383"/>
      <c r="CZ172" s="457"/>
      <c r="DA172" s="383"/>
      <c r="DB172" s="383"/>
      <c r="DC172" s="383"/>
      <c r="DD172" s="383"/>
      <c r="DE172" s="383"/>
      <c r="DF172" s="383"/>
      <c r="DG172" s="383"/>
      <c r="DH172" s="383"/>
      <c r="DI172" s="383"/>
      <c r="DJ172" s="383"/>
      <c r="DO172" s="121"/>
    </row>
    <row r="173" spans="1:119" s="40" customFormat="1" ht="15.75">
      <c r="A173" s="538"/>
      <c r="B173" s="831" t="s">
        <v>1286</v>
      </c>
      <c r="C173" s="737" t="s">
        <v>157</v>
      </c>
      <c r="D173" s="844"/>
      <c r="E173" s="845">
        <v>2301</v>
      </c>
      <c r="F173" s="842"/>
      <c r="G173" s="842"/>
      <c r="H173" s="842"/>
      <c r="I173" s="842"/>
      <c r="J173" s="842"/>
      <c r="K173" s="842"/>
      <c r="L173" s="825"/>
      <c r="M173" s="842">
        <v>44936</v>
      </c>
      <c r="N173" s="842">
        <v>44937</v>
      </c>
      <c r="O173" s="842">
        <v>44938</v>
      </c>
      <c r="P173" s="842"/>
      <c r="Q173" s="842">
        <v>44579</v>
      </c>
      <c r="R173" s="842">
        <v>44947</v>
      </c>
      <c r="S173" s="842">
        <v>44950</v>
      </c>
      <c r="T173" s="842">
        <v>44954</v>
      </c>
      <c r="U173" s="842"/>
      <c r="V173" s="842">
        <v>44958</v>
      </c>
      <c r="W173" s="842">
        <v>44959</v>
      </c>
      <c r="X173" s="842"/>
      <c r="Y173" s="848">
        <v>44961</v>
      </c>
      <c r="Z173" s="539" t="s">
        <v>1306</v>
      </c>
      <c r="AA173" s="44"/>
      <c r="AB173" s="498"/>
      <c r="AC173" s="499"/>
      <c r="AD173" s="500"/>
      <c r="AE173" s="501"/>
      <c r="AF173" s="426"/>
      <c r="AG173" s="426"/>
      <c r="AH173" s="426"/>
      <c r="AI173" s="426"/>
      <c r="AJ173" s="426"/>
      <c r="AK173" s="426"/>
      <c r="AL173" s="426"/>
      <c r="AM173" s="426"/>
      <c r="AN173" s="426"/>
      <c r="AO173" s="426"/>
      <c r="AP173" s="426"/>
      <c r="AQ173" s="426"/>
      <c r="AR173" s="426"/>
      <c r="AS173" s="426"/>
      <c r="AT173" s="44"/>
      <c r="AU173" s="493"/>
      <c r="AV173" s="498"/>
      <c r="AW173" s="499"/>
      <c r="AX173" s="500"/>
      <c r="AY173" s="501"/>
      <c r="AZ173" s="426"/>
      <c r="BA173" s="426"/>
      <c r="BB173" s="426"/>
      <c r="BC173" s="426"/>
      <c r="BD173" s="426"/>
      <c r="BE173" s="426"/>
      <c r="BF173" s="426"/>
      <c r="BG173" s="502"/>
      <c r="BH173" s="426"/>
      <c r="BI173" s="426"/>
      <c r="BJ173" s="427"/>
      <c r="BK173" s="426"/>
      <c r="BL173" s="426"/>
      <c r="BM173" s="426"/>
      <c r="BN173" s="497"/>
      <c r="CO173" s="454"/>
      <c r="CP173" s="454"/>
      <c r="CQ173" s="455"/>
      <c r="CR173" s="456"/>
      <c r="CS173" s="383"/>
      <c r="CT173" s="383"/>
      <c r="CU173" s="383"/>
      <c r="CV173" s="383"/>
      <c r="CW173" s="383"/>
      <c r="CX173" s="383"/>
      <c r="CY173" s="383"/>
      <c r="CZ173" s="457"/>
      <c r="DA173" s="383"/>
      <c r="DB173" s="383"/>
      <c r="DC173" s="383"/>
      <c r="DD173" s="383"/>
      <c r="DE173" s="383"/>
      <c r="DF173" s="383"/>
      <c r="DG173" s="383"/>
      <c r="DH173" s="383"/>
      <c r="DI173" s="383"/>
      <c r="DJ173" s="383"/>
      <c r="DO173" s="121"/>
    </row>
    <row r="174" spans="1:119" s="40" customFormat="1" ht="15.75">
      <c r="A174" s="538" t="s">
        <v>1307</v>
      </c>
      <c r="B174" s="831" t="s">
        <v>1286</v>
      </c>
      <c r="C174" s="737" t="s">
        <v>1308</v>
      </c>
      <c r="D174" s="844">
        <v>2302</v>
      </c>
      <c r="E174" s="845">
        <v>2303</v>
      </c>
      <c r="F174" s="842">
        <v>44930</v>
      </c>
      <c r="G174" s="842">
        <v>44931</v>
      </c>
      <c r="H174" s="842"/>
      <c r="I174" s="842">
        <v>44933</v>
      </c>
      <c r="J174" s="842">
        <v>44934</v>
      </c>
      <c r="K174" s="842">
        <v>44938</v>
      </c>
      <c r="L174" s="825"/>
      <c r="M174" s="842">
        <v>44943</v>
      </c>
      <c r="N174" s="842">
        <v>44944</v>
      </c>
      <c r="O174" s="842">
        <v>44945</v>
      </c>
      <c r="P174" s="842"/>
      <c r="Q174" s="842">
        <v>44586</v>
      </c>
      <c r="R174" s="848">
        <v>44954</v>
      </c>
      <c r="S174" s="842">
        <v>44957</v>
      </c>
      <c r="T174" s="842">
        <v>44961</v>
      </c>
      <c r="U174" s="842"/>
      <c r="V174" s="853">
        <v>44969</v>
      </c>
      <c r="W174" s="853">
        <v>44970</v>
      </c>
      <c r="X174" s="853"/>
      <c r="Y174" s="853"/>
      <c r="Z174" s="539" t="s">
        <v>1309</v>
      </c>
      <c r="AA174" s="44"/>
      <c r="AB174" s="498"/>
      <c r="AC174" s="499"/>
      <c r="AD174" s="500"/>
      <c r="AE174" s="501"/>
      <c r="AF174" s="426"/>
      <c r="AG174" s="426"/>
      <c r="AH174" s="426"/>
      <c r="AI174" s="426"/>
      <c r="AJ174" s="426"/>
      <c r="AK174" s="426"/>
      <c r="AL174" s="426"/>
      <c r="AM174" s="426"/>
      <c r="AN174" s="426"/>
      <c r="AO174" s="426"/>
      <c r="AP174" s="426"/>
      <c r="AQ174" s="426"/>
      <c r="AR174" s="426"/>
      <c r="AS174" s="426"/>
      <c r="AT174" s="44"/>
      <c r="AU174" s="493"/>
      <c r="AV174" s="498"/>
      <c r="AW174" s="499"/>
      <c r="AX174" s="500"/>
      <c r="AY174" s="501"/>
      <c r="AZ174" s="426"/>
      <c r="BA174" s="426"/>
      <c r="BB174" s="426"/>
      <c r="BC174" s="426"/>
      <c r="BD174" s="426"/>
      <c r="BE174" s="426"/>
      <c r="BF174" s="426"/>
      <c r="BG174" s="502"/>
      <c r="BH174" s="426"/>
      <c r="BI174" s="426"/>
      <c r="BJ174" s="427"/>
      <c r="BK174" s="426"/>
      <c r="BL174" s="426"/>
      <c r="BM174" s="426"/>
      <c r="BN174" s="497"/>
      <c r="CO174" s="454"/>
      <c r="CP174" s="454"/>
      <c r="CQ174" s="455"/>
      <c r="CR174" s="456"/>
      <c r="CS174" s="383"/>
      <c r="CT174" s="383"/>
      <c r="CU174" s="383"/>
      <c r="CV174" s="383"/>
      <c r="CW174" s="383"/>
      <c r="CX174" s="383"/>
      <c r="CY174" s="383"/>
      <c r="CZ174" s="457"/>
      <c r="DA174" s="383"/>
      <c r="DB174" s="383"/>
      <c r="DC174" s="383"/>
      <c r="DD174" s="383"/>
      <c r="DE174" s="383"/>
      <c r="DF174" s="383"/>
      <c r="DG174" s="383"/>
      <c r="DH174" s="383"/>
      <c r="DI174" s="383"/>
      <c r="DJ174" s="383"/>
      <c r="DO174" s="121"/>
    </row>
    <row r="175" spans="1:119" s="40" customFormat="1" ht="15.75">
      <c r="A175" s="538" t="s">
        <v>1307</v>
      </c>
      <c r="B175" s="831" t="s">
        <v>1286</v>
      </c>
      <c r="C175" s="737" t="s">
        <v>1310</v>
      </c>
      <c r="D175" s="844">
        <v>2302</v>
      </c>
      <c r="E175" s="845">
        <v>2303</v>
      </c>
      <c r="F175" s="842">
        <v>44937</v>
      </c>
      <c r="G175" s="842">
        <v>44938</v>
      </c>
      <c r="H175" s="842"/>
      <c r="I175" s="842">
        <v>44940</v>
      </c>
      <c r="J175" s="842">
        <v>44941</v>
      </c>
      <c r="K175" s="842">
        <v>44945</v>
      </c>
      <c r="L175" s="825"/>
      <c r="M175" s="842">
        <v>44950</v>
      </c>
      <c r="N175" s="842">
        <v>44951</v>
      </c>
      <c r="O175" s="842">
        <v>44952</v>
      </c>
      <c r="P175" s="842"/>
      <c r="Q175" s="848">
        <v>44593</v>
      </c>
      <c r="R175" s="848">
        <v>44961</v>
      </c>
      <c r="S175" s="848">
        <v>44964</v>
      </c>
      <c r="T175" s="848">
        <v>44968</v>
      </c>
      <c r="U175" s="842"/>
      <c r="V175" s="853">
        <v>44958</v>
      </c>
      <c r="W175" s="853">
        <v>44959</v>
      </c>
      <c r="X175" s="853"/>
      <c r="Y175" s="853">
        <v>44961</v>
      </c>
      <c r="Z175" s="365"/>
      <c r="AA175" s="44"/>
      <c r="AB175" s="498"/>
      <c r="AC175" s="499"/>
      <c r="AD175" s="500"/>
      <c r="AE175" s="501"/>
      <c r="AF175" s="426"/>
      <c r="AG175" s="426"/>
      <c r="AH175" s="426"/>
      <c r="AI175" s="426"/>
      <c r="AJ175" s="426"/>
      <c r="AK175" s="426"/>
      <c r="AL175" s="426"/>
      <c r="AM175" s="426"/>
      <c r="AN175" s="426"/>
      <c r="AO175" s="426"/>
      <c r="AP175" s="426"/>
      <c r="AQ175" s="426"/>
      <c r="AR175" s="426"/>
      <c r="AS175" s="426"/>
      <c r="AT175" s="44"/>
      <c r="AU175" s="493"/>
      <c r="AV175" s="498"/>
      <c r="AW175" s="499"/>
      <c r="AX175" s="500"/>
      <c r="AY175" s="501"/>
      <c r="AZ175" s="426"/>
      <c r="BA175" s="426"/>
      <c r="BB175" s="426"/>
      <c r="BC175" s="426"/>
      <c r="BD175" s="426"/>
      <c r="BE175" s="426"/>
      <c r="BF175" s="426"/>
      <c r="BG175" s="502"/>
      <c r="BH175" s="426"/>
      <c r="BI175" s="426"/>
      <c r="BJ175" s="427"/>
      <c r="BK175" s="426"/>
      <c r="BL175" s="426"/>
      <c r="BM175" s="426"/>
      <c r="BN175" s="497"/>
      <c r="CO175" s="454"/>
      <c r="CP175" s="454"/>
      <c r="CQ175" s="455"/>
      <c r="CR175" s="456"/>
      <c r="CS175" s="383"/>
      <c r="CT175" s="383"/>
      <c r="CU175" s="383"/>
      <c r="CV175" s="383"/>
      <c r="CW175" s="383"/>
      <c r="CX175" s="383"/>
      <c r="CY175" s="383"/>
      <c r="CZ175" s="457"/>
      <c r="DA175" s="383"/>
      <c r="DB175" s="383"/>
      <c r="DC175" s="383"/>
      <c r="DD175" s="383"/>
      <c r="DE175" s="383"/>
      <c r="DF175" s="383"/>
      <c r="DG175" s="383"/>
      <c r="DH175" s="383"/>
      <c r="DI175" s="383"/>
      <c r="DJ175" s="383"/>
      <c r="DO175" s="121"/>
    </row>
    <row r="176" spans="1:119" s="40" customFormat="1" ht="15.75">
      <c r="A176" s="538" t="s">
        <v>1311</v>
      </c>
      <c r="B176" s="831" t="s">
        <v>1286</v>
      </c>
      <c r="C176" s="737" t="s">
        <v>1312</v>
      </c>
      <c r="D176" s="844"/>
      <c r="E176" s="845">
        <v>2303</v>
      </c>
      <c r="F176" s="842"/>
      <c r="G176" s="842"/>
      <c r="H176" s="842"/>
      <c r="I176" s="842"/>
      <c r="J176" s="842"/>
      <c r="K176" s="842"/>
      <c r="L176" s="825"/>
      <c r="M176" s="842"/>
      <c r="N176" s="842"/>
      <c r="O176" s="842"/>
      <c r="P176" s="842"/>
      <c r="Q176" s="842">
        <v>44593</v>
      </c>
      <c r="R176" s="842">
        <v>44961</v>
      </c>
      <c r="S176" s="842">
        <v>44964</v>
      </c>
      <c r="T176" s="842">
        <v>44968</v>
      </c>
      <c r="U176" s="842"/>
      <c r="V176" s="842">
        <v>44972</v>
      </c>
      <c r="W176" s="842">
        <v>44973</v>
      </c>
      <c r="X176" s="842"/>
      <c r="Y176" s="842">
        <v>44975</v>
      </c>
      <c r="Z176" s="365"/>
      <c r="AA176" s="44"/>
      <c r="AB176" s="498"/>
      <c r="AC176" s="499"/>
      <c r="AD176" s="500"/>
      <c r="AE176" s="501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  <c r="AP176" s="426"/>
      <c r="AQ176" s="426"/>
      <c r="AR176" s="426"/>
      <c r="AS176" s="426"/>
      <c r="AT176" s="44"/>
      <c r="AU176" s="493"/>
      <c r="AV176" s="498"/>
      <c r="AW176" s="499"/>
      <c r="AX176" s="500"/>
      <c r="AY176" s="501"/>
      <c r="AZ176" s="426"/>
      <c r="BA176" s="426"/>
      <c r="BB176" s="426"/>
      <c r="BC176" s="426"/>
      <c r="BD176" s="426"/>
      <c r="BE176" s="426"/>
      <c r="BF176" s="426"/>
      <c r="BG176" s="502"/>
      <c r="BH176" s="426"/>
      <c r="BI176" s="426"/>
      <c r="BJ176" s="427"/>
      <c r="BK176" s="426"/>
      <c r="BL176" s="426"/>
      <c r="BM176" s="426"/>
      <c r="BN176" s="497"/>
      <c r="CO176" s="454"/>
      <c r="CP176" s="454"/>
      <c r="CQ176" s="455"/>
      <c r="CR176" s="456"/>
      <c r="CS176" s="383"/>
      <c r="CT176" s="383"/>
      <c r="CU176" s="383"/>
      <c r="CV176" s="383"/>
      <c r="CW176" s="383"/>
      <c r="CX176" s="383"/>
      <c r="CY176" s="383"/>
      <c r="CZ176" s="457"/>
      <c r="DA176" s="383"/>
      <c r="DB176" s="383"/>
      <c r="DC176" s="383"/>
      <c r="DD176" s="383"/>
      <c r="DE176" s="383"/>
      <c r="DF176" s="383"/>
      <c r="DG176" s="383"/>
      <c r="DH176" s="383"/>
      <c r="DI176" s="383"/>
      <c r="DJ176" s="383"/>
      <c r="DO176" s="121"/>
    </row>
    <row r="177" spans="1:119" s="40" customFormat="1" ht="15.75">
      <c r="A177" s="538"/>
      <c r="B177" s="831" t="s">
        <v>1286</v>
      </c>
      <c r="C177" s="737" t="s">
        <v>630</v>
      </c>
      <c r="D177" s="844">
        <v>2302</v>
      </c>
      <c r="E177" s="845">
        <v>2303</v>
      </c>
      <c r="F177" s="842">
        <v>44944</v>
      </c>
      <c r="G177" s="842">
        <v>44945</v>
      </c>
      <c r="H177" s="842"/>
      <c r="I177" s="842">
        <v>44947</v>
      </c>
      <c r="J177" s="842">
        <v>44948</v>
      </c>
      <c r="K177" s="842">
        <v>44952</v>
      </c>
      <c r="L177" s="825"/>
      <c r="M177" s="842">
        <v>44957</v>
      </c>
      <c r="N177" s="842">
        <v>44958</v>
      </c>
      <c r="O177" s="842">
        <v>44959</v>
      </c>
      <c r="P177" s="842"/>
      <c r="Q177" s="842">
        <v>44600</v>
      </c>
      <c r="R177" s="842">
        <v>44968</v>
      </c>
      <c r="S177" s="842">
        <v>44971</v>
      </c>
      <c r="T177" s="842">
        <v>44975</v>
      </c>
      <c r="U177" s="842"/>
      <c r="V177" s="842">
        <v>44979</v>
      </c>
      <c r="W177" s="842">
        <v>44980</v>
      </c>
      <c r="X177" s="842"/>
      <c r="Y177" s="842">
        <v>44982</v>
      </c>
      <c r="Z177" s="365"/>
      <c r="AA177" s="44"/>
      <c r="AB177" s="498"/>
      <c r="AC177" s="499"/>
      <c r="AD177" s="500"/>
      <c r="AE177" s="501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R177" s="426"/>
      <c r="AS177" s="426"/>
      <c r="AT177" s="44"/>
      <c r="AU177" s="493"/>
      <c r="AV177" s="498"/>
      <c r="AW177" s="499"/>
      <c r="AX177" s="500"/>
      <c r="AY177" s="501"/>
      <c r="AZ177" s="426"/>
      <c r="BA177" s="426"/>
      <c r="BB177" s="426"/>
      <c r="BC177" s="426"/>
      <c r="BD177" s="426"/>
      <c r="BE177" s="426"/>
      <c r="BF177" s="426"/>
      <c r="BG177" s="502"/>
      <c r="BH177" s="426"/>
      <c r="BI177" s="426"/>
      <c r="BJ177" s="427"/>
      <c r="BK177" s="426"/>
      <c r="BL177" s="426"/>
      <c r="BM177" s="426"/>
      <c r="BN177" s="497"/>
      <c r="CO177" s="454"/>
      <c r="CP177" s="454"/>
      <c r="CQ177" s="455"/>
      <c r="CR177" s="456"/>
      <c r="CS177" s="383"/>
      <c r="CT177" s="383"/>
      <c r="CU177" s="383"/>
      <c r="CV177" s="383"/>
      <c r="CW177" s="383"/>
      <c r="CX177" s="383"/>
      <c r="CY177" s="383"/>
      <c r="CZ177" s="457"/>
      <c r="DA177" s="383"/>
      <c r="DB177" s="383"/>
      <c r="DC177" s="383"/>
      <c r="DD177" s="383"/>
      <c r="DE177" s="383"/>
      <c r="DF177" s="383"/>
      <c r="DG177" s="383"/>
      <c r="DH177" s="383"/>
      <c r="DI177" s="383"/>
      <c r="DJ177" s="383"/>
      <c r="DO177" s="121"/>
    </row>
    <row r="178" spans="1:119" s="40" customFormat="1" ht="15.75">
      <c r="A178" s="538"/>
      <c r="B178" s="831" t="s">
        <v>1286</v>
      </c>
      <c r="C178" s="737"/>
      <c r="D178" s="844"/>
      <c r="E178" s="845"/>
      <c r="F178" s="848">
        <v>44951</v>
      </c>
      <c r="G178" s="848">
        <v>44952</v>
      </c>
      <c r="H178" s="848"/>
      <c r="I178" s="848">
        <v>44954</v>
      </c>
      <c r="J178" s="848">
        <v>44955</v>
      </c>
      <c r="K178" s="848">
        <v>44959</v>
      </c>
      <c r="L178" s="854"/>
      <c r="M178" s="848">
        <v>44964</v>
      </c>
      <c r="N178" s="848">
        <v>44965</v>
      </c>
      <c r="O178" s="848">
        <v>44966</v>
      </c>
      <c r="P178" s="848"/>
      <c r="Q178" s="848">
        <v>44607</v>
      </c>
      <c r="R178" s="848">
        <v>44975</v>
      </c>
      <c r="S178" s="848">
        <v>44978</v>
      </c>
      <c r="T178" s="848">
        <v>44982</v>
      </c>
      <c r="U178" s="848"/>
      <c r="V178" s="848">
        <v>44986</v>
      </c>
      <c r="W178" s="848">
        <v>44987</v>
      </c>
      <c r="X178" s="848"/>
      <c r="Y178" s="848">
        <v>44989</v>
      </c>
      <c r="Z178" s="365"/>
      <c r="AA178" s="44"/>
      <c r="AB178" s="498"/>
      <c r="AC178" s="499"/>
      <c r="AD178" s="500"/>
      <c r="AE178" s="501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4"/>
      <c r="AU178" s="493"/>
      <c r="AV178" s="498"/>
      <c r="AW178" s="499"/>
      <c r="AX178" s="500"/>
      <c r="AY178" s="501"/>
      <c r="AZ178" s="426"/>
      <c r="BA178" s="426"/>
      <c r="BB178" s="426"/>
      <c r="BC178" s="426"/>
      <c r="BD178" s="426"/>
      <c r="BE178" s="426"/>
      <c r="BF178" s="426"/>
      <c r="BG178" s="502"/>
      <c r="BH178" s="426"/>
      <c r="BI178" s="426"/>
      <c r="BJ178" s="427"/>
      <c r="BK178" s="426"/>
      <c r="BL178" s="426"/>
      <c r="BM178" s="426"/>
      <c r="BN178" s="497"/>
      <c r="CO178" s="454"/>
      <c r="CP178" s="454"/>
      <c r="CQ178" s="455"/>
      <c r="CR178" s="456"/>
      <c r="CS178" s="383"/>
      <c r="CT178" s="383"/>
      <c r="CU178" s="383"/>
      <c r="CV178" s="383"/>
      <c r="CW178" s="383"/>
      <c r="CX178" s="383"/>
      <c r="CY178" s="383"/>
      <c r="CZ178" s="457"/>
      <c r="DA178" s="383"/>
      <c r="DB178" s="383"/>
      <c r="DC178" s="383"/>
      <c r="DD178" s="383"/>
      <c r="DE178" s="383"/>
      <c r="DF178" s="383"/>
      <c r="DG178" s="383"/>
      <c r="DH178" s="383"/>
      <c r="DI178" s="383"/>
      <c r="DJ178" s="383"/>
      <c r="DO178" s="121"/>
    </row>
    <row r="179" spans="1:119" s="40" customFormat="1" ht="15.75">
      <c r="A179" s="538" t="s">
        <v>1313</v>
      </c>
      <c r="B179" s="831" t="s">
        <v>1286</v>
      </c>
      <c r="C179" s="737" t="s">
        <v>1314</v>
      </c>
      <c r="D179" s="844">
        <v>2304</v>
      </c>
      <c r="E179" s="845">
        <v>2305</v>
      </c>
      <c r="F179" s="848">
        <v>44958</v>
      </c>
      <c r="G179" s="848">
        <v>44959</v>
      </c>
      <c r="H179" s="842"/>
      <c r="I179" s="842">
        <v>44961</v>
      </c>
      <c r="J179" s="842">
        <v>44962</v>
      </c>
      <c r="K179" s="842">
        <v>44966</v>
      </c>
      <c r="L179" s="825"/>
      <c r="M179" s="842">
        <v>44971</v>
      </c>
      <c r="N179" s="842">
        <v>44972</v>
      </c>
      <c r="O179" s="842">
        <v>44973</v>
      </c>
      <c r="P179" s="842"/>
      <c r="Q179" s="842">
        <v>44614</v>
      </c>
      <c r="R179" s="842">
        <v>44982</v>
      </c>
      <c r="S179" s="842">
        <v>44985</v>
      </c>
      <c r="T179" s="842">
        <v>44989</v>
      </c>
      <c r="U179" s="842"/>
      <c r="V179" s="842">
        <v>44993</v>
      </c>
      <c r="W179" s="842">
        <v>44994</v>
      </c>
      <c r="X179" s="842"/>
      <c r="Y179" s="842">
        <v>44996</v>
      </c>
      <c r="Z179" s="365"/>
      <c r="AA179" s="44"/>
      <c r="AB179" s="498"/>
      <c r="AC179" s="499"/>
      <c r="AD179" s="500"/>
      <c r="AE179" s="501"/>
      <c r="AF179" s="426"/>
      <c r="AG179" s="426"/>
      <c r="AH179" s="426"/>
      <c r="AI179" s="426"/>
      <c r="AJ179" s="426"/>
      <c r="AK179" s="426"/>
      <c r="AL179" s="426"/>
      <c r="AM179" s="426"/>
      <c r="AN179" s="426"/>
      <c r="AO179" s="426"/>
      <c r="AP179" s="426"/>
      <c r="AQ179" s="426"/>
      <c r="AR179" s="426"/>
      <c r="AS179" s="426"/>
      <c r="AT179" s="44"/>
      <c r="AU179" s="493"/>
      <c r="AV179" s="498"/>
      <c r="AW179" s="499"/>
      <c r="AX179" s="500"/>
      <c r="AY179" s="501"/>
      <c r="AZ179" s="426"/>
      <c r="BA179" s="426"/>
      <c r="BB179" s="426"/>
      <c r="BC179" s="426"/>
      <c r="BD179" s="426"/>
      <c r="BE179" s="426"/>
      <c r="BF179" s="426"/>
      <c r="BG179" s="502"/>
      <c r="BH179" s="426"/>
      <c r="BI179" s="426"/>
      <c r="BJ179" s="427"/>
      <c r="BK179" s="426"/>
      <c r="BL179" s="426"/>
      <c r="BM179" s="426"/>
      <c r="BN179" s="497"/>
      <c r="CO179" s="454"/>
      <c r="CP179" s="454"/>
      <c r="CQ179" s="455"/>
      <c r="CR179" s="456"/>
      <c r="CS179" s="383"/>
      <c r="CT179" s="383"/>
      <c r="CU179" s="383"/>
      <c r="CV179" s="383"/>
      <c r="CW179" s="383"/>
      <c r="CX179" s="383"/>
      <c r="CY179" s="383"/>
      <c r="CZ179" s="457"/>
      <c r="DA179" s="383"/>
      <c r="DB179" s="383"/>
      <c r="DC179" s="383"/>
      <c r="DD179" s="383"/>
      <c r="DE179" s="383"/>
      <c r="DF179" s="383"/>
      <c r="DG179" s="383"/>
      <c r="DH179" s="383"/>
      <c r="DI179" s="383"/>
      <c r="DJ179" s="383"/>
      <c r="DO179" s="121"/>
    </row>
    <row r="180" spans="1:119" s="40" customFormat="1" ht="15.75">
      <c r="A180" s="538"/>
      <c r="B180" s="831" t="s">
        <v>1286</v>
      </c>
      <c r="C180" s="737" t="s">
        <v>157</v>
      </c>
      <c r="D180" s="844">
        <v>2302</v>
      </c>
      <c r="E180" s="845">
        <v>2303</v>
      </c>
      <c r="F180" s="842">
        <v>44965</v>
      </c>
      <c r="G180" s="842">
        <v>44966</v>
      </c>
      <c r="H180" s="842"/>
      <c r="I180" s="842">
        <v>44968</v>
      </c>
      <c r="J180" s="842">
        <v>44969</v>
      </c>
      <c r="K180" s="842">
        <v>44973</v>
      </c>
      <c r="L180" s="825"/>
      <c r="M180" s="842">
        <v>44978</v>
      </c>
      <c r="N180" s="842">
        <v>44979</v>
      </c>
      <c r="O180" s="842">
        <v>44980</v>
      </c>
      <c r="P180" s="842"/>
      <c r="Q180" s="842">
        <v>44621</v>
      </c>
      <c r="R180" s="842">
        <v>44989</v>
      </c>
      <c r="S180" s="842">
        <v>44992</v>
      </c>
      <c r="T180" s="842">
        <v>44996</v>
      </c>
      <c r="U180" s="842"/>
      <c r="V180" s="842">
        <v>45000</v>
      </c>
      <c r="W180" s="842">
        <v>45001</v>
      </c>
      <c r="X180" s="842"/>
      <c r="Y180" s="842">
        <v>45003</v>
      </c>
      <c r="Z180" s="365"/>
      <c r="AA180" s="44"/>
      <c r="AB180" s="498"/>
      <c r="AC180" s="499"/>
      <c r="AD180" s="500"/>
      <c r="AE180" s="501"/>
      <c r="AF180" s="426"/>
      <c r="AG180" s="426"/>
      <c r="AH180" s="426"/>
      <c r="AI180" s="426"/>
      <c r="AJ180" s="426"/>
      <c r="AK180" s="426"/>
      <c r="AL180" s="426"/>
      <c r="AM180" s="426"/>
      <c r="AN180" s="426"/>
      <c r="AO180" s="426"/>
      <c r="AP180" s="426"/>
      <c r="AQ180" s="426"/>
      <c r="AR180" s="426"/>
      <c r="AS180" s="426"/>
      <c r="AT180" s="44"/>
      <c r="AU180" s="493"/>
      <c r="AV180" s="498"/>
      <c r="AW180" s="499"/>
      <c r="AX180" s="500"/>
      <c r="AY180" s="501"/>
      <c r="AZ180" s="426"/>
      <c r="BA180" s="426"/>
      <c r="BB180" s="426"/>
      <c r="BC180" s="426"/>
      <c r="BD180" s="426"/>
      <c r="BE180" s="426"/>
      <c r="BF180" s="426"/>
      <c r="BG180" s="502"/>
      <c r="BH180" s="426"/>
      <c r="BI180" s="426"/>
      <c r="BJ180" s="427"/>
      <c r="BK180" s="426"/>
      <c r="BL180" s="426"/>
      <c r="BM180" s="426"/>
      <c r="BN180" s="497"/>
      <c r="CO180" s="454"/>
      <c r="CP180" s="454"/>
      <c r="CQ180" s="455"/>
      <c r="CR180" s="456"/>
      <c r="CS180" s="383"/>
      <c r="CT180" s="383"/>
      <c r="CU180" s="383"/>
      <c r="CV180" s="383"/>
      <c r="CW180" s="383"/>
      <c r="CX180" s="383"/>
      <c r="CY180" s="383"/>
      <c r="CZ180" s="457"/>
      <c r="DA180" s="383"/>
      <c r="DB180" s="383"/>
      <c r="DC180" s="383"/>
      <c r="DD180" s="383"/>
      <c r="DE180" s="383"/>
      <c r="DF180" s="383"/>
      <c r="DG180" s="383"/>
      <c r="DH180" s="383"/>
      <c r="DI180" s="383"/>
      <c r="DJ180" s="383"/>
      <c r="DO180" s="121"/>
    </row>
    <row r="181" spans="1:119" s="40" customFormat="1" ht="15.75">
      <c r="A181" s="538"/>
      <c r="B181" s="831" t="s">
        <v>1286</v>
      </c>
      <c r="C181" s="737" t="s">
        <v>1312</v>
      </c>
      <c r="D181" s="844">
        <v>2304</v>
      </c>
      <c r="E181" s="845">
        <v>2305</v>
      </c>
      <c r="F181" s="842">
        <v>44972</v>
      </c>
      <c r="G181" s="842">
        <v>44973</v>
      </c>
      <c r="H181" s="842"/>
      <c r="I181" s="842">
        <v>44975</v>
      </c>
      <c r="J181" s="842">
        <v>44976</v>
      </c>
      <c r="K181" s="842">
        <v>44980</v>
      </c>
      <c r="L181" s="825"/>
      <c r="M181" s="842">
        <v>44985</v>
      </c>
      <c r="N181" s="842">
        <v>44986</v>
      </c>
      <c r="O181" s="842">
        <v>44987</v>
      </c>
      <c r="P181" s="842"/>
      <c r="Q181" s="842">
        <v>44628</v>
      </c>
      <c r="R181" s="842">
        <v>44996</v>
      </c>
      <c r="S181" s="842">
        <v>44999</v>
      </c>
      <c r="T181" s="842">
        <v>45003</v>
      </c>
      <c r="U181" s="842"/>
      <c r="V181" s="842">
        <v>45007</v>
      </c>
      <c r="W181" s="842">
        <v>45008</v>
      </c>
      <c r="X181" s="842"/>
      <c r="Y181" s="842">
        <v>45010</v>
      </c>
      <c r="Z181" s="365"/>
      <c r="AA181" s="44"/>
      <c r="AB181" s="498"/>
      <c r="AC181" s="499"/>
      <c r="AD181" s="500"/>
      <c r="AE181" s="501"/>
      <c r="AF181" s="426"/>
      <c r="AG181" s="426"/>
      <c r="AH181" s="426"/>
      <c r="AI181" s="426"/>
      <c r="AJ181" s="426"/>
      <c r="AK181" s="426"/>
      <c r="AL181" s="426"/>
      <c r="AM181" s="426"/>
      <c r="AN181" s="426"/>
      <c r="AO181" s="426"/>
      <c r="AP181" s="426"/>
      <c r="AQ181" s="426"/>
      <c r="AR181" s="426"/>
      <c r="AS181" s="426"/>
      <c r="AT181" s="44"/>
      <c r="AU181" s="493"/>
      <c r="AV181" s="498"/>
      <c r="AW181" s="499"/>
      <c r="AX181" s="500"/>
      <c r="AY181" s="501"/>
      <c r="AZ181" s="426"/>
      <c r="BA181" s="426"/>
      <c r="BB181" s="426"/>
      <c r="BC181" s="426"/>
      <c r="BD181" s="426"/>
      <c r="BE181" s="426"/>
      <c r="BF181" s="426"/>
      <c r="BG181" s="502"/>
      <c r="BH181" s="426"/>
      <c r="BI181" s="426"/>
      <c r="BJ181" s="427"/>
      <c r="BK181" s="426"/>
      <c r="BL181" s="426"/>
      <c r="BM181" s="426"/>
      <c r="BN181" s="497"/>
      <c r="CO181" s="454"/>
      <c r="CP181" s="454"/>
      <c r="CQ181" s="455"/>
      <c r="CR181" s="456"/>
      <c r="CS181" s="383"/>
      <c r="CT181" s="383"/>
      <c r="CU181" s="383"/>
      <c r="CV181" s="383"/>
      <c r="CW181" s="383"/>
      <c r="CX181" s="383"/>
      <c r="CY181" s="383"/>
      <c r="CZ181" s="457"/>
      <c r="DA181" s="383"/>
      <c r="DB181" s="383"/>
      <c r="DC181" s="383"/>
      <c r="DD181" s="383"/>
      <c r="DE181" s="383"/>
      <c r="DF181" s="383"/>
      <c r="DG181" s="383"/>
      <c r="DH181" s="383"/>
      <c r="DI181" s="383"/>
      <c r="DJ181" s="383"/>
      <c r="DO181" s="121"/>
    </row>
    <row r="182" spans="1:119" s="40" customFormat="1" ht="15.75">
      <c r="A182" s="538"/>
      <c r="B182" s="831" t="s">
        <v>1286</v>
      </c>
      <c r="C182" s="737" t="s">
        <v>630</v>
      </c>
      <c r="D182" s="844">
        <v>2304</v>
      </c>
      <c r="E182" s="845">
        <v>2305</v>
      </c>
      <c r="F182" s="842">
        <v>44979</v>
      </c>
      <c r="G182" s="842">
        <v>44980</v>
      </c>
      <c r="H182" s="842"/>
      <c r="I182" s="842">
        <v>44982</v>
      </c>
      <c r="J182" s="842">
        <v>44983</v>
      </c>
      <c r="K182" s="842">
        <v>44987</v>
      </c>
      <c r="L182" s="825"/>
      <c r="M182" s="842">
        <v>44992</v>
      </c>
      <c r="N182" s="842">
        <v>44993</v>
      </c>
      <c r="O182" s="842">
        <v>44994</v>
      </c>
      <c r="P182" s="842"/>
      <c r="Q182" s="842">
        <v>44635</v>
      </c>
      <c r="R182" s="842">
        <v>45003</v>
      </c>
      <c r="S182" s="842">
        <v>45006</v>
      </c>
      <c r="T182" s="842">
        <v>45010</v>
      </c>
      <c r="U182" s="842"/>
      <c r="V182" s="842">
        <v>45014</v>
      </c>
      <c r="W182" s="842">
        <v>45015</v>
      </c>
      <c r="X182" s="842"/>
      <c r="Y182" s="842">
        <v>45017</v>
      </c>
      <c r="Z182" s="365"/>
      <c r="AA182" s="44"/>
      <c r="AB182" s="498"/>
      <c r="AC182" s="499"/>
      <c r="AD182" s="500"/>
      <c r="AE182" s="501"/>
      <c r="AF182" s="426"/>
      <c r="AG182" s="426"/>
      <c r="AH182" s="426"/>
      <c r="AI182" s="426"/>
      <c r="AJ182" s="426"/>
      <c r="AK182" s="426"/>
      <c r="AL182" s="426"/>
      <c r="AM182" s="426"/>
      <c r="AN182" s="426"/>
      <c r="AO182" s="426"/>
      <c r="AP182" s="426"/>
      <c r="AQ182" s="426"/>
      <c r="AR182" s="426"/>
      <c r="AS182" s="426"/>
      <c r="AT182" s="44"/>
      <c r="AU182" s="493"/>
      <c r="AV182" s="498"/>
      <c r="AW182" s="499"/>
      <c r="AX182" s="500"/>
      <c r="AY182" s="501"/>
      <c r="AZ182" s="426"/>
      <c r="BA182" s="426"/>
      <c r="BB182" s="426"/>
      <c r="BC182" s="426"/>
      <c r="BD182" s="426"/>
      <c r="BE182" s="426"/>
      <c r="BF182" s="426"/>
      <c r="BG182" s="502"/>
      <c r="BH182" s="426"/>
      <c r="BI182" s="426"/>
      <c r="BJ182" s="427"/>
      <c r="BK182" s="426"/>
      <c r="BL182" s="426"/>
      <c r="BM182" s="426"/>
      <c r="BN182" s="497"/>
      <c r="CO182" s="454"/>
      <c r="CP182" s="454"/>
      <c r="CQ182" s="455"/>
      <c r="CR182" s="456"/>
      <c r="CS182" s="383"/>
      <c r="CT182" s="383"/>
      <c r="CU182" s="383"/>
      <c r="CV182" s="383"/>
      <c r="CW182" s="383"/>
      <c r="CX182" s="383"/>
      <c r="CY182" s="383"/>
      <c r="CZ182" s="457"/>
      <c r="DA182" s="383"/>
      <c r="DB182" s="383"/>
      <c r="DC182" s="383"/>
      <c r="DD182" s="383"/>
      <c r="DE182" s="383"/>
      <c r="DF182" s="383"/>
      <c r="DG182" s="383"/>
      <c r="DH182" s="383"/>
      <c r="DI182" s="383"/>
      <c r="DJ182" s="383"/>
      <c r="DO182" s="121"/>
    </row>
    <row r="183" spans="1:119" s="40" customFormat="1" ht="15.75">
      <c r="A183" s="538" t="s">
        <v>1315</v>
      </c>
      <c r="B183" s="831" t="s">
        <v>1286</v>
      </c>
      <c r="C183" s="737" t="s">
        <v>1316</v>
      </c>
      <c r="D183" s="844">
        <v>2304</v>
      </c>
      <c r="E183" s="845">
        <v>2305</v>
      </c>
      <c r="F183" s="842">
        <v>44986</v>
      </c>
      <c r="G183" s="842">
        <v>44987</v>
      </c>
      <c r="H183" s="842"/>
      <c r="I183" s="842">
        <v>44989</v>
      </c>
      <c r="J183" s="842">
        <v>44990</v>
      </c>
      <c r="K183" s="842">
        <v>44994</v>
      </c>
      <c r="L183" s="825"/>
      <c r="M183" s="842">
        <v>44999</v>
      </c>
      <c r="N183" s="842">
        <v>45000</v>
      </c>
      <c r="O183" s="842">
        <v>45001</v>
      </c>
      <c r="P183" s="842"/>
      <c r="Q183" s="842">
        <v>44642</v>
      </c>
      <c r="R183" s="842">
        <v>45010</v>
      </c>
      <c r="S183" s="842">
        <v>45013</v>
      </c>
      <c r="T183" s="842">
        <v>45017</v>
      </c>
      <c r="U183" s="842"/>
      <c r="V183" s="842">
        <v>45021</v>
      </c>
      <c r="W183" s="842">
        <v>45022</v>
      </c>
      <c r="X183" s="842"/>
      <c r="Y183" s="842">
        <v>45024</v>
      </c>
      <c r="Z183" s="365"/>
      <c r="AA183" s="44"/>
      <c r="AB183" s="498"/>
      <c r="AC183" s="499"/>
      <c r="AD183" s="500"/>
      <c r="AE183" s="501"/>
      <c r="AF183" s="426"/>
      <c r="AG183" s="426"/>
      <c r="AH183" s="426"/>
      <c r="AI183" s="426"/>
      <c r="AJ183" s="426"/>
      <c r="AK183" s="426"/>
      <c r="AL183" s="426"/>
      <c r="AM183" s="426"/>
      <c r="AN183" s="426"/>
      <c r="AO183" s="426"/>
      <c r="AP183" s="426"/>
      <c r="AQ183" s="426"/>
      <c r="AR183" s="426"/>
      <c r="AS183" s="426"/>
      <c r="AT183" s="44"/>
      <c r="AU183" s="493"/>
      <c r="AV183" s="498"/>
      <c r="AW183" s="499"/>
      <c r="AX183" s="500"/>
      <c r="AY183" s="501"/>
      <c r="AZ183" s="426"/>
      <c r="BA183" s="426"/>
      <c r="BB183" s="426"/>
      <c r="BC183" s="426"/>
      <c r="BD183" s="426"/>
      <c r="BE183" s="426"/>
      <c r="BF183" s="426"/>
      <c r="BG183" s="502"/>
      <c r="BH183" s="426"/>
      <c r="BI183" s="426"/>
      <c r="BJ183" s="427"/>
      <c r="BK183" s="426"/>
      <c r="BL183" s="426"/>
      <c r="BM183" s="426"/>
      <c r="BN183" s="497"/>
      <c r="CO183" s="454"/>
      <c r="CP183" s="454"/>
      <c r="CQ183" s="455"/>
      <c r="CR183" s="456"/>
      <c r="CS183" s="383"/>
      <c r="CT183" s="383"/>
      <c r="CU183" s="383"/>
      <c r="CV183" s="383"/>
      <c r="CW183" s="383"/>
      <c r="CX183" s="383"/>
      <c r="CY183" s="383"/>
      <c r="CZ183" s="457"/>
      <c r="DA183" s="383"/>
      <c r="DB183" s="383"/>
      <c r="DC183" s="383"/>
      <c r="DD183" s="383"/>
      <c r="DE183" s="383"/>
      <c r="DF183" s="383"/>
      <c r="DG183" s="383"/>
      <c r="DH183" s="383"/>
      <c r="DI183" s="383"/>
      <c r="DJ183" s="383"/>
      <c r="DO183" s="121"/>
    </row>
    <row r="184" spans="1:119" s="40" customFormat="1" ht="15.75">
      <c r="A184" s="493"/>
      <c r="B184" s="498"/>
      <c r="C184" s="499"/>
      <c r="D184" s="500"/>
      <c r="E184" s="501"/>
      <c r="F184" s="426"/>
      <c r="G184" s="426"/>
      <c r="H184" s="426"/>
      <c r="I184" s="426"/>
      <c r="J184" s="426"/>
      <c r="K184" s="426"/>
      <c r="L184" s="426"/>
      <c r="M184" s="502"/>
      <c r="N184" s="426"/>
      <c r="O184" s="426"/>
      <c r="P184" s="427"/>
      <c r="Q184" s="426"/>
      <c r="R184" s="426"/>
      <c r="S184" s="426"/>
      <c r="T184" s="497"/>
      <c r="AU184" s="454"/>
      <c r="AV184" s="454"/>
      <c r="AW184" s="455"/>
      <c r="AX184" s="456"/>
      <c r="AY184" s="383"/>
      <c r="AZ184" s="383"/>
      <c r="BA184" s="383"/>
      <c r="BB184" s="383"/>
      <c r="BC184" s="383"/>
      <c r="BD184" s="383"/>
      <c r="BE184" s="383"/>
      <c r="BF184" s="457"/>
      <c r="BG184" s="383"/>
      <c r="BH184" s="383"/>
      <c r="BI184" s="383"/>
      <c r="BJ184" s="383"/>
      <c r="BK184" s="383"/>
      <c r="BL184" s="383"/>
      <c r="BM184" s="383"/>
      <c r="BN184" s="383"/>
      <c r="BO184" s="383"/>
      <c r="BP184" s="383"/>
      <c r="BU184" s="121"/>
    </row>
    <row r="185" spans="1:119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</row>
    <row r="186" spans="1:119" ht="18.75">
      <c r="A186" s="40"/>
      <c r="B186" s="528" t="s">
        <v>1317</v>
      </c>
      <c r="C186" s="518"/>
      <c r="D186" s="519"/>
      <c r="E186" s="520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1"/>
      <c r="R186" s="522"/>
      <c r="S186" s="522"/>
      <c r="T186" s="522"/>
      <c r="U186" s="522"/>
      <c r="V186" s="522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</row>
    <row r="187" spans="1:119" s="40" customFormat="1" ht="15.75">
      <c r="A187" s="557"/>
      <c r="B187" s="948" t="s">
        <v>1280</v>
      </c>
      <c r="C187" s="978" t="s">
        <v>184</v>
      </c>
      <c r="D187" s="915" t="s">
        <v>3</v>
      </c>
      <c r="E187" s="916"/>
      <c r="F187" s="855" t="s">
        <v>22</v>
      </c>
      <c r="G187" s="856"/>
      <c r="H187" s="857" t="s">
        <v>1318</v>
      </c>
      <c r="I187" s="857" t="s">
        <v>24</v>
      </c>
      <c r="J187" s="856" t="s">
        <v>25</v>
      </c>
      <c r="K187" s="857" t="s">
        <v>69</v>
      </c>
      <c r="L187" s="858" t="s">
        <v>8</v>
      </c>
      <c r="M187" s="859"/>
      <c r="N187" s="859" t="s">
        <v>11</v>
      </c>
      <c r="O187" s="859" t="s">
        <v>84</v>
      </c>
      <c r="P187" s="860" t="s">
        <v>1281</v>
      </c>
      <c r="Q187" s="859"/>
      <c r="R187" s="857" t="s">
        <v>142</v>
      </c>
      <c r="S187" s="858" t="s">
        <v>1319</v>
      </c>
      <c r="T187" s="857"/>
      <c r="U187" s="855" t="s">
        <v>22</v>
      </c>
      <c r="V187" s="856"/>
      <c r="W187" s="857" t="s">
        <v>1318</v>
      </c>
      <c r="X187" s="857" t="s">
        <v>24</v>
      </c>
      <c r="Y187" s="857" t="s">
        <v>1320</v>
      </c>
    </row>
    <row r="188" spans="1:119" s="40" customFormat="1" ht="15.75">
      <c r="A188" s="557"/>
      <c r="B188" s="949"/>
      <c r="C188" s="979"/>
      <c r="D188" s="917"/>
      <c r="E188" s="918"/>
      <c r="F188" s="855" t="s">
        <v>1114</v>
      </c>
      <c r="G188" s="857"/>
      <c r="H188" s="861" t="s">
        <v>1230</v>
      </c>
      <c r="I188" s="861" t="s">
        <v>1113</v>
      </c>
      <c r="J188" s="857"/>
      <c r="K188" s="857" t="s">
        <v>1189</v>
      </c>
      <c r="L188" s="861" t="s">
        <v>1230</v>
      </c>
      <c r="M188" s="861"/>
      <c r="N188" s="861" t="s">
        <v>1131</v>
      </c>
      <c r="O188" s="861" t="s">
        <v>1114</v>
      </c>
      <c r="P188" s="857"/>
      <c r="Q188" s="857"/>
      <c r="R188" s="857" t="s">
        <v>1130</v>
      </c>
      <c r="S188" s="857" t="s">
        <v>1113</v>
      </c>
      <c r="T188" s="857"/>
      <c r="U188" s="855" t="s">
        <v>1114</v>
      </c>
      <c r="V188" s="857"/>
      <c r="W188" s="861" t="s">
        <v>1230</v>
      </c>
      <c r="X188" s="861" t="s">
        <v>1113</v>
      </c>
      <c r="Y188" s="861"/>
    </row>
    <row r="189" spans="1:119" s="40" customFormat="1" ht="15.75">
      <c r="A189" s="557"/>
      <c r="B189" s="862" t="s">
        <v>1119</v>
      </c>
      <c r="C189" s="863" t="s">
        <v>1104</v>
      </c>
      <c r="D189" s="864">
        <v>2226</v>
      </c>
      <c r="E189" s="865">
        <v>2227</v>
      </c>
      <c r="F189" s="866">
        <v>44906</v>
      </c>
      <c r="G189" s="866"/>
      <c r="H189" s="866">
        <v>44908</v>
      </c>
      <c r="I189" s="866">
        <v>44910</v>
      </c>
      <c r="J189" s="866">
        <v>44911</v>
      </c>
      <c r="K189" s="866">
        <v>44912</v>
      </c>
      <c r="L189" s="866">
        <v>44929</v>
      </c>
      <c r="M189" s="866"/>
      <c r="N189" s="866">
        <v>44918</v>
      </c>
      <c r="O189" s="866">
        <v>44920</v>
      </c>
      <c r="P189" s="867">
        <v>44556</v>
      </c>
      <c r="Q189" s="866"/>
      <c r="R189" s="866">
        <v>44922</v>
      </c>
      <c r="S189" s="866">
        <v>44924</v>
      </c>
      <c r="T189" s="866"/>
      <c r="U189" s="866">
        <v>44927</v>
      </c>
      <c r="V189" s="866"/>
      <c r="W189" s="866">
        <v>44929</v>
      </c>
      <c r="X189" s="866"/>
      <c r="Y189" s="866"/>
      <c r="Z189" s="40" t="s">
        <v>1321</v>
      </c>
    </row>
    <row r="190" spans="1:119" s="40" customFormat="1" ht="15.75">
      <c r="A190" s="557"/>
      <c r="B190" s="862" t="s">
        <v>1119</v>
      </c>
      <c r="C190" s="863" t="s">
        <v>1107</v>
      </c>
      <c r="D190" s="864">
        <v>2222</v>
      </c>
      <c r="E190" s="865">
        <v>2301</v>
      </c>
      <c r="F190" s="866">
        <v>44913</v>
      </c>
      <c r="G190" s="867"/>
      <c r="H190" s="867">
        <v>44915</v>
      </c>
      <c r="I190" s="867">
        <v>44917</v>
      </c>
      <c r="J190" s="867">
        <v>44918</v>
      </c>
      <c r="K190" s="867">
        <v>44919</v>
      </c>
      <c r="L190" s="558" t="s">
        <v>1322</v>
      </c>
      <c r="M190" s="867"/>
      <c r="N190" s="867">
        <v>44925</v>
      </c>
      <c r="O190" s="867">
        <v>44927</v>
      </c>
      <c r="P190" s="867">
        <v>44563</v>
      </c>
      <c r="Q190" s="868"/>
      <c r="R190" s="867">
        <v>44929</v>
      </c>
      <c r="S190" s="867">
        <v>44931</v>
      </c>
      <c r="T190" s="868"/>
      <c r="U190" s="867">
        <v>44934</v>
      </c>
      <c r="V190" s="867"/>
      <c r="W190" s="867">
        <v>44936</v>
      </c>
      <c r="X190" s="867">
        <v>44938</v>
      </c>
      <c r="Y190" s="867"/>
      <c r="AE190" s="494"/>
      <c r="AF190" s="495"/>
      <c r="AG190" s="495"/>
      <c r="AH190" s="495"/>
      <c r="AI190" s="495"/>
      <c r="AJ190" s="495"/>
      <c r="AK190" s="495"/>
      <c r="AL190" s="495"/>
      <c r="AM190" s="495"/>
      <c r="AN190" s="495"/>
      <c r="AO190" s="495"/>
      <c r="AP190" s="495"/>
      <c r="AQ190" s="495"/>
      <c r="AR190" s="495"/>
      <c r="AS190" s="495"/>
    </row>
    <row r="191" spans="1:119" s="40" customFormat="1" ht="15.75">
      <c r="A191" s="557"/>
      <c r="B191" s="862" t="s">
        <v>1119</v>
      </c>
      <c r="C191" s="863" t="s">
        <v>1094</v>
      </c>
      <c r="D191" s="864">
        <v>2226</v>
      </c>
      <c r="E191" s="865">
        <v>2301</v>
      </c>
      <c r="F191" s="866">
        <v>44920</v>
      </c>
      <c r="G191" s="866"/>
      <c r="H191" s="866">
        <v>44922</v>
      </c>
      <c r="I191" s="866">
        <v>44924</v>
      </c>
      <c r="J191" s="866">
        <v>44925</v>
      </c>
      <c r="K191" s="866">
        <v>44926</v>
      </c>
      <c r="L191" s="866">
        <v>44929</v>
      </c>
      <c r="M191" s="866"/>
      <c r="N191" s="866">
        <v>44932</v>
      </c>
      <c r="O191" s="866">
        <v>44934</v>
      </c>
      <c r="P191" s="867">
        <v>44570</v>
      </c>
      <c r="Q191" s="866"/>
      <c r="R191" s="866">
        <v>44936</v>
      </c>
      <c r="S191" s="866">
        <v>44938</v>
      </c>
      <c r="T191" s="866"/>
      <c r="U191" s="866">
        <v>44941</v>
      </c>
      <c r="V191" s="866"/>
      <c r="W191" s="866">
        <v>44943</v>
      </c>
      <c r="X191" s="866">
        <v>44945</v>
      </c>
      <c r="Y191" s="866"/>
      <c r="AE191" s="494"/>
      <c r="AF191" s="495"/>
      <c r="AG191" s="495"/>
      <c r="AH191" s="495"/>
      <c r="AI191" s="495"/>
      <c r="AJ191" s="495"/>
      <c r="AK191" s="495"/>
      <c r="AL191" s="495"/>
      <c r="AM191" s="495"/>
      <c r="AN191" s="495"/>
      <c r="AO191" s="495"/>
      <c r="AP191" s="495"/>
      <c r="AQ191" s="495"/>
      <c r="AR191" s="495"/>
      <c r="AS191" s="495"/>
    </row>
    <row r="192" spans="1:119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40"/>
      <c r="AA192" s="529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</row>
    <row r="193" spans="1:6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529"/>
      <c r="AA193" s="529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</row>
    <row r="194" spans="1:67" ht="18.75">
      <c r="A194" s="537" t="s">
        <v>1323</v>
      </c>
      <c r="B194" s="537" t="s">
        <v>1324</v>
      </c>
      <c r="C194" s="536"/>
      <c r="D194" s="536"/>
      <c r="E194" s="536"/>
      <c r="F194" s="536"/>
      <c r="G194" s="536"/>
      <c r="H194" s="536"/>
      <c r="I194" s="536"/>
      <c r="J194" s="536"/>
      <c r="K194" s="536"/>
      <c r="L194" s="536"/>
      <c r="M194" s="536"/>
      <c r="N194" s="536"/>
      <c r="O194" s="536"/>
      <c r="P194" s="536"/>
      <c r="Q194" s="536"/>
      <c r="R194" s="536"/>
      <c r="S194" s="536"/>
      <c r="T194" s="536"/>
      <c r="U194" s="536"/>
      <c r="V194" s="536"/>
      <c r="W194" s="536"/>
      <c r="X194" s="536"/>
      <c r="Y194" s="536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</row>
    <row r="195" spans="1:67" ht="15.75">
      <c r="A195" s="538"/>
      <c r="B195" s="936" t="s">
        <v>1280</v>
      </c>
      <c r="C195" s="939" t="s">
        <v>1325</v>
      </c>
      <c r="D195" s="942" t="s">
        <v>3</v>
      </c>
      <c r="E195" s="943"/>
      <c r="F195" s="824" t="s">
        <v>11</v>
      </c>
      <c r="G195" s="824" t="s">
        <v>57</v>
      </c>
      <c r="H195" s="824" t="s">
        <v>10</v>
      </c>
      <c r="I195" s="824" t="s">
        <v>9</v>
      </c>
      <c r="J195" s="824"/>
      <c r="K195" s="824" t="s">
        <v>43</v>
      </c>
      <c r="L195" s="824" t="s">
        <v>1326</v>
      </c>
      <c r="M195" s="869" t="s">
        <v>1327</v>
      </c>
      <c r="N195" s="825" t="s">
        <v>1328</v>
      </c>
      <c r="O195" s="824"/>
      <c r="P195" s="824" t="s">
        <v>1326</v>
      </c>
      <c r="Q195" s="824" t="s">
        <v>1329</v>
      </c>
      <c r="R195" s="824" t="s">
        <v>1330</v>
      </c>
      <c r="S195" s="727" t="s">
        <v>1187</v>
      </c>
      <c r="T195" s="824" t="s">
        <v>10</v>
      </c>
      <c r="U195" s="824" t="s">
        <v>9</v>
      </c>
      <c r="V195" s="824" t="s">
        <v>1326</v>
      </c>
      <c r="W195" s="824" t="s">
        <v>11</v>
      </c>
      <c r="X195" s="824" t="s">
        <v>57</v>
      </c>
      <c r="Y195" s="562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</row>
    <row r="196" spans="1:67" ht="15.75">
      <c r="A196" s="538"/>
      <c r="B196" s="937"/>
      <c r="C196" s="940"/>
      <c r="D196" s="944"/>
      <c r="E196" s="945"/>
      <c r="F196" s="870" t="s">
        <v>1192</v>
      </c>
      <c r="G196" s="870" t="s">
        <v>1113</v>
      </c>
      <c r="H196" s="870" t="s">
        <v>1189</v>
      </c>
      <c r="I196" s="870" t="s">
        <v>1114</v>
      </c>
      <c r="J196" s="870"/>
      <c r="K196" s="870" t="s">
        <v>1231</v>
      </c>
      <c r="L196" s="870" t="s">
        <v>1191</v>
      </c>
      <c r="M196" s="870"/>
      <c r="N196" s="825" t="s">
        <v>1231</v>
      </c>
      <c r="O196" s="825"/>
      <c r="P196" s="870" t="s">
        <v>1116</v>
      </c>
      <c r="Q196" s="870" t="s">
        <v>1189</v>
      </c>
      <c r="R196" s="870" t="s">
        <v>1331</v>
      </c>
      <c r="S196" s="870"/>
      <c r="T196" s="870" t="s">
        <v>1189</v>
      </c>
      <c r="U196" s="870" t="s">
        <v>1114</v>
      </c>
      <c r="V196" s="870"/>
      <c r="W196" s="870" t="s">
        <v>1192</v>
      </c>
      <c r="X196" s="870" t="s">
        <v>1113</v>
      </c>
      <c r="Y196" s="562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</row>
    <row r="197" spans="1:67" ht="15.75">
      <c r="A197" s="538"/>
      <c r="B197" s="938"/>
      <c r="C197" s="941"/>
      <c r="D197" s="946"/>
      <c r="E197" s="947"/>
      <c r="F197" s="871" t="s">
        <v>1119</v>
      </c>
      <c r="G197" s="871" t="s">
        <v>1119</v>
      </c>
      <c r="H197" s="871" t="s">
        <v>1119</v>
      </c>
      <c r="I197" s="871" t="s">
        <v>1119</v>
      </c>
      <c r="J197" s="871"/>
      <c r="K197" s="871" t="s">
        <v>1119</v>
      </c>
      <c r="L197" s="871" t="s">
        <v>1119</v>
      </c>
      <c r="M197" s="871"/>
      <c r="N197" s="871" t="s">
        <v>1119</v>
      </c>
      <c r="O197" s="871"/>
      <c r="P197" s="871" t="s">
        <v>1119</v>
      </c>
      <c r="Q197" s="871" t="s">
        <v>1119</v>
      </c>
      <c r="R197" s="871" t="s">
        <v>1119</v>
      </c>
      <c r="S197" s="871"/>
      <c r="T197" s="871" t="s">
        <v>1119</v>
      </c>
      <c r="U197" s="871" t="s">
        <v>1119</v>
      </c>
      <c r="V197" s="871"/>
      <c r="W197" s="871" t="s">
        <v>1119</v>
      </c>
      <c r="X197" s="871" t="s">
        <v>1119</v>
      </c>
      <c r="Y197" s="562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</row>
    <row r="198" spans="1:67" ht="15.75">
      <c r="A198" s="538"/>
      <c r="B198" s="831" t="s">
        <v>1286</v>
      </c>
      <c r="C198" s="872" t="s">
        <v>341</v>
      </c>
      <c r="D198" s="873"/>
      <c r="E198" s="540">
        <v>2235</v>
      </c>
      <c r="F198" s="871"/>
      <c r="G198" s="871"/>
      <c r="H198" s="871"/>
      <c r="I198" s="871"/>
      <c r="J198" s="871"/>
      <c r="K198" s="871"/>
      <c r="L198" s="871"/>
      <c r="M198" s="871"/>
      <c r="N198" s="871">
        <v>44918</v>
      </c>
      <c r="O198" s="871"/>
      <c r="P198" s="871">
        <v>44923</v>
      </c>
      <c r="Q198" s="874" t="s">
        <v>14</v>
      </c>
      <c r="R198" s="871">
        <v>44929</v>
      </c>
      <c r="S198" s="871"/>
      <c r="T198" s="871">
        <v>44933</v>
      </c>
      <c r="U198" s="871">
        <v>44934</v>
      </c>
      <c r="V198" s="871"/>
      <c r="W198" s="871">
        <v>44937</v>
      </c>
      <c r="X198" s="871">
        <v>44938</v>
      </c>
      <c r="Y198" s="562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</row>
    <row r="199" spans="1:67" ht="15.75">
      <c r="A199" s="538"/>
      <c r="B199" s="831" t="s">
        <v>1286</v>
      </c>
      <c r="C199" s="875" t="s">
        <v>344</v>
      </c>
      <c r="D199" s="873"/>
      <c r="E199" s="540">
        <v>2301</v>
      </c>
      <c r="F199" s="871"/>
      <c r="G199" s="871"/>
      <c r="H199" s="871"/>
      <c r="I199" s="871"/>
      <c r="J199" s="871"/>
      <c r="K199" s="871"/>
      <c r="L199" s="871"/>
      <c r="M199" s="871"/>
      <c r="N199" s="871">
        <v>44925</v>
      </c>
      <c r="O199" s="871"/>
      <c r="P199" s="871">
        <v>44930</v>
      </c>
      <c r="Q199" s="874" t="s">
        <v>14</v>
      </c>
      <c r="R199" s="871">
        <v>44936</v>
      </c>
      <c r="S199" s="871"/>
      <c r="T199" s="871">
        <v>44940</v>
      </c>
      <c r="U199" s="871">
        <v>44941</v>
      </c>
      <c r="V199" s="871"/>
      <c r="W199" s="871">
        <v>44944</v>
      </c>
      <c r="X199" s="876" t="s">
        <v>14</v>
      </c>
      <c r="Y199" s="562" t="s">
        <v>1332</v>
      </c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</row>
    <row r="200" spans="1:67" ht="15.75">
      <c r="A200" s="538" t="s">
        <v>1333</v>
      </c>
      <c r="B200" s="831" t="s">
        <v>1286</v>
      </c>
      <c r="C200" s="872" t="s">
        <v>1334</v>
      </c>
      <c r="D200" s="873">
        <v>2228</v>
      </c>
      <c r="E200" s="540">
        <v>2301</v>
      </c>
      <c r="F200" s="877">
        <v>44917</v>
      </c>
      <c r="G200" s="877">
        <v>44916</v>
      </c>
      <c r="H200" s="878">
        <v>44919</v>
      </c>
      <c r="I200" s="878">
        <v>44920</v>
      </c>
      <c r="J200" s="878"/>
      <c r="K200" s="878">
        <v>44925</v>
      </c>
      <c r="L200" s="878">
        <v>44928</v>
      </c>
      <c r="M200" s="878"/>
      <c r="N200" s="878">
        <v>44932</v>
      </c>
      <c r="O200" s="878"/>
      <c r="P200" s="878">
        <v>44937</v>
      </c>
      <c r="Q200" s="878">
        <v>44940</v>
      </c>
      <c r="R200" s="878">
        <v>44943</v>
      </c>
      <c r="S200" s="878">
        <v>44946</v>
      </c>
      <c r="T200" s="879">
        <v>44947</v>
      </c>
      <c r="U200" s="879">
        <v>44948</v>
      </c>
      <c r="V200" s="878"/>
      <c r="W200" s="878">
        <v>44953</v>
      </c>
      <c r="X200" s="878">
        <v>44954</v>
      </c>
      <c r="Y200" s="562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</row>
    <row r="201" spans="1:67" ht="15.75">
      <c r="A201" s="538" t="s">
        <v>1335</v>
      </c>
      <c r="B201" s="831" t="s">
        <v>1286</v>
      </c>
      <c r="C201" s="872" t="s">
        <v>60</v>
      </c>
      <c r="D201" s="873">
        <v>2302</v>
      </c>
      <c r="E201" s="540">
        <v>2303</v>
      </c>
      <c r="F201" s="878">
        <v>44923</v>
      </c>
      <c r="G201" s="878">
        <v>44924</v>
      </c>
      <c r="H201" s="878">
        <v>44926</v>
      </c>
      <c r="I201" s="878">
        <v>44927</v>
      </c>
      <c r="J201" s="878"/>
      <c r="K201" s="878">
        <v>44932</v>
      </c>
      <c r="L201" s="878">
        <v>44935</v>
      </c>
      <c r="M201" s="878"/>
      <c r="N201" s="878">
        <v>44939</v>
      </c>
      <c r="O201" s="878"/>
      <c r="P201" s="878">
        <v>44944</v>
      </c>
      <c r="Q201" s="878">
        <v>44947</v>
      </c>
      <c r="R201" s="878">
        <v>44950</v>
      </c>
      <c r="S201" s="880"/>
      <c r="T201" s="879">
        <v>44954</v>
      </c>
      <c r="U201" s="879">
        <v>44955</v>
      </c>
      <c r="V201" s="878">
        <v>44591</v>
      </c>
      <c r="W201" s="879">
        <v>44958</v>
      </c>
      <c r="X201" s="879">
        <v>44959</v>
      </c>
      <c r="Y201" s="562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</row>
    <row r="202" spans="1:67" ht="15.75">
      <c r="A202" s="538"/>
      <c r="B202" s="831" t="s">
        <v>1286</v>
      </c>
      <c r="C202" s="541" t="s">
        <v>160</v>
      </c>
      <c r="D202" s="873">
        <v>2302</v>
      </c>
      <c r="E202" s="540">
        <v>2303</v>
      </c>
      <c r="F202" s="878">
        <v>44930</v>
      </c>
      <c r="G202" s="878">
        <v>44931</v>
      </c>
      <c r="H202" s="878">
        <v>44933</v>
      </c>
      <c r="I202" s="878">
        <v>44934</v>
      </c>
      <c r="J202" s="878"/>
      <c r="K202" s="878">
        <v>44939</v>
      </c>
      <c r="L202" s="878">
        <v>44942</v>
      </c>
      <c r="M202" s="878"/>
      <c r="N202" s="878">
        <v>44946</v>
      </c>
      <c r="O202" s="878"/>
      <c r="P202" s="878">
        <v>44951</v>
      </c>
      <c r="Q202" s="878">
        <v>44954</v>
      </c>
      <c r="R202" s="878">
        <v>44957</v>
      </c>
      <c r="S202" s="880"/>
      <c r="T202" s="879">
        <v>44961</v>
      </c>
      <c r="U202" s="879">
        <v>44962</v>
      </c>
      <c r="V202" s="880"/>
      <c r="W202" s="878">
        <v>44965</v>
      </c>
      <c r="X202" s="878">
        <v>44966</v>
      </c>
      <c r="Y202" s="562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</row>
    <row r="203" spans="1:67" ht="15.75">
      <c r="A203" s="538"/>
      <c r="B203" s="831" t="s">
        <v>1286</v>
      </c>
      <c r="C203" s="872" t="s">
        <v>341</v>
      </c>
      <c r="D203" s="873">
        <v>2302</v>
      </c>
      <c r="E203" s="540">
        <v>2303</v>
      </c>
      <c r="F203" s="878">
        <v>44937</v>
      </c>
      <c r="G203" s="878">
        <v>44938</v>
      </c>
      <c r="H203" s="878">
        <v>44940</v>
      </c>
      <c r="I203" s="878">
        <v>44941</v>
      </c>
      <c r="J203" s="878"/>
      <c r="K203" s="876" t="s">
        <v>14</v>
      </c>
      <c r="L203" s="878">
        <v>44949</v>
      </c>
      <c r="M203" s="878"/>
      <c r="N203" s="878">
        <v>44953</v>
      </c>
      <c r="O203" s="878"/>
      <c r="P203" s="878">
        <v>44958</v>
      </c>
      <c r="Q203" s="878">
        <v>44961</v>
      </c>
      <c r="R203" s="878">
        <v>44964</v>
      </c>
      <c r="S203" s="878"/>
      <c r="T203" s="878">
        <v>44968</v>
      </c>
      <c r="U203" s="878">
        <v>44969</v>
      </c>
      <c r="V203" s="878"/>
      <c r="W203" s="878">
        <v>44972</v>
      </c>
      <c r="X203" s="878">
        <v>44973</v>
      </c>
      <c r="Y203" s="562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</row>
    <row r="204" spans="1:67" ht="15.75">
      <c r="A204" s="538"/>
      <c r="B204" s="831" t="s">
        <v>1286</v>
      </c>
      <c r="C204" s="875" t="s">
        <v>1336</v>
      </c>
      <c r="D204" s="873">
        <v>2304</v>
      </c>
      <c r="E204" s="540">
        <v>2305</v>
      </c>
      <c r="F204" s="879">
        <v>44944</v>
      </c>
      <c r="G204" s="879">
        <v>44945</v>
      </c>
      <c r="H204" s="879">
        <v>44947</v>
      </c>
      <c r="I204" s="879">
        <v>44948</v>
      </c>
      <c r="J204" s="879"/>
      <c r="K204" s="879">
        <v>44953</v>
      </c>
      <c r="L204" s="878">
        <v>44956</v>
      </c>
      <c r="M204" s="878"/>
      <c r="N204" s="878">
        <v>44960</v>
      </c>
      <c r="O204" s="878"/>
      <c r="P204" s="878">
        <v>44965</v>
      </c>
      <c r="Q204" s="878">
        <v>44968</v>
      </c>
      <c r="R204" s="878">
        <v>44971</v>
      </c>
      <c r="S204" s="878"/>
      <c r="T204" s="878">
        <v>44975</v>
      </c>
      <c r="U204" s="878">
        <v>44976</v>
      </c>
      <c r="V204" s="878"/>
      <c r="W204" s="878">
        <v>44979</v>
      </c>
      <c r="X204" s="878">
        <v>44980</v>
      </c>
      <c r="Y204" s="562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</row>
    <row r="205" spans="1:67" ht="15.75">
      <c r="A205" s="538"/>
      <c r="B205" s="831" t="s">
        <v>1286</v>
      </c>
      <c r="C205" s="872"/>
      <c r="D205" s="873"/>
      <c r="E205" s="540"/>
      <c r="F205" s="879">
        <v>44951</v>
      </c>
      <c r="G205" s="879">
        <v>44952</v>
      </c>
      <c r="H205" s="879">
        <v>44954</v>
      </c>
      <c r="I205" s="879">
        <v>44955</v>
      </c>
      <c r="J205" s="879"/>
      <c r="K205" s="879">
        <v>44960</v>
      </c>
      <c r="L205" s="879">
        <v>44963</v>
      </c>
      <c r="M205" s="879"/>
      <c r="N205" s="879">
        <v>44967</v>
      </c>
      <c r="O205" s="879"/>
      <c r="P205" s="879">
        <v>44972</v>
      </c>
      <c r="Q205" s="879">
        <v>44975</v>
      </c>
      <c r="R205" s="879">
        <v>44978</v>
      </c>
      <c r="S205" s="879"/>
      <c r="T205" s="879">
        <v>44982</v>
      </c>
      <c r="U205" s="879">
        <v>44983</v>
      </c>
      <c r="V205" s="879"/>
      <c r="W205" s="879">
        <v>44986</v>
      </c>
      <c r="X205" s="879">
        <v>44987</v>
      </c>
      <c r="Y205" s="562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</row>
    <row r="206" spans="1:67" ht="15.75">
      <c r="A206" s="538"/>
      <c r="B206" s="831" t="s">
        <v>1286</v>
      </c>
      <c r="C206" s="872" t="s">
        <v>354</v>
      </c>
      <c r="D206" s="873">
        <v>2304</v>
      </c>
      <c r="E206" s="540">
        <v>2305</v>
      </c>
      <c r="F206" s="878">
        <v>44953</v>
      </c>
      <c r="G206" s="878">
        <v>44954</v>
      </c>
      <c r="H206" s="878">
        <v>44961</v>
      </c>
      <c r="I206" s="878">
        <v>44962</v>
      </c>
      <c r="J206" s="878"/>
      <c r="K206" s="878">
        <v>44967</v>
      </c>
      <c r="L206" s="878">
        <v>44970</v>
      </c>
      <c r="M206" s="881">
        <v>44971</v>
      </c>
      <c r="N206" s="878">
        <v>44974</v>
      </c>
      <c r="O206" s="878"/>
      <c r="P206" s="878">
        <v>44979</v>
      </c>
      <c r="Q206" s="878">
        <v>44982</v>
      </c>
      <c r="R206" s="878">
        <v>44985</v>
      </c>
      <c r="S206" s="878"/>
      <c r="T206" s="878">
        <v>44989</v>
      </c>
      <c r="U206" s="878">
        <v>44990</v>
      </c>
      <c r="V206" s="878"/>
      <c r="W206" s="878">
        <v>44993</v>
      </c>
      <c r="X206" s="878">
        <v>44994</v>
      </c>
      <c r="Y206" s="562"/>
      <c r="Z206" s="504"/>
      <c r="AA206" s="504"/>
      <c r="AB206" s="504"/>
      <c r="AC206" s="504"/>
      <c r="AD206" s="504"/>
      <c r="AE206" s="504"/>
      <c r="AF206" s="504"/>
      <c r="AG206" s="504"/>
      <c r="AH206" s="504"/>
      <c r="AI206" s="504"/>
      <c r="AJ206" s="504"/>
      <c r="AK206" s="504"/>
      <c r="AL206" s="504"/>
      <c r="AM206" s="504"/>
      <c r="AN206" s="504"/>
      <c r="AO206" s="504"/>
      <c r="AP206" s="504"/>
      <c r="AQ206" s="504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</row>
    <row r="207" spans="1:67" ht="15.75">
      <c r="A207" s="538"/>
      <c r="B207" s="831" t="s">
        <v>1286</v>
      </c>
      <c r="C207" s="541" t="s">
        <v>160</v>
      </c>
      <c r="D207" s="873">
        <v>2304</v>
      </c>
      <c r="E207" s="540">
        <v>2305</v>
      </c>
      <c r="F207" s="878">
        <v>44965</v>
      </c>
      <c r="G207" s="878">
        <v>44966</v>
      </c>
      <c r="H207" s="878">
        <v>44968</v>
      </c>
      <c r="I207" s="878">
        <v>44969</v>
      </c>
      <c r="J207" s="878"/>
      <c r="K207" s="878">
        <v>44974</v>
      </c>
      <c r="L207" s="878">
        <v>44977</v>
      </c>
      <c r="M207" s="878"/>
      <c r="N207" s="878">
        <v>44981</v>
      </c>
      <c r="O207" s="878"/>
      <c r="P207" s="878">
        <v>44986</v>
      </c>
      <c r="Q207" s="878">
        <v>44989</v>
      </c>
      <c r="R207" s="878">
        <v>44992</v>
      </c>
      <c r="S207" s="878"/>
      <c r="T207" s="878">
        <v>44996</v>
      </c>
      <c r="U207" s="878">
        <v>44997</v>
      </c>
      <c r="V207" s="878"/>
      <c r="W207" s="878">
        <v>45000</v>
      </c>
      <c r="X207" s="878">
        <v>45001</v>
      </c>
      <c r="Y207" s="562"/>
      <c r="Z207" s="504"/>
      <c r="AA207" s="504"/>
      <c r="AB207" s="504"/>
      <c r="AC207" s="504"/>
      <c r="AD207" s="504"/>
      <c r="AE207" s="504"/>
      <c r="AF207" s="504"/>
      <c r="AG207" s="504"/>
      <c r="AH207" s="504"/>
      <c r="AI207" s="504"/>
      <c r="AJ207" s="504"/>
      <c r="AK207" s="504"/>
      <c r="AL207" s="504"/>
      <c r="AM207" s="504"/>
      <c r="AN207" s="504"/>
      <c r="AO207" s="504"/>
      <c r="AP207" s="504"/>
      <c r="AQ207" s="504"/>
      <c r="AR207" s="504"/>
      <c r="AS207" s="504"/>
      <c r="AT207" s="504"/>
      <c r="AU207" s="504"/>
      <c r="AV207" s="504"/>
      <c r="AW207" s="504"/>
      <c r="AX207" s="504"/>
      <c r="AY207" s="504"/>
      <c r="AZ207" s="504"/>
      <c r="BA207" s="504"/>
      <c r="BB207" s="504"/>
      <c r="BC207" s="504"/>
      <c r="BD207" s="504"/>
      <c r="BE207" s="504"/>
      <c r="BF207" s="504"/>
      <c r="BG207" s="504"/>
      <c r="BH207" s="504"/>
      <c r="BI207" s="504"/>
      <c r="BJ207" s="504"/>
      <c r="BK207" s="504"/>
      <c r="BL207" s="504"/>
      <c r="BM207" s="504"/>
      <c r="BN207" s="504"/>
      <c r="BO207" s="504"/>
    </row>
    <row r="208" spans="1:67" ht="15.75">
      <c r="A208" s="538"/>
      <c r="B208" s="831" t="s">
        <v>1286</v>
      </c>
      <c r="C208" s="872" t="s">
        <v>341</v>
      </c>
      <c r="D208" s="873">
        <v>2304</v>
      </c>
      <c r="E208" s="540">
        <v>2305</v>
      </c>
      <c r="F208" s="878">
        <v>44972</v>
      </c>
      <c r="G208" s="878">
        <v>44973</v>
      </c>
      <c r="H208" s="878">
        <v>44975</v>
      </c>
      <c r="I208" s="878">
        <v>44976</v>
      </c>
      <c r="J208" s="878"/>
      <c r="K208" s="878">
        <v>44981</v>
      </c>
      <c r="L208" s="878">
        <v>44984</v>
      </c>
      <c r="M208" s="878"/>
      <c r="N208" s="878">
        <v>44988</v>
      </c>
      <c r="O208" s="878"/>
      <c r="P208" s="878">
        <v>44993</v>
      </c>
      <c r="Q208" s="878">
        <v>44996</v>
      </c>
      <c r="R208" s="878">
        <v>44999</v>
      </c>
      <c r="S208" s="878"/>
      <c r="T208" s="878">
        <v>45003</v>
      </c>
      <c r="U208" s="878">
        <v>45004</v>
      </c>
      <c r="V208" s="878"/>
      <c r="W208" s="878">
        <v>45007</v>
      </c>
      <c r="X208" s="878">
        <v>45008</v>
      </c>
      <c r="Y208" s="562"/>
      <c r="Z208" s="504"/>
      <c r="AA208" s="504"/>
      <c r="AB208" s="504"/>
      <c r="AC208" s="504"/>
      <c r="AD208" s="504"/>
      <c r="AE208" s="504"/>
      <c r="AF208" s="504"/>
      <c r="AG208" s="504"/>
      <c r="AH208" s="504"/>
      <c r="AI208" s="504"/>
      <c r="AJ208" s="504"/>
      <c r="AK208" s="504"/>
      <c r="AL208" s="504"/>
      <c r="AM208" s="504"/>
      <c r="AN208" s="504"/>
      <c r="AO208" s="504"/>
      <c r="AP208" s="504"/>
      <c r="AQ208" s="504"/>
      <c r="AR208" s="504"/>
      <c r="AS208" s="504"/>
      <c r="AT208" s="504"/>
      <c r="AU208" s="504"/>
      <c r="AV208" s="504"/>
      <c r="AW208" s="504"/>
      <c r="AX208" s="504"/>
      <c r="AY208" s="504"/>
      <c r="AZ208" s="504"/>
      <c r="BA208" s="504"/>
      <c r="BB208" s="504"/>
      <c r="BC208" s="504"/>
      <c r="BD208" s="504"/>
      <c r="BE208" s="504"/>
      <c r="BF208" s="504"/>
      <c r="BG208" s="504"/>
      <c r="BH208" s="504"/>
      <c r="BI208" s="504"/>
      <c r="BJ208" s="504"/>
      <c r="BK208" s="504"/>
      <c r="BL208" s="504"/>
      <c r="BM208" s="504"/>
      <c r="BN208" s="504"/>
      <c r="BO208" s="504"/>
    </row>
    <row r="209" spans="1:67" ht="15.75">
      <c r="A209" s="538"/>
      <c r="B209" s="831" t="s">
        <v>1286</v>
      </c>
      <c r="C209" s="541" t="s">
        <v>1337</v>
      </c>
      <c r="D209" s="873"/>
      <c r="E209" s="540"/>
      <c r="F209" s="871">
        <v>44979</v>
      </c>
      <c r="G209" s="871">
        <v>44980</v>
      </c>
      <c r="H209" s="871">
        <v>44982</v>
      </c>
      <c r="I209" s="871">
        <v>44983</v>
      </c>
      <c r="J209" s="871"/>
      <c r="K209" s="871">
        <v>44988</v>
      </c>
      <c r="L209" s="871">
        <v>44991</v>
      </c>
      <c r="M209" s="871"/>
      <c r="N209" s="871">
        <v>44995</v>
      </c>
      <c r="O209" s="871"/>
      <c r="P209" s="871">
        <v>45000</v>
      </c>
      <c r="Q209" s="871">
        <v>45003</v>
      </c>
      <c r="R209" s="871">
        <v>45006</v>
      </c>
      <c r="S209" s="871"/>
      <c r="T209" s="871">
        <v>45010</v>
      </c>
      <c r="U209" s="871">
        <v>45011</v>
      </c>
      <c r="V209" s="871"/>
      <c r="W209" s="871">
        <v>45014</v>
      </c>
      <c r="X209" s="871">
        <v>45015</v>
      </c>
      <c r="Y209" s="562"/>
      <c r="Z209" s="504"/>
      <c r="AA209" s="504"/>
      <c r="AB209" s="504"/>
      <c r="AC209" s="504"/>
      <c r="AD209" s="504"/>
      <c r="AE209" s="504"/>
      <c r="AF209" s="504"/>
      <c r="AG209" s="504"/>
      <c r="AH209" s="504"/>
      <c r="AI209" s="504"/>
      <c r="AJ209" s="504"/>
      <c r="AK209" s="504"/>
      <c r="AL209" s="504"/>
      <c r="AM209" s="504"/>
      <c r="AN209" s="504"/>
      <c r="AO209" s="504"/>
      <c r="AP209" s="504"/>
      <c r="AQ209" s="504"/>
      <c r="AR209" s="504"/>
      <c r="AS209" s="504"/>
      <c r="AT209" s="504"/>
      <c r="AU209" s="504"/>
      <c r="AV209" s="504"/>
      <c r="AW209" s="504"/>
      <c r="AX209" s="504"/>
      <c r="AY209" s="504"/>
      <c r="AZ209" s="504"/>
      <c r="BA209" s="504"/>
      <c r="BB209" s="504"/>
      <c r="BC209" s="504"/>
      <c r="BD209" s="504"/>
      <c r="BE209" s="504"/>
      <c r="BF209" s="504"/>
      <c r="BG209" s="504"/>
      <c r="BH209" s="504"/>
      <c r="BI209" s="504"/>
      <c r="BJ209" s="504"/>
      <c r="BK209" s="504"/>
      <c r="BL209" s="504"/>
      <c r="BM209" s="504"/>
      <c r="BN209" s="504"/>
      <c r="BO209" s="504"/>
    </row>
    <row r="210" spans="1:67">
      <c r="A210" s="40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  <c r="AA210" s="504"/>
      <c r="AB210" s="504"/>
      <c r="AC210" s="504"/>
      <c r="AD210" s="504"/>
      <c r="AE210" s="504"/>
      <c r="AF210" s="504"/>
      <c r="AG210" s="504"/>
      <c r="AH210" s="504"/>
      <c r="AI210" s="504"/>
      <c r="AJ210" s="504"/>
      <c r="AK210" s="504"/>
      <c r="AL210" s="504"/>
      <c r="AM210" s="504"/>
      <c r="AN210" s="504"/>
      <c r="AO210" s="504"/>
      <c r="AP210" s="504"/>
      <c r="AQ210" s="504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</row>
    <row r="211" spans="1:67">
      <c r="A211" s="40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  <c r="AA211" s="504"/>
      <c r="AB211" s="504"/>
      <c r="AC211" s="504"/>
      <c r="AD211" s="504"/>
      <c r="AE211" s="504"/>
      <c r="AF211" s="504"/>
      <c r="AG211" s="504"/>
      <c r="AH211" s="504"/>
      <c r="AI211" s="504"/>
      <c r="AJ211" s="504"/>
      <c r="AK211" s="504"/>
      <c r="AL211" s="504"/>
      <c r="AM211" s="504"/>
      <c r="AN211" s="504"/>
      <c r="AO211" s="504"/>
      <c r="AP211" s="504"/>
      <c r="AQ211" s="504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</row>
    <row r="212" spans="1:67">
      <c r="A212" s="40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  <c r="AA212" s="504"/>
      <c r="AB212" s="504"/>
      <c r="AC212" s="504"/>
      <c r="AD212" s="504"/>
      <c r="AE212" s="504"/>
      <c r="AF212" s="504"/>
      <c r="AG212" s="504"/>
      <c r="AH212" s="504"/>
      <c r="AI212" s="504"/>
      <c r="AJ212" s="504"/>
      <c r="AK212" s="504"/>
      <c r="AL212" s="504"/>
      <c r="AM212" s="504"/>
      <c r="AN212" s="504"/>
      <c r="AO212" s="504"/>
      <c r="AP212" s="504"/>
      <c r="AQ212" s="504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</row>
    <row r="213" spans="1:67">
      <c r="A213" s="40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  <c r="AA213" s="504"/>
      <c r="AB213" s="504"/>
      <c r="AC213" s="504"/>
      <c r="AD213" s="504"/>
      <c r="AE213" s="504"/>
      <c r="AF213" s="504"/>
      <c r="AG213" s="504"/>
      <c r="AH213" s="504"/>
      <c r="AI213" s="504"/>
      <c r="AJ213" s="504"/>
      <c r="AK213" s="504"/>
      <c r="AL213" s="504"/>
      <c r="AM213" s="504"/>
      <c r="AN213" s="504"/>
      <c r="AO213" s="504"/>
      <c r="AP213" s="504"/>
      <c r="AQ213" s="504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</row>
    <row r="214" spans="1:67">
      <c r="A214" s="40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  <c r="AA214" s="504"/>
      <c r="AB214" s="504"/>
      <c r="AC214" s="504"/>
      <c r="AD214" s="504"/>
      <c r="AE214" s="504"/>
      <c r="AF214" s="504"/>
      <c r="AG214" s="504"/>
      <c r="AH214" s="504"/>
      <c r="AI214" s="504"/>
      <c r="AJ214" s="504"/>
      <c r="AK214" s="504"/>
      <c r="AL214" s="504"/>
      <c r="AM214" s="504"/>
      <c r="AN214" s="504"/>
      <c r="AO214" s="504"/>
      <c r="AP214" s="504"/>
      <c r="AQ214" s="504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</row>
    <row r="215" spans="1:67">
      <c r="A215" s="40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  <c r="AA215" s="504"/>
      <c r="AB215" s="504"/>
      <c r="AC215" s="504"/>
      <c r="AD215" s="504"/>
      <c r="AE215" s="504"/>
      <c r="AF215" s="504"/>
      <c r="AG215" s="504"/>
      <c r="AH215" s="504"/>
      <c r="AI215" s="504"/>
      <c r="AJ215" s="504"/>
      <c r="AK215" s="504"/>
      <c r="AL215" s="504"/>
      <c r="AM215" s="504"/>
      <c r="AN215" s="504"/>
      <c r="AO215" s="504"/>
      <c r="AP215" s="504"/>
      <c r="AQ215" s="504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</row>
    <row r="216" spans="1:67">
      <c r="A216" s="40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  <c r="AA216" s="504"/>
      <c r="AB216" s="504"/>
      <c r="AC216" s="504"/>
      <c r="AD216" s="504"/>
      <c r="AE216" s="504"/>
      <c r="AF216" s="504"/>
      <c r="AG216" s="504"/>
      <c r="AH216" s="504"/>
      <c r="AI216" s="504"/>
      <c r="AJ216" s="504"/>
      <c r="AK216" s="504"/>
      <c r="AL216" s="504"/>
      <c r="AM216" s="504"/>
      <c r="AN216" s="504"/>
      <c r="AO216" s="504"/>
      <c r="AP216" s="504"/>
      <c r="AQ216" s="504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</row>
    <row r="217" spans="1:67">
      <c r="A217" s="40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  <c r="AA217" s="504"/>
      <c r="AB217" s="504"/>
      <c r="AC217" s="504"/>
      <c r="AD217" s="504"/>
      <c r="AE217" s="504"/>
      <c r="AF217" s="504"/>
      <c r="AG217" s="504"/>
      <c r="AH217" s="504"/>
      <c r="AI217" s="504"/>
      <c r="AJ217" s="504"/>
      <c r="AK217" s="504"/>
      <c r="AL217" s="504"/>
      <c r="AM217" s="504"/>
      <c r="AN217" s="504"/>
      <c r="AO217" s="504"/>
      <c r="AP217" s="504"/>
      <c r="AQ217" s="504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</row>
    <row r="218" spans="1:67">
      <c r="A218" s="40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  <c r="AA218" s="504"/>
      <c r="AB218" s="504"/>
      <c r="AC218" s="504"/>
      <c r="AD218" s="504"/>
      <c r="AE218" s="504"/>
      <c r="AF218" s="504"/>
      <c r="AG218" s="504"/>
      <c r="AH218" s="504"/>
      <c r="AI218" s="504"/>
      <c r="AJ218" s="504"/>
      <c r="AK218" s="504"/>
      <c r="AL218" s="504"/>
      <c r="AM218" s="504"/>
      <c r="AN218" s="504"/>
      <c r="AO218" s="504"/>
      <c r="AP218" s="504"/>
      <c r="AQ218" s="504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</row>
    <row r="219" spans="1:67">
      <c r="A219" s="40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  <c r="AA219" s="504"/>
      <c r="AB219" s="504"/>
      <c r="AC219" s="504"/>
      <c r="AD219" s="504"/>
      <c r="AE219" s="504"/>
      <c r="AF219" s="504"/>
      <c r="AG219" s="504"/>
      <c r="AH219" s="504"/>
      <c r="AI219" s="504"/>
      <c r="AJ219" s="504"/>
      <c r="AK219" s="504"/>
      <c r="AL219" s="504"/>
      <c r="AM219" s="504"/>
      <c r="AN219" s="504"/>
      <c r="AO219" s="504"/>
      <c r="AP219" s="504"/>
      <c r="AQ219" s="504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</row>
    <row r="220" spans="1:67">
      <c r="A220" s="40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</row>
    <row r="221" spans="1:67">
      <c r="A221" s="40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</row>
    <row r="222" spans="1:67">
      <c r="A222" s="40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</row>
    <row r="223" spans="1:67">
      <c r="A223" s="40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</row>
    <row r="224" spans="1:67">
      <c r="A224" s="40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</row>
    <row r="225" spans="2:25"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</row>
    <row r="226" spans="2:25"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</row>
    <row r="227" spans="2:25"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</row>
    <row r="228" spans="2:25"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</row>
    <row r="229" spans="2:25"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</row>
    <row r="230" spans="2:25"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</row>
    <row r="231" spans="2:25"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</row>
    <row r="232" spans="2:25"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</row>
    <row r="233" spans="2:25"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</row>
    <row r="234" spans="2:25"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</row>
    <row r="235" spans="2:25"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</row>
    <row r="236" spans="2:25"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</row>
    <row r="237" spans="2:25"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</row>
    <row r="238" spans="2:25"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</row>
    <row r="239" spans="2:25"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</row>
    <row r="240" spans="2:25"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</row>
    <row r="241" spans="2:25"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</row>
    <row r="242" spans="2:25"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</row>
    <row r="243" spans="2:25"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</row>
    <row r="244" spans="2:25"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</row>
    <row r="245" spans="2:25"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</row>
    <row r="246" spans="2:25"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</row>
    <row r="247" spans="2:25"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</row>
    <row r="248" spans="2:25"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</row>
    <row r="249" spans="2:25"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</row>
    <row r="250" spans="2:25"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</row>
    <row r="251" spans="2:25">
      <c r="B251" s="504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</row>
    <row r="252" spans="2:25">
      <c r="B252" s="504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</row>
    <row r="253" spans="2:25">
      <c r="B253" s="504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</row>
    <row r="254" spans="2:25">
      <c r="B254" s="504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</row>
    <row r="255" spans="2:25">
      <c r="B255" s="504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</row>
    <row r="256" spans="2:25"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</row>
    <row r="257" spans="2:25">
      <c r="B257" s="504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</row>
    <row r="258" spans="2:25">
      <c r="B258" s="504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</row>
    <row r="259" spans="2:25">
      <c r="B259" s="504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</row>
    <row r="260" spans="2:25">
      <c r="B260" s="504"/>
      <c r="C260" s="504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</row>
    <row r="261" spans="2:25">
      <c r="B261" s="504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</row>
    <row r="262" spans="2:25">
      <c r="B262" s="504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</row>
  </sheetData>
  <mergeCells count="39">
    <mergeCell ref="D65:E67"/>
    <mergeCell ref="B33:B35"/>
    <mergeCell ref="C33:C35"/>
    <mergeCell ref="D33:E35"/>
    <mergeCell ref="B48:B50"/>
    <mergeCell ref="C48:C50"/>
    <mergeCell ref="D48:E50"/>
    <mergeCell ref="B195:B197"/>
    <mergeCell ref="C195:C197"/>
    <mergeCell ref="D195:E197"/>
    <mergeCell ref="C81:C83"/>
    <mergeCell ref="D81:E83"/>
    <mergeCell ref="B115:B117"/>
    <mergeCell ref="C115:C117"/>
    <mergeCell ref="D115:E117"/>
    <mergeCell ref="B132:B134"/>
    <mergeCell ref="C132:C134"/>
    <mergeCell ref="D132:E134"/>
    <mergeCell ref="B154:B156"/>
    <mergeCell ref="C154:C156"/>
    <mergeCell ref="D154:E156"/>
    <mergeCell ref="B81:B83"/>
    <mergeCell ref="C187:C188"/>
    <mergeCell ref="D187:E188"/>
    <mergeCell ref="B3:B6"/>
    <mergeCell ref="C3:C6"/>
    <mergeCell ref="D3:E6"/>
    <mergeCell ref="B99:B101"/>
    <mergeCell ref="C99:C101"/>
    <mergeCell ref="D99:E101"/>
    <mergeCell ref="B167:B169"/>
    <mergeCell ref="C167:C169"/>
    <mergeCell ref="D167:E169"/>
    <mergeCell ref="B187:B188"/>
    <mergeCell ref="B65:B67"/>
    <mergeCell ref="B17:B19"/>
    <mergeCell ref="C17:C19"/>
    <mergeCell ref="D17:E19"/>
    <mergeCell ref="C65:C67"/>
  </mergeCells>
  <conditionalFormatting sqref="A64 BV104:BW104 CK104:CX104 A16 BJ39:BS39 BR104:BT104 DU91 BP90:BQ90 EN3:XFD5 DS3:DS5 DH3:DK5 BI3:BK5 AJ3:AK5 AL21 N2:AC2 EY24:FI24 EF24 BX90:XFD90 DH66:XFD66 ER16:XFD16 DW16 DL16:DO16 BM16:BO16 KC103:KH103 IW103:JD103 IJ103:IO103 HX103:HY103 FB6:XFD8 EG6:EG8 DV6:DY8 BW6:BY8 FU32:GE32 FB32 AV32:BC32 FI67:XFD67 FL1:XFD1 EN1:EV1 DA33:DC33 HQ33:IA33 GX33 CR33:CY33 CA33:CL33 FN83:FO83 GC72:XFD72 FZ71:XFD71 DX38:DZ38 IN38:IX38 HU38 DO38:DV38 CW38:DI38 FE37:FG37 CT34:CV36 JU37:KE37 HJ34:HT36 JB37 GQ34:GQ36 EV37:FC37 CK34:CR36 ED37:EP37 BS34:CE36 FR70:XFD70 FT68:XFD69 JB116 JL116:XFD116 HG116:HI116 HL116:HU116 GL84:GM84 FK85:FL85 GT88:GU89 GS87:GT87 MG108:MG109 MQ108:XFD109 KL108:KN109 KQ108:KZ109 CO96:CR97 CS96:XFD96 CN95:XFD95 A32:K32 K64:M64 AY37:BI39 CR57:XFD57 GF65:XFD65 FN65:FS65 FY77:FZ77 CZ58:XFD58 A47:K47 BG33:BP33 ME110 MO110:XFD110 KJ110:KL110 KO110:KX110 CU97:XFD98 DH99:XFD102 ET81:EU82 AJ2:XFD2 FN9:XFD14 ES9:ES14 EH9:EK14 CI9:CK14 CJ59:XFD60 LZ111 MJ111:XFD111 KE111:KG111 KJ111:KS111 DZ91:XFD92 NS113 NA112 OC113:XFD113 NK112:XFD112 LX113:LZ113 LF112:LH112 MC113:ML113 LK112:LT112 AN32:AP32 BG24:BI24 AM22:AV24 GZ30:HJ30 GG30 CS30:CX30 BY30:CH30 DM80:DN80 KY114 JX115 LI114:XFD114 KH115:XFD115 JD114:JF114 IC115:IE115 JI114:JR114 IH115:IQ115 R32:S32 BD30:BF30 BI44:BU44 CI43:CU43 S48:AJ57 DG75:DS76 DH74:DT74 EQ61:XFD61 DY61:ED61 T58:AK61 EP64:XFD64 FE62:XFD63 DX64:EC64 EM62:ER63 R64:AJ64 AH62:AY63 BO30:BP30 FQ15:XFD15 EV15 EK15:EN15 CL15:CN15 IC31:IM31 HJ31 DB31:DK31 DV31:EA31 CG31:CH31 BE46:BQ46 AZ45:BL45 BE32:BG32 BV31:BX31 GR26:HB29 GG25:GQ25 FY26:FY29 FN25 CK26:CP29 BZ25:CE25 BQ26:BZ29 BF25:BO25 BG26:BH29 AV25:AW25 AW26:AX29 AL25:AM25 FB79:FC79 EV78:EW78 A45:T45 AB42:AQ42 AB39:AK41 AA44 AB43:AU43">
    <cfRule type="containsText" dxfId="270" priority="10845" operator="containsText" text="skip">
      <formula>NOT(ISERROR(SEARCH("skip",A1)))</formula>
    </cfRule>
  </conditionalFormatting>
  <conditionalFormatting sqref="CY3:CZ5 CB3:CC5 BE3:BF5 BI16:BJ16 DC16:DD16 CF16:CG16 DM6:DN8 CP6:CQ8 BS6:BT8 AQ32:AU32 CM33:CQ33 DJ38:DN38 CM38 EQ37:EU37 CF34:CJ36 DT37 CT37 BU37 CE9:CF14 DY9:DZ14 DB9:DC14 CH15:CI15 EB15:EC15 DE15:DF15">
    <cfRule type="cellIs" dxfId="269" priority="10844" operator="equal">
      <formula>"SKIP"</formula>
    </cfRule>
  </conditionalFormatting>
  <conditionalFormatting sqref="EB3:EB5 CY3:CZ5 CB3:CD5 BE3:BG5 EF16 DC16:DD16 BI16:BK16 CF16:CH16 EP6:EP8 DM6:DN8 CP6:CR8 BS6:BU8 CM38 DT37 CT37 BU37 FB9:FB14 DY9:DZ14 CE9:CG14 DB9:DD14 FE15 EB15:EC15 CH15:CJ15 DE15:DG15">
    <cfRule type="cellIs" dxfId="268" priority="10841" operator="equal">
      <formula>"CANCEL"</formula>
    </cfRule>
  </conditionalFormatting>
  <conditionalFormatting sqref="M114 EM24:ET24 DE24:EE24 CQ24:DC24 EK103 GH103 FK103 DJ103 FI32:FP32 EA32:FA32 DM32:DY32 CJ1 HE33:HL33 FW33:GW33 FI33:FU33 HC83 EG83 DU83 DG83 IB38:II38 GT38:HT38 GF38:GR38 JI37:JP37 GX34:HE36 IA37:JA37 FP34:GP36 HM37:HY37 FB34:FN36 BQ116 CN116 AA131 CQ84 IA84 FE84 ES84 EE84 GZ85 ED85 DR85 DD85 U95 CY88:CY89 CX87 II88:II89 IH87 FM88:FM89 FL87 FA88:FA89 EZ87 EM88:EM89 EL87 BP85 GO108:GO109 EV108:EV109 DY108:DY109 FS108:FS109 BU103:CI103 BB95:CF95 BK87:BT90 V95:AC98 Z115:AJ116 AW104:BJ104 HN77 ER77 EF77 T115:Y124 BB96:CG98 BU99:CZ102 V114:BK114 GM110 GI81:GI82 DM81:DM82 DA81:DA82 EO111 AN111:CL111 CI91:DO92 AI81:AX92 GH113 FP112 IA113 GM112 CG113:EE113 BO112:DM112 BT127 BJ110:CQ110 AW105:CD109 GN30:GU30 FF30:GF30 ER30:FD30 FB80 CF80 BT80 DN114 CM115 EK114 DJ115:DJ116 FG114 EF115 DB130 CG128:CG129 GH111 FQ110 AY141 FL111 ET110 HE113 HI112 HQ31:HX31 GI31:HI31 FU31:GG31 GF26:GM29 FU25:GB25 EX26:FX29 EM25:FM25 EJ26:EV29 DY25:EK25 GQ79 GK78 DU79 DO78 DI79 DC78">
    <cfRule type="containsText" dxfId="267" priority="10564" operator="containsText" text="skip">
      <formula>NOT(ISERROR(SEARCH("skip",M1)))</formula>
    </cfRule>
  </conditionalFormatting>
  <conditionalFormatting sqref="N114:O114 BM38">
    <cfRule type="cellIs" dxfId="266" priority="10511" operator="equal">
      <formula>"SKIP"</formula>
    </cfRule>
  </conditionalFormatting>
  <conditionalFormatting sqref="BM38">
    <cfRule type="cellIs" dxfId="265" priority="3406" operator="equal">
      <formula>"CANCEL"</formula>
    </cfRule>
  </conditionalFormatting>
  <conditionalFormatting sqref="BS83">
    <cfRule type="containsText" dxfId="264" priority="3257" operator="containsText" text="skip">
      <formula>NOT(ISERROR(SEARCH("skip",BS83)))</formula>
    </cfRule>
  </conditionalFormatting>
  <conditionalFormatting sqref="CH96">
    <cfRule type="containsText" dxfId="263" priority="3115" operator="containsText" text="skip">
      <formula>NOT(ISERROR(SEARCH("skip",CH96)))</formula>
    </cfRule>
  </conditionalFormatting>
  <conditionalFormatting sqref="CH97">
    <cfRule type="containsText" dxfId="262" priority="3116" operator="containsText" text="skip">
      <formula>NOT(ISERROR(SEARCH("skip",CH97)))</formula>
    </cfRule>
  </conditionalFormatting>
  <conditionalFormatting sqref="J131">
    <cfRule type="containsText" dxfId="261" priority="2904" operator="containsText" text="skip">
      <formula>NOT(ISERROR(SEARCH("skip",J131)))</formula>
    </cfRule>
    <cfRule type="containsText" dxfId="260" priority="2905" operator="containsText" text="skip">
      <formula>NOT(ISERROR(SEARCH("skip",J131)))</formula>
    </cfRule>
    <cfRule type="containsText" dxfId="259" priority="2906" operator="containsText" text="skip">
      <formula>NOT(ISERROR(SEARCH("skip",J131)))</formula>
    </cfRule>
    <cfRule type="containsText" dxfId="258" priority="2907" operator="containsText" text="skip">
      <formula>NOT(ISERROR(SEARCH("skip",J131)))</formula>
    </cfRule>
    <cfRule type="containsText" dxfId="257" priority="2908" operator="containsText" text="skip">
      <formula>NOT(ISERROR(SEARCH("skip",J131)))</formula>
    </cfRule>
    <cfRule type="containsText" dxfId="256" priority="2909" operator="containsText" text="skip">
      <formula>NOT(ISERROR(SEARCH("skip",J131)))</formula>
    </cfRule>
    <cfRule type="containsText" dxfId="255" priority="2910" operator="containsText" text="skip">
      <formula>NOT(ISERROR(SEARCH("skip",J131)))</formula>
    </cfRule>
    <cfRule type="containsText" dxfId="254" priority="2911" operator="containsText" text="skip">
      <formula>NOT(ISERROR(SEARCH("skip",J131)))</formula>
    </cfRule>
    <cfRule type="containsText" dxfId="253" priority="2912" operator="containsText" text="skip">
      <formula>NOT(ISERROR(SEARCH("skip",J131)))</formula>
    </cfRule>
    <cfRule type="containsText" dxfId="252" priority="2913" operator="containsText" text="skip">
      <formula>NOT(ISERROR(SEARCH("skip",J131)))</formula>
    </cfRule>
  </conditionalFormatting>
  <conditionalFormatting sqref="Z131">
    <cfRule type="containsText" dxfId="251" priority="2968" operator="containsText" text="skip">
      <formula>NOT(ISERROR(SEARCH("skip",Z131)))</formula>
    </cfRule>
    <cfRule type="containsText" dxfId="250" priority="2987" operator="containsText" text="skip">
      <formula>NOT(ISERROR(SEARCH("skip",Z131)))</formula>
    </cfRule>
    <cfRule type="containsText" dxfId="249" priority="2988" operator="containsText" text="skip">
      <formula>NOT(ISERROR(SEARCH("skip",Z131)))</formula>
    </cfRule>
    <cfRule type="containsText" dxfId="248" priority="2996" operator="containsText" text="skip">
      <formula>NOT(ISERROR(SEARCH("skip",Z131)))</formula>
    </cfRule>
    <cfRule type="containsText" dxfId="247" priority="3048" operator="containsText" text="skip">
      <formula>NOT(ISERROR(SEARCH("skip",Z131)))</formula>
    </cfRule>
    <cfRule type="containsText" dxfId="246" priority="3049" operator="containsText" text="skip">
      <formula>NOT(ISERROR(SEARCH("skip",Z131)))</formula>
    </cfRule>
    <cfRule type="containsText" dxfId="245" priority="3051" operator="containsText" text="skip">
      <formula>NOT(ISERROR(SEARCH("skip",Z131)))</formula>
    </cfRule>
    <cfRule type="containsText" dxfId="244" priority="3054" operator="containsText" text="skip">
      <formula>NOT(ISERROR(SEARCH("skip",Z131)))</formula>
    </cfRule>
    <cfRule type="containsText" dxfId="243" priority="3056" operator="containsText" text="skip">
      <formula>NOT(ISERROR(SEARCH("skip",Z131)))</formula>
    </cfRule>
    <cfRule type="containsText" dxfId="242" priority="3057" operator="containsText" text="skip">
      <formula>NOT(ISERROR(SEARCH("skip",Z131)))</formula>
    </cfRule>
    <cfRule type="containsText" dxfId="241" priority="3066" operator="containsText" text="skip">
      <formula>NOT(ISERROR(SEARCH("skip",Z131)))</formula>
    </cfRule>
    <cfRule type="containsText" dxfId="240" priority="3067" operator="containsText" text="skip">
      <formula>NOT(ISERROR(SEARCH("skip",Z131)))</formula>
    </cfRule>
    <cfRule type="containsText" dxfId="239" priority="3068" operator="containsText" text="skip">
      <formula>NOT(ISERROR(SEARCH("skip",Z131)))</formula>
    </cfRule>
    <cfRule type="containsText" dxfId="238" priority="3069" operator="containsText" text="skip">
      <formula>NOT(ISERROR(SEARCH("skip",Z131)))</formula>
    </cfRule>
    <cfRule type="containsText" dxfId="237" priority="3071" operator="containsText" text="skip">
      <formula>NOT(ISERROR(SEARCH("skip",Z131)))</formula>
    </cfRule>
    <cfRule type="containsText" dxfId="236" priority="3074" operator="containsText" text="skip">
      <formula>NOT(ISERROR(SEARCH("skip",Z131)))</formula>
    </cfRule>
  </conditionalFormatting>
  <conditionalFormatting sqref="Z119 W131">
    <cfRule type="containsText" dxfId="235" priority="3063" operator="containsText" text="skip">
      <formula>NOT(ISERROR(SEARCH("skip",W119)))</formula>
    </cfRule>
  </conditionalFormatting>
  <conditionalFormatting sqref="X131">
    <cfRule type="containsText" dxfId="234" priority="3050" operator="containsText" text="skip">
      <formula>NOT(ISERROR(SEARCH("skip",X131)))</formula>
    </cfRule>
    <cfRule type="containsText" dxfId="233" priority="3064" operator="containsText" text="skip">
      <formula>NOT(ISERROR(SEARCH("skip",X131)))</formula>
    </cfRule>
    <cfRule type="containsText" dxfId="232" priority="3065" operator="containsText" text="skip">
      <formula>NOT(ISERROR(SEARCH("skip",X131)))</formula>
    </cfRule>
    <cfRule type="containsText" dxfId="231" priority="3070" operator="containsText" text="skip">
      <formula>NOT(ISERROR(SEARCH("skip",X131)))</formula>
    </cfRule>
  </conditionalFormatting>
  <conditionalFormatting sqref="AA131">
    <cfRule type="containsText" dxfId="230" priority="2966" operator="containsText" text="skip">
      <formula>NOT(ISERROR(SEARCH("skip",AA131)))</formula>
    </cfRule>
    <cfRule type="containsText" dxfId="229" priority="2967" operator="containsText" text="skip">
      <formula>NOT(ISERROR(SEARCH("skip",AA131)))</formula>
    </cfRule>
    <cfRule type="containsText" dxfId="228" priority="2969" operator="containsText" text="skip">
      <formula>NOT(ISERROR(SEARCH("skip",AA131)))</formula>
    </cfRule>
    <cfRule type="containsText" dxfId="227" priority="2972" operator="containsText" text="skip">
      <formula>NOT(ISERROR(SEARCH("skip",AA131)))</formula>
    </cfRule>
    <cfRule type="containsText" dxfId="226" priority="2978" operator="containsText" text="skip">
      <formula>NOT(ISERROR(SEARCH("skip",AA131)))</formula>
    </cfRule>
    <cfRule type="containsText" dxfId="225" priority="2979" operator="containsText" text="skip">
      <formula>NOT(ISERROR(SEARCH("skip",AA131)))</formula>
    </cfRule>
    <cfRule type="containsText" dxfId="224" priority="2991" operator="containsText" text="skip">
      <formula>NOT(ISERROR(SEARCH("skip",AA131)))</formula>
    </cfRule>
    <cfRule type="containsText" dxfId="223" priority="2992" operator="containsText" text="skip">
      <formula>NOT(ISERROR(SEARCH("skip",AA131)))</formula>
    </cfRule>
    <cfRule type="containsText" dxfId="222" priority="2994" operator="containsText" text="skip">
      <formula>NOT(ISERROR(SEARCH("skip",AA131)))</formula>
    </cfRule>
    <cfRule type="containsText" dxfId="221" priority="2995" operator="containsText" text="skip">
      <formula>NOT(ISERROR(SEARCH("skip",AA131)))</formula>
    </cfRule>
    <cfRule type="containsText" dxfId="220" priority="2997" operator="containsText" text="skip">
      <formula>NOT(ISERROR(SEARCH("skip",AA131)))</formula>
    </cfRule>
    <cfRule type="containsText" dxfId="219" priority="3000" operator="containsText" text="skip">
      <formula>NOT(ISERROR(SEARCH("skip",AA131)))</formula>
    </cfRule>
    <cfRule type="containsText" dxfId="218" priority="3006" operator="containsText" text="skip">
      <formula>NOT(ISERROR(SEARCH("skip",AA131)))</formula>
    </cfRule>
    <cfRule type="containsText" dxfId="217" priority="3027" operator="containsText" text="skip">
      <formula>NOT(ISERROR(SEARCH("skip",AA131)))</formula>
    </cfRule>
    <cfRule type="containsText" dxfId="216" priority="3028" operator="containsText" text="skip">
      <formula>NOT(ISERROR(SEARCH("skip",AA131)))</formula>
    </cfRule>
    <cfRule type="containsText" dxfId="215" priority="3038" operator="containsText" text="skip">
      <formula>NOT(ISERROR(SEARCH("skip",AA131)))</formula>
    </cfRule>
    <cfRule type="containsText" dxfId="214" priority="3052" operator="containsText" text="skip">
      <formula>NOT(ISERROR(SEARCH("skip",AA131)))</formula>
    </cfRule>
    <cfRule type="containsText" dxfId="213" priority="3053" operator="containsText" text="skip">
      <formula>NOT(ISERROR(SEARCH("skip",AA131)))</formula>
    </cfRule>
    <cfRule type="containsText" dxfId="212" priority="3055" operator="containsText" text="skip">
      <formula>NOT(ISERROR(SEARCH("skip",AA131)))</formula>
    </cfRule>
    <cfRule type="containsText" dxfId="211" priority="3060" operator="containsText" text="skip">
      <formula>NOT(ISERROR(SEARCH("skip",AA131)))</formula>
    </cfRule>
    <cfRule type="containsText" dxfId="210" priority="3061" operator="containsText" text="skip">
      <formula>NOT(ISERROR(SEARCH("skip",AA131)))</formula>
    </cfRule>
    <cfRule type="containsText" dxfId="209" priority="3072" operator="containsText" text="skip">
      <formula>NOT(ISERROR(SEARCH("skip",AA131)))</formula>
    </cfRule>
    <cfRule type="containsText" dxfId="208" priority="3073" operator="containsText" text="skip">
      <formula>NOT(ISERROR(SEARCH("skip",AA131)))</formula>
    </cfRule>
  </conditionalFormatting>
  <conditionalFormatting sqref="AB131">
    <cfRule type="containsText" dxfId="207" priority="2942" operator="containsText" text="skip">
      <formula>NOT(ISERROR(SEARCH("skip",AB131)))</formula>
    </cfRule>
    <cfRule type="containsText" dxfId="206" priority="2953" operator="containsText" text="skip">
      <formula>NOT(ISERROR(SEARCH("skip",AB131)))</formula>
    </cfRule>
    <cfRule type="containsText" dxfId="205" priority="2954" operator="containsText" text="skip">
      <formula>NOT(ISERROR(SEARCH("skip",AB131)))</formula>
    </cfRule>
    <cfRule type="containsText" dxfId="204" priority="2961" operator="containsText" text="skip">
      <formula>NOT(ISERROR(SEARCH("skip",AB131)))</formula>
    </cfRule>
    <cfRule type="containsText" dxfId="203" priority="2970" operator="containsText" text="skip">
      <formula>NOT(ISERROR(SEARCH("skip",AB131)))</formula>
    </cfRule>
    <cfRule type="containsText" dxfId="202" priority="2971" operator="containsText" text="skip">
      <formula>NOT(ISERROR(SEARCH("skip",AB131)))</formula>
    </cfRule>
    <cfRule type="containsText" dxfId="201" priority="2975" operator="containsText" text="skip">
      <formula>NOT(ISERROR(SEARCH("skip",AB131)))</formula>
    </cfRule>
    <cfRule type="containsText" dxfId="200" priority="2984" operator="containsText" text="skip">
      <formula>NOT(ISERROR(SEARCH("skip",AB131)))</formula>
    </cfRule>
    <cfRule type="containsText" dxfId="199" priority="2985" operator="containsText" text="skip">
      <formula>NOT(ISERROR(SEARCH("skip",AB131)))</formula>
    </cfRule>
    <cfRule type="containsText" dxfId="198" priority="2998" operator="containsText" text="skip">
      <formula>NOT(ISERROR(SEARCH("skip",AB131)))</formula>
    </cfRule>
    <cfRule type="containsText" dxfId="197" priority="2999" operator="containsText" text="skip">
      <formula>NOT(ISERROR(SEARCH("skip",AB131)))</formula>
    </cfRule>
    <cfRule type="containsText" dxfId="196" priority="3004" operator="containsText" text="skip">
      <formula>NOT(ISERROR(SEARCH("skip",AB131)))</formula>
    </cfRule>
    <cfRule type="containsText" dxfId="195" priority="3005" operator="containsText" text="skip">
      <formula>NOT(ISERROR(SEARCH("skip",AB131)))</formula>
    </cfRule>
    <cfRule type="containsText" dxfId="194" priority="3009" operator="containsText" text="skip">
      <formula>NOT(ISERROR(SEARCH("skip",AB131)))</formula>
    </cfRule>
    <cfRule type="containsText" dxfId="193" priority="3012" operator="containsText" text="skip">
      <formula>NOT(ISERROR(SEARCH("skip",AB131)))</formula>
    </cfRule>
    <cfRule type="containsText" dxfId="192" priority="3019" operator="containsText" text="skip">
      <formula>NOT(ISERROR(SEARCH("skip",AB131)))</formula>
    </cfRule>
    <cfRule type="containsText" dxfId="191" priority="3020" operator="containsText" text="skip">
      <formula>NOT(ISERROR(SEARCH("skip",AB131)))</formula>
    </cfRule>
    <cfRule type="containsText" dxfId="190" priority="3033" operator="containsText" text="skip">
      <formula>NOT(ISERROR(SEARCH("skip",AB131)))</formula>
    </cfRule>
    <cfRule type="containsText" dxfId="189" priority="3034" operator="containsText" text="skip">
      <formula>NOT(ISERROR(SEARCH("skip",AB131)))</formula>
    </cfRule>
    <cfRule type="containsText" dxfId="188" priority="3036" operator="containsText" text="skip">
      <formula>NOT(ISERROR(SEARCH("skip",AB131)))</formula>
    </cfRule>
    <cfRule type="containsText" dxfId="187" priority="3037" operator="containsText" text="skip">
      <formula>NOT(ISERROR(SEARCH("skip",AB131)))</formula>
    </cfRule>
    <cfRule type="containsText" dxfId="186" priority="3041" operator="containsText" text="skip">
      <formula>NOT(ISERROR(SEARCH("skip",AB131)))</formula>
    </cfRule>
    <cfRule type="containsText" dxfId="185" priority="3044" operator="containsText" text="skip">
      <formula>NOT(ISERROR(SEARCH("skip",AB131)))</formula>
    </cfRule>
    <cfRule type="containsText" dxfId="184" priority="3088" operator="containsText" text="skip">
      <formula>NOT(ISERROR(SEARCH("skip",AB131)))</formula>
    </cfRule>
    <cfRule type="containsText" dxfId="183" priority="3099" operator="containsText" text="skip">
      <formula>NOT(ISERROR(SEARCH("skip",AB131)))</formula>
    </cfRule>
    <cfRule type="containsText" dxfId="182" priority="3100" operator="containsText" text="skip">
      <formula>NOT(ISERROR(SEARCH("skip",AB131)))</formula>
    </cfRule>
    <cfRule type="containsText" dxfId="181" priority="3107" operator="containsText" text="skip">
      <formula>NOT(ISERROR(SEARCH("skip",AB131)))</formula>
    </cfRule>
  </conditionalFormatting>
  <conditionalFormatting sqref="AC131">
    <cfRule type="containsText" dxfId="180" priority="2943" operator="containsText" text="skip">
      <formula>NOT(ISERROR(SEARCH("skip",AC131)))</formula>
    </cfRule>
    <cfRule type="containsText" dxfId="179" priority="2944" operator="containsText" text="skip">
      <formula>NOT(ISERROR(SEARCH("skip",AC131)))</formula>
    </cfRule>
    <cfRule type="containsText" dxfId="178" priority="2947" operator="containsText" text="skip">
      <formula>NOT(ISERROR(SEARCH("skip",AC131)))</formula>
    </cfRule>
    <cfRule type="containsText" dxfId="177" priority="2950" operator="containsText" text="skip">
      <formula>NOT(ISERROR(SEARCH("skip",AC131)))</formula>
    </cfRule>
    <cfRule type="containsText" dxfId="176" priority="2951" operator="containsText" text="skip">
      <formula>NOT(ISERROR(SEARCH("skip",AC131)))</formula>
    </cfRule>
    <cfRule type="containsText" dxfId="175" priority="2955" operator="containsText" text="skip">
      <formula>NOT(ISERROR(SEARCH("skip",AC131)))</formula>
    </cfRule>
    <cfRule type="containsText" dxfId="174" priority="2956" operator="containsText" text="skip">
      <formula>NOT(ISERROR(SEARCH("skip",AC131)))</formula>
    </cfRule>
    <cfRule type="containsText" dxfId="173" priority="2962" operator="containsText" text="skip">
      <formula>NOT(ISERROR(SEARCH("skip",AC131)))</formula>
    </cfRule>
    <cfRule type="containsText" dxfId="172" priority="2963" operator="containsText" text="skip">
      <formula>NOT(ISERROR(SEARCH("skip",AC131)))</formula>
    </cfRule>
    <cfRule type="containsText" dxfId="171" priority="2981" operator="containsText" text="skip">
      <formula>NOT(ISERROR(SEARCH("skip",AC131)))</formula>
    </cfRule>
    <cfRule type="containsText" dxfId="170" priority="2982" operator="containsText" text="skip">
      <formula>NOT(ISERROR(SEARCH("skip",AC131)))</formula>
    </cfRule>
    <cfRule type="containsText" dxfId="169" priority="2986" operator="containsText" text="skip">
      <formula>NOT(ISERROR(SEARCH("skip",AC131)))</formula>
    </cfRule>
    <cfRule type="containsText" dxfId="168" priority="3002" operator="containsText" text="skip">
      <formula>NOT(ISERROR(SEARCH("skip",AC131)))</formula>
    </cfRule>
    <cfRule type="containsText" dxfId="167" priority="3003" operator="containsText" text="skip">
      <formula>NOT(ISERROR(SEARCH("skip",AC131)))</formula>
    </cfRule>
    <cfRule type="containsText" dxfId="166" priority="3013" operator="containsText" text="skip">
      <formula>NOT(ISERROR(SEARCH("skip",AC131)))</formula>
    </cfRule>
    <cfRule type="containsText" dxfId="165" priority="3014" operator="containsText" text="skip">
      <formula>NOT(ISERROR(SEARCH("skip",AC131)))</formula>
    </cfRule>
    <cfRule type="containsText" dxfId="164" priority="3016" operator="containsText" text="skip">
      <formula>NOT(ISERROR(SEARCH("skip",AC131)))</formula>
    </cfRule>
    <cfRule type="containsText" dxfId="163" priority="3017" operator="containsText" text="skip">
      <formula>NOT(ISERROR(SEARCH("skip",AC131)))</formula>
    </cfRule>
    <cfRule type="containsText" dxfId="162" priority="3021" operator="containsText" text="skip">
      <formula>NOT(ISERROR(SEARCH("skip",AC131)))</formula>
    </cfRule>
    <cfRule type="containsText" dxfId="161" priority="3022" operator="containsText" text="skip">
      <formula>NOT(ISERROR(SEARCH("skip",AC131)))</formula>
    </cfRule>
    <cfRule type="containsText" dxfId="160" priority="3030" operator="containsText" text="skip">
      <formula>NOT(ISERROR(SEARCH("skip",AC131)))</formula>
    </cfRule>
    <cfRule type="containsText" dxfId="159" priority="3031" operator="containsText" text="skip">
      <formula>NOT(ISERROR(SEARCH("skip",AC131)))</formula>
    </cfRule>
    <cfRule type="containsText" dxfId="158" priority="3035" operator="containsText" text="skip">
      <formula>NOT(ISERROR(SEARCH("skip",AC131)))</formula>
    </cfRule>
    <cfRule type="containsText" dxfId="157" priority="3045" operator="containsText" text="skip">
      <formula>NOT(ISERROR(SEARCH("skip",AC131)))</formula>
    </cfRule>
    <cfRule type="containsText" dxfId="156" priority="3046" operator="containsText" text="skip">
      <formula>NOT(ISERROR(SEARCH("skip",AC131)))</formula>
    </cfRule>
    <cfRule type="containsText" dxfId="155" priority="3079" operator="containsText" text="skip">
      <formula>NOT(ISERROR(SEARCH("skip",AC131)))</formula>
    </cfRule>
    <cfRule type="containsText" dxfId="154" priority="3082" operator="containsText" text="skip">
      <formula>NOT(ISERROR(SEARCH("skip",AC131)))</formula>
    </cfRule>
    <cfRule type="containsText" dxfId="153" priority="3089" operator="containsText" text="skip">
      <formula>NOT(ISERROR(SEARCH("skip",AC131)))</formula>
    </cfRule>
    <cfRule type="containsText" dxfId="152" priority="3090" operator="containsText" text="skip">
      <formula>NOT(ISERROR(SEARCH("skip",AC131)))</formula>
    </cfRule>
    <cfRule type="containsText" dxfId="151" priority="3093" operator="containsText" text="skip">
      <formula>NOT(ISERROR(SEARCH("skip",AC131)))</formula>
    </cfRule>
    <cfRule type="containsText" dxfId="150" priority="3096" operator="containsText" text="skip">
      <formula>NOT(ISERROR(SEARCH("skip",AC131)))</formula>
    </cfRule>
    <cfRule type="containsText" dxfId="149" priority="3097" operator="containsText" text="skip">
      <formula>NOT(ISERROR(SEARCH("skip",AC131)))</formula>
    </cfRule>
    <cfRule type="containsText" dxfId="148" priority="3101" operator="containsText" text="skip">
      <formula>NOT(ISERROR(SEARCH("skip",AC131)))</formula>
    </cfRule>
    <cfRule type="containsText" dxfId="147" priority="3102" operator="containsText" text="skip">
      <formula>NOT(ISERROR(SEARCH("skip",AC131)))</formula>
    </cfRule>
    <cfRule type="containsText" dxfId="146" priority="3108" operator="containsText" text="skip">
      <formula>NOT(ISERROR(SEARCH("skip",AC131)))</formula>
    </cfRule>
    <cfRule type="containsText" dxfId="145" priority="3109" operator="containsText" text="skip">
      <formula>NOT(ISERROR(SEARCH("skip",AC131)))</formula>
    </cfRule>
  </conditionalFormatting>
  <conditionalFormatting sqref="Z119">
    <cfRule type="containsText" dxfId="144" priority="2940" operator="containsText" text="skip">
      <formula>NOT(ISERROR(SEARCH("skip",Z119)))</formula>
    </cfRule>
    <cfRule type="containsText" dxfId="143" priority="2941" operator="containsText" text="skip">
      <formula>NOT(ISERROR(SEARCH("skip",Z119)))</formula>
    </cfRule>
    <cfRule type="containsText" dxfId="142" priority="2945" operator="containsText" text="skip">
      <formula>NOT(ISERROR(SEARCH("skip",Z119)))</formula>
    </cfRule>
    <cfRule type="containsText" dxfId="141" priority="2946" operator="containsText" text="skip">
      <formula>NOT(ISERROR(SEARCH("skip",Z119)))</formula>
    </cfRule>
    <cfRule type="containsText" dxfId="140" priority="2948" operator="containsText" text="skip">
      <formula>NOT(ISERROR(SEARCH("skip",Z119)))</formula>
    </cfRule>
    <cfRule type="containsText" dxfId="139" priority="2949" operator="containsText" text="skip">
      <formula>NOT(ISERROR(SEARCH("skip",Z119)))</formula>
    </cfRule>
    <cfRule type="containsText" dxfId="138" priority="2957" operator="containsText" text="skip">
      <formula>NOT(ISERROR(SEARCH("skip",Z119)))</formula>
    </cfRule>
    <cfRule type="containsText" dxfId="137" priority="2958" operator="containsText" text="skip">
      <formula>NOT(ISERROR(SEARCH("skip",Z119)))</formula>
    </cfRule>
    <cfRule type="containsText" dxfId="136" priority="2959" operator="containsText" text="skip">
      <formula>NOT(ISERROR(SEARCH("skip",Z119)))</formula>
    </cfRule>
    <cfRule type="containsText" dxfId="135" priority="2960" operator="containsText" text="skip">
      <formula>NOT(ISERROR(SEARCH("skip",Z119)))</formula>
    </cfRule>
    <cfRule type="containsText" dxfId="134" priority="2964" operator="containsText" text="skip">
      <formula>NOT(ISERROR(SEARCH("skip",Z119)))</formula>
    </cfRule>
    <cfRule type="containsText" dxfId="133" priority="2965" operator="containsText" text="skip">
      <formula>NOT(ISERROR(SEARCH("skip",Z119)))</formula>
    </cfRule>
    <cfRule type="containsText" dxfId="132" priority="3010" operator="containsText" text="skip">
      <formula>NOT(ISERROR(SEARCH("skip",Z119)))</formula>
    </cfRule>
    <cfRule type="containsText" dxfId="131" priority="3011" operator="containsText" text="skip">
      <formula>NOT(ISERROR(SEARCH("skip",Z119)))</formula>
    </cfRule>
    <cfRule type="containsText" dxfId="130" priority="3015" operator="containsText" text="skip">
      <formula>NOT(ISERROR(SEARCH("skip",Z119)))</formula>
    </cfRule>
    <cfRule type="containsText" dxfId="129" priority="3023" operator="containsText" text="skip">
      <formula>NOT(ISERROR(SEARCH("skip",Z119)))</formula>
    </cfRule>
    <cfRule type="containsText" dxfId="128" priority="3024" operator="containsText" text="skip">
      <formula>NOT(ISERROR(SEARCH("skip",Z119)))</formula>
    </cfRule>
    <cfRule type="containsText" dxfId="127" priority="3042" operator="containsText" text="skip">
      <formula>NOT(ISERROR(SEARCH("skip",Z119)))</formula>
    </cfRule>
    <cfRule type="containsText" dxfId="126" priority="3043" operator="containsText" text="skip">
      <formula>NOT(ISERROR(SEARCH("skip",Z119)))</formula>
    </cfRule>
    <cfRule type="containsText" dxfId="125" priority="3047" operator="containsText" text="skip">
      <formula>NOT(ISERROR(SEARCH("skip",Z119)))</formula>
    </cfRule>
    <cfRule type="containsText" dxfId="124" priority="3080" operator="containsText" text="skip">
      <formula>NOT(ISERROR(SEARCH("skip",Z119)))</formula>
    </cfRule>
    <cfRule type="containsText" dxfId="123" priority="3081" operator="containsText" text="skip">
      <formula>NOT(ISERROR(SEARCH("skip",Z119)))</formula>
    </cfRule>
    <cfRule type="containsText" dxfId="122" priority="3083" operator="containsText" text="skip">
      <formula>NOT(ISERROR(SEARCH("skip",Z119)))</formula>
    </cfRule>
    <cfRule type="containsText" dxfId="121" priority="3084" operator="containsText" text="skip">
      <formula>NOT(ISERROR(SEARCH("skip",Z119)))</formula>
    </cfRule>
    <cfRule type="containsText" dxfId="120" priority="3085" operator="containsText" text="skip">
      <formula>NOT(ISERROR(SEARCH("skip",Z119)))</formula>
    </cfRule>
    <cfRule type="containsText" dxfId="119" priority="3086" operator="containsText" text="skip">
      <formula>NOT(ISERROR(SEARCH("skip",Z119)))</formula>
    </cfRule>
    <cfRule type="containsText" dxfId="118" priority="3087" operator="containsText" text="skip">
      <formula>NOT(ISERROR(SEARCH("skip",Z119)))</formula>
    </cfRule>
    <cfRule type="containsText" dxfId="117" priority="3091" operator="containsText" text="skip">
      <formula>NOT(ISERROR(SEARCH("skip",Z119)))</formula>
    </cfRule>
    <cfRule type="containsText" dxfId="116" priority="3092" operator="containsText" text="skip">
      <formula>NOT(ISERROR(SEARCH("skip",Z119)))</formula>
    </cfRule>
    <cfRule type="containsText" dxfId="115" priority="3094" operator="containsText" text="skip">
      <formula>NOT(ISERROR(SEARCH("skip",Z119)))</formula>
    </cfRule>
    <cfRule type="containsText" dxfId="114" priority="3095" operator="containsText" text="skip">
      <formula>NOT(ISERROR(SEARCH("skip",Z119)))</formula>
    </cfRule>
    <cfRule type="containsText" dxfId="113" priority="3103" operator="containsText" text="skip">
      <formula>NOT(ISERROR(SEARCH("skip",Z119)))</formula>
    </cfRule>
    <cfRule type="containsText" dxfId="112" priority="3104" operator="containsText" text="skip">
      <formula>NOT(ISERROR(SEARCH("skip",Z119)))</formula>
    </cfRule>
    <cfRule type="containsText" dxfId="111" priority="3105" operator="containsText" text="skip">
      <formula>NOT(ISERROR(SEARCH("skip",Z119)))</formula>
    </cfRule>
    <cfRule type="containsText" dxfId="110" priority="3106" operator="containsText" text="skip">
      <formula>NOT(ISERROR(SEARCH("skip",Z119)))</formula>
    </cfRule>
    <cfRule type="containsText" dxfId="109" priority="3110" operator="containsText" text="skip">
      <formula>NOT(ISERROR(SEARCH("skip",Z119)))</formula>
    </cfRule>
    <cfRule type="containsText" dxfId="108" priority="3111" operator="containsText" text="skip">
      <formula>NOT(ISERROR(SEARCH("skip",Z119)))</formula>
    </cfRule>
  </conditionalFormatting>
  <conditionalFormatting sqref="AB131">
    <cfRule type="containsText" dxfId="107" priority="3077" operator="containsText" text="skip">
      <formula>NOT(ISERROR(SEARCH("skip",AB131)))</formula>
    </cfRule>
  </conditionalFormatting>
  <conditionalFormatting sqref="AB131">
    <cfRule type="containsText" dxfId="106" priority="3078" operator="containsText" text="skip">
      <formula>NOT(ISERROR(SEARCH("skip",AB131)))</formula>
    </cfRule>
  </conditionalFormatting>
  <conditionalFormatting sqref="BF34:BI36">
    <cfRule type="containsText" dxfId="105" priority="1614" operator="containsText" text="skip">
      <formula>NOT(ISERROR(SEARCH("skip",BF34)))</formula>
    </cfRule>
  </conditionalFormatting>
  <conditionalFormatting sqref="X65:X67">
    <cfRule type="containsText" dxfId="104" priority="1493" operator="containsText" text="skip">
      <formula>NOT(ISERROR(SEARCH("skip",X65)))</formula>
    </cfRule>
  </conditionalFormatting>
  <conditionalFormatting sqref="R52">
    <cfRule type="cellIs" dxfId="103" priority="671" operator="equal">
      <formula>"SKIP"</formula>
    </cfRule>
  </conditionalFormatting>
  <conditionalFormatting sqref="N99:N101">
    <cfRule type="containsText" dxfId="102" priority="282" operator="containsText" text="skip">
      <formula>NOT(ISERROR(SEARCH("skip",N99)))</formula>
    </cfRule>
  </conditionalFormatting>
  <conditionalFormatting sqref="A100:A101">
    <cfRule type="containsText" dxfId="101" priority="281" operator="containsText" text="skip">
      <formula>NOT(ISERROR(SEARCH("skip",A100)))</formula>
    </cfRule>
  </conditionalFormatting>
  <conditionalFormatting sqref="A81:A83">
    <cfRule type="containsText" dxfId="100" priority="277" operator="containsText" text="skip">
      <formula>NOT(ISERROR(SEARCH("skip",A81)))</formula>
    </cfRule>
  </conditionalFormatting>
  <conditionalFormatting sqref="L81:L83">
    <cfRule type="containsText" dxfId="99" priority="276" operator="containsText" text="skip">
      <formula>NOT(ISERROR(SEARCH("skip",L81)))</formula>
    </cfRule>
  </conditionalFormatting>
  <conditionalFormatting sqref="M81:M83">
    <cfRule type="containsText" dxfId="98" priority="275" operator="containsText" text="skip">
      <formula>NOT(ISERROR(SEARCH("skip",M81)))</formula>
    </cfRule>
  </conditionalFormatting>
  <conditionalFormatting sqref="N81:N82">
    <cfRule type="containsText" dxfId="97" priority="278" operator="containsText" text="skip">
      <formula>NOT(ISERROR(SEARCH("skip",N81)))</formula>
    </cfRule>
  </conditionalFormatting>
  <conditionalFormatting sqref="B186">
    <cfRule type="cellIs" dxfId="96" priority="189" operator="equal">
      <formula>"CANCEL"</formula>
    </cfRule>
  </conditionalFormatting>
  <conditionalFormatting sqref="B186">
    <cfRule type="cellIs" dxfId="95" priority="192" operator="equal">
      <formula>"SKIP"</formula>
    </cfRule>
  </conditionalFormatting>
  <conditionalFormatting sqref="B186">
    <cfRule type="cellIs" dxfId="94" priority="190" operator="equal">
      <formula>"CANCEL"</formula>
    </cfRule>
    <cfRule type="cellIs" dxfId="93" priority="191" operator="equal">
      <formula>"SKIP"</formula>
    </cfRule>
  </conditionalFormatting>
  <conditionalFormatting sqref="Y46 Y44">
    <cfRule type="cellIs" dxfId="92" priority="105" operator="equal">
      <formula>"CANCEL"</formula>
    </cfRule>
    <cfRule type="cellIs" dxfId="91" priority="106" operator="equal">
      <formula>"SKIP"</formula>
    </cfRule>
  </conditionalFormatting>
  <conditionalFormatting sqref="A116">
    <cfRule type="containsText" dxfId="90" priority="103" operator="containsText" text="skip">
      <formula>NOT(ISERROR(SEARCH("skip",A116)))</formula>
    </cfRule>
  </conditionalFormatting>
  <conditionalFormatting sqref="A116:A117">
    <cfRule type="containsText" dxfId="89" priority="104" operator="containsText" text="skip">
      <formula>NOT(ISERROR(SEARCH("skip",A116)))</formula>
    </cfRule>
  </conditionalFormatting>
  <conditionalFormatting sqref="AD135">
    <cfRule type="containsText" dxfId="88" priority="20" operator="containsText" text="skip">
      <formula>NOT(ISERROR(SEARCH("skip",AD135)))</formula>
    </cfRule>
  </conditionalFormatting>
  <conditionalFormatting sqref="I132">
    <cfRule type="containsText" dxfId="87" priority="88" operator="containsText" text="skip">
      <formula>NOT(ISERROR(SEARCH("skip",I132)))</formula>
    </cfRule>
    <cfRule type="containsText" dxfId="86" priority="89" operator="containsText" text="skip">
      <formula>NOT(ISERROR(SEARCH("skip",I132)))</formula>
    </cfRule>
    <cfRule type="containsText" dxfId="85" priority="90" operator="containsText" text="skip">
      <formula>NOT(ISERROR(SEARCH("skip",I132)))</formula>
    </cfRule>
    <cfRule type="containsText" dxfId="84" priority="91" operator="containsText" text="skip">
      <formula>NOT(ISERROR(SEARCH("skip",I132)))</formula>
    </cfRule>
    <cfRule type="containsText" dxfId="83" priority="92" operator="containsText" text="skip">
      <formula>NOT(ISERROR(SEARCH("skip",I132)))</formula>
    </cfRule>
    <cfRule type="containsText" dxfId="82" priority="93" operator="containsText" text="skip">
      <formula>NOT(ISERROR(SEARCH("skip",I132)))</formula>
    </cfRule>
    <cfRule type="containsText" dxfId="81" priority="94" operator="containsText" text="skip">
      <formula>NOT(ISERROR(SEARCH("skip",I132)))</formula>
    </cfRule>
    <cfRule type="containsText" dxfId="80" priority="95" operator="containsText" text="skip">
      <formula>NOT(ISERROR(SEARCH("skip",I132)))</formula>
    </cfRule>
    <cfRule type="containsText" dxfId="79" priority="96" operator="containsText" text="skip">
      <formula>NOT(ISERROR(SEARCH("skip",I132)))</formula>
    </cfRule>
    <cfRule type="containsText" dxfId="78" priority="97" operator="containsText" text="skip">
      <formula>NOT(ISERROR(SEARCH("skip",I132)))</formula>
    </cfRule>
  </conditionalFormatting>
  <conditionalFormatting sqref="J132">
    <cfRule type="containsText" dxfId="77" priority="21" operator="containsText" text="skip">
      <formula>NOT(ISERROR(SEARCH("skip",J132)))</formula>
    </cfRule>
    <cfRule type="containsText" dxfId="76" priority="22" operator="containsText" text="skip">
      <formula>NOT(ISERROR(SEARCH("skip",J132)))</formula>
    </cfRule>
    <cfRule type="containsText" dxfId="75" priority="23" operator="containsText" text="skip">
      <formula>NOT(ISERROR(SEARCH("skip",J132)))</formula>
    </cfRule>
    <cfRule type="containsText" dxfId="74" priority="24" operator="containsText" text="skip">
      <formula>NOT(ISERROR(SEARCH("skip",J132)))</formula>
    </cfRule>
    <cfRule type="containsText" dxfId="73" priority="25" operator="containsText" text="skip">
      <formula>NOT(ISERROR(SEARCH("skip",J132)))</formula>
    </cfRule>
    <cfRule type="containsText" dxfId="72" priority="26" operator="containsText" text="skip">
      <formula>NOT(ISERROR(SEARCH("skip",J132)))</formula>
    </cfRule>
    <cfRule type="containsText" dxfId="71" priority="27" operator="containsText" text="skip">
      <formula>NOT(ISERROR(SEARCH("skip",J132)))</formula>
    </cfRule>
    <cfRule type="containsText" dxfId="70" priority="28" operator="containsText" text="skip">
      <formula>NOT(ISERROR(SEARCH("skip",J132)))</formula>
    </cfRule>
    <cfRule type="containsText" dxfId="69" priority="29" operator="containsText" text="skip">
      <formula>NOT(ISERROR(SEARCH("skip",J132)))</formula>
    </cfRule>
    <cfRule type="containsText" dxfId="68" priority="30" operator="containsText" text="skip">
      <formula>NOT(ISERROR(SEARCH("skip",J132)))</formula>
    </cfRule>
  </conditionalFormatting>
  <conditionalFormatting sqref="I133">
    <cfRule type="containsText" dxfId="67" priority="78" operator="containsText" text="skip">
      <formula>NOT(ISERROR(SEARCH("skip",I133)))</formula>
    </cfRule>
    <cfRule type="containsText" dxfId="66" priority="79" operator="containsText" text="skip">
      <formula>NOT(ISERROR(SEARCH("skip",I133)))</formula>
    </cfRule>
    <cfRule type="containsText" dxfId="65" priority="80" operator="containsText" text="skip">
      <formula>NOT(ISERROR(SEARCH("skip",I133)))</formula>
    </cfRule>
    <cfRule type="containsText" dxfId="64" priority="81" operator="containsText" text="skip">
      <formula>NOT(ISERROR(SEARCH("skip",I133)))</formula>
    </cfRule>
    <cfRule type="containsText" dxfId="63" priority="82" operator="containsText" text="skip">
      <formula>NOT(ISERROR(SEARCH("skip",I133)))</formula>
    </cfRule>
    <cfRule type="containsText" dxfId="62" priority="83" operator="containsText" text="skip">
      <formula>NOT(ISERROR(SEARCH("skip",I133)))</formula>
    </cfRule>
    <cfRule type="containsText" dxfId="61" priority="84" operator="containsText" text="skip">
      <formula>NOT(ISERROR(SEARCH("skip",I133)))</formula>
    </cfRule>
    <cfRule type="containsText" dxfId="60" priority="85" operator="containsText" text="skip">
      <formula>NOT(ISERROR(SEARCH("skip",I133)))</formula>
    </cfRule>
    <cfRule type="containsText" dxfId="59" priority="86" operator="containsText" text="skip">
      <formula>NOT(ISERROR(SEARCH("skip",I133)))</formula>
    </cfRule>
    <cfRule type="containsText" dxfId="58" priority="87" operator="containsText" text="skip">
      <formula>NOT(ISERROR(SEARCH("skip",I133)))</formula>
    </cfRule>
  </conditionalFormatting>
  <conditionalFormatting sqref="U132:U133">
    <cfRule type="containsText" dxfId="57" priority="99" operator="containsText" text="skip">
      <formula>NOT(ISERROR(SEARCH("skip",U132)))</formula>
    </cfRule>
  </conditionalFormatting>
  <conditionalFormatting sqref="V132:V133">
    <cfRule type="containsText" dxfId="56" priority="98" operator="containsText" text="skip">
      <formula>NOT(ISERROR(SEARCH("skip",V132)))</formula>
    </cfRule>
    <cfRule type="containsText" dxfId="55" priority="100" operator="containsText" text="skip">
      <formula>NOT(ISERROR(SEARCH("skip",V132)))</formula>
    </cfRule>
    <cfRule type="containsText" dxfId="54" priority="101" operator="containsText" text="skip">
      <formula>NOT(ISERROR(SEARCH("skip",V132)))</formula>
    </cfRule>
    <cfRule type="containsText" dxfId="53" priority="102" operator="containsText" text="skip">
      <formula>NOT(ISERROR(SEARCH("skip",V132)))</formula>
    </cfRule>
  </conditionalFormatting>
  <conditionalFormatting sqref="W132:W134">
    <cfRule type="containsText" dxfId="52" priority="37" operator="containsText" text="skip">
      <formula>NOT(ISERROR(SEARCH("skip",W132)))</formula>
    </cfRule>
    <cfRule type="containsText" dxfId="51" priority="48" operator="containsText" text="skip">
      <formula>NOT(ISERROR(SEARCH("skip",W132)))</formula>
    </cfRule>
    <cfRule type="containsText" dxfId="50" priority="49" operator="containsText" text="skip">
      <formula>NOT(ISERROR(SEARCH("skip",W132)))</formula>
    </cfRule>
    <cfRule type="containsText" dxfId="49" priority="56" operator="containsText" text="skip">
      <formula>NOT(ISERROR(SEARCH("skip",W132)))</formula>
    </cfRule>
    <cfRule type="containsText" dxfId="48" priority="61" operator="containsText" text="skip">
      <formula>NOT(ISERROR(SEARCH("skip",W132)))</formula>
    </cfRule>
    <cfRule type="containsText" dxfId="47" priority="62" operator="containsText" text="skip">
      <formula>NOT(ISERROR(SEARCH("skip",W132)))</formula>
    </cfRule>
    <cfRule type="containsText" dxfId="46" priority="63" operator="containsText" text="skip">
      <formula>NOT(ISERROR(SEARCH("skip",W132)))</formula>
    </cfRule>
    <cfRule type="containsText" dxfId="45" priority="66" operator="containsText" text="skip">
      <formula>NOT(ISERROR(SEARCH("skip",W132)))</formula>
    </cfRule>
    <cfRule type="containsText" dxfId="44" priority="72" operator="containsText" text="skip">
      <formula>NOT(ISERROR(SEARCH("skip",W132)))</formula>
    </cfRule>
    <cfRule type="containsText" dxfId="43" priority="73" operator="containsText" text="skip">
      <formula>NOT(ISERROR(SEARCH("skip",W132)))</formula>
    </cfRule>
  </conditionalFormatting>
  <conditionalFormatting sqref="X132:X134">
    <cfRule type="containsText" dxfId="42" priority="31" operator="containsText" text="skip">
      <formula>NOT(ISERROR(SEARCH("skip",X132)))</formula>
    </cfRule>
    <cfRule type="containsText" dxfId="41" priority="38" operator="containsText" text="skip">
      <formula>NOT(ISERROR(SEARCH("skip",X132)))</formula>
    </cfRule>
    <cfRule type="containsText" dxfId="40" priority="39" operator="containsText" text="skip">
      <formula>NOT(ISERROR(SEARCH("skip",X132)))</formula>
    </cfRule>
    <cfRule type="containsText" dxfId="39" priority="42" operator="containsText" text="skip">
      <formula>NOT(ISERROR(SEARCH("skip",X132)))</formula>
    </cfRule>
    <cfRule type="containsText" dxfId="38" priority="46" operator="containsText" text="skip">
      <formula>NOT(ISERROR(SEARCH("skip",X132)))</formula>
    </cfRule>
    <cfRule type="containsText" dxfId="37" priority="47" operator="containsText" text="skip">
      <formula>NOT(ISERROR(SEARCH("skip",X132)))</formula>
    </cfRule>
    <cfRule type="containsText" dxfId="36" priority="50" operator="containsText" text="skip">
      <formula>NOT(ISERROR(SEARCH("skip",X132)))</formula>
    </cfRule>
    <cfRule type="containsText" dxfId="35" priority="51" operator="containsText" text="skip">
      <formula>NOT(ISERROR(SEARCH("skip",X132)))</formula>
    </cfRule>
    <cfRule type="containsText" dxfId="34" priority="57" operator="containsText" text="skip">
      <formula>NOT(ISERROR(SEARCH("skip",X132)))</formula>
    </cfRule>
    <cfRule type="containsText" dxfId="33" priority="58" operator="containsText" text="skip">
      <formula>NOT(ISERROR(SEARCH("skip",X132)))</formula>
    </cfRule>
    <cfRule type="containsText" dxfId="32" priority="67" operator="containsText" text="skip">
      <formula>NOT(ISERROR(SEARCH("skip",X132)))</formula>
    </cfRule>
    <cfRule type="containsText" dxfId="31" priority="68" operator="containsText" text="skip">
      <formula>NOT(ISERROR(SEARCH("skip",X132)))</formula>
    </cfRule>
    <cfRule type="containsText" dxfId="30" priority="70" operator="containsText" text="skip">
      <formula>NOT(ISERROR(SEARCH("skip",X132)))</formula>
    </cfRule>
    <cfRule type="containsText" dxfId="29" priority="71" operator="containsText" text="skip">
      <formula>NOT(ISERROR(SEARCH("skip",X132)))</formula>
    </cfRule>
    <cfRule type="containsText" dxfId="28" priority="74" operator="containsText" text="skip">
      <formula>NOT(ISERROR(SEARCH("skip",X132)))</formula>
    </cfRule>
    <cfRule type="containsText" dxfId="27" priority="75" operator="containsText" text="skip">
      <formula>NOT(ISERROR(SEARCH("skip",X132)))</formula>
    </cfRule>
  </conditionalFormatting>
  <conditionalFormatting sqref="Y133:Z134 Y132">
    <cfRule type="containsText" dxfId="26" priority="32" operator="containsText" text="skip">
      <formula>NOT(ISERROR(SEARCH("skip",Y132)))</formula>
    </cfRule>
    <cfRule type="containsText" dxfId="25" priority="33" operator="containsText" text="skip">
      <formula>NOT(ISERROR(SEARCH("skip",Y132)))</formula>
    </cfRule>
    <cfRule type="containsText" dxfId="24" priority="34" operator="containsText" text="skip">
      <formula>NOT(ISERROR(SEARCH("skip",Y132)))</formula>
    </cfRule>
    <cfRule type="containsText" dxfId="23" priority="35" operator="containsText" text="skip">
      <formula>NOT(ISERROR(SEARCH("skip",Y132)))</formula>
    </cfRule>
    <cfRule type="containsText" dxfId="22" priority="36" operator="containsText" text="skip">
      <formula>NOT(ISERROR(SEARCH("skip",Y132)))</formula>
    </cfRule>
    <cfRule type="containsText" dxfId="21" priority="40" operator="containsText" text="skip">
      <formula>NOT(ISERROR(SEARCH("skip",Y132)))</formula>
    </cfRule>
    <cfRule type="containsText" dxfId="20" priority="41" operator="containsText" text="skip">
      <formula>NOT(ISERROR(SEARCH("skip",Y132)))</formula>
    </cfRule>
    <cfRule type="containsText" dxfId="19" priority="43" operator="containsText" text="skip">
      <formula>NOT(ISERROR(SEARCH("skip",Y132)))</formula>
    </cfRule>
    <cfRule type="containsText" dxfId="18" priority="44" operator="containsText" text="skip">
      <formula>NOT(ISERROR(SEARCH("skip",Y132)))</formula>
    </cfRule>
    <cfRule type="containsText" dxfId="17" priority="45" operator="containsText" text="skip">
      <formula>NOT(ISERROR(SEARCH("skip",Y132)))</formula>
    </cfRule>
    <cfRule type="containsText" dxfId="16" priority="52" operator="containsText" text="skip">
      <formula>NOT(ISERROR(SEARCH("skip",Y132)))</formula>
    </cfRule>
    <cfRule type="containsText" dxfId="15" priority="53" operator="containsText" text="skip">
      <formula>NOT(ISERROR(SEARCH("skip",Y132)))</formula>
    </cfRule>
    <cfRule type="containsText" dxfId="14" priority="54" operator="containsText" text="skip">
      <formula>NOT(ISERROR(SEARCH("skip",Y132)))</formula>
    </cfRule>
    <cfRule type="containsText" dxfId="13" priority="55" operator="containsText" text="skip">
      <formula>NOT(ISERROR(SEARCH("skip",Y132)))</formula>
    </cfRule>
    <cfRule type="containsText" dxfId="12" priority="59" operator="containsText" text="skip">
      <formula>NOT(ISERROR(SEARCH("skip",Y132)))</formula>
    </cfRule>
    <cfRule type="containsText" dxfId="11" priority="60" operator="containsText" text="skip">
      <formula>NOT(ISERROR(SEARCH("skip",Y132)))</formula>
    </cfRule>
    <cfRule type="containsText" dxfId="10" priority="64" operator="containsText" text="skip">
      <formula>NOT(ISERROR(SEARCH("skip",Y132)))</formula>
    </cfRule>
    <cfRule type="containsText" dxfId="9" priority="65" operator="containsText" text="skip">
      <formula>NOT(ISERROR(SEARCH("skip",Y132)))</formula>
    </cfRule>
    <cfRule type="containsText" dxfId="8" priority="69" operator="containsText" text="skip">
      <formula>NOT(ISERROR(SEARCH("skip",Y132)))</formula>
    </cfRule>
    <cfRule type="containsText" dxfId="7" priority="76" operator="containsText" text="skip">
      <formula>NOT(ISERROR(SEARCH("skip",Y132)))</formula>
    </cfRule>
    <cfRule type="containsText" dxfId="6" priority="77" operator="containsText" text="skip">
      <formula>NOT(ISERROR(SEARCH("skip",Y132)))</formula>
    </cfRule>
  </conditionalFormatting>
  <conditionalFormatting sqref="Z36:Z43">
    <cfRule type="cellIs" dxfId="5" priority="7" operator="equal">
      <formula>"CANCEL"</formula>
    </cfRule>
    <cfRule type="cellIs" dxfId="4" priority="8" operator="equal">
      <formula>"SKIP"</formula>
    </cfRule>
  </conditionalFormatting>
  <conditionalFormatting sqref="R17">
    <cfRule type="containsText" dxfId="3" priority="3" operator="containsText" text="skip">
      <formula>NOT(ISERROR(SEARCH("skip",R17)))</formula>
    </cfRule>
  </conditionalFormatting>
  <conditionalFormatting sqref="Q17">
    <cfRule type="containsText" dxfId="2" priority="5" operator="containsText" text="skip">
      <formula>NOT(ISERROR(SEARCH("skip",Q17)))</formula>
    </cfRule>
  </conditionalFormatting>
  <conditionalFormatting sqref="R17">
    <cfRule type="containsText" dxfId="1" priority="1" operator="containsText" text="skip">
      <formula>NOT(ISERROR(SEARCH("skip",R17)))</formula>
    </cfRule>
  </conditionalFormatting>
  <pageMargins left="0.7" right="0.7" top="0.75" bottom="0.75" header="0.3" footer="0.3"/>
  <pageSetup orientation="portrait" verticalDpi="18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3" operator="containsText" text="skip" id="{FCDDBF50-2215-4376-90FB-635F215B8297}">
            <xm:f>NOT(ISERROR(SEARCH("skip",'D:\Desktop\[HPH LANE 20220218.xlsx]20220331'!#REF!)))</xm:f>
            <x14:dxf>
              <font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AS99:AS101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ETD POL</vt:lpstr>
      <vt:lpstr>SCHEDULE INBOUND</vt:lpstr>
      <vt:lpstr>ETA HPH</vt:lpstr>
      <vt:lpstr>JAN</vt:lpstr>
      <vt:lpstr>'ETD POL'!Print_Area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Ngoc Bui Thi Hai</dc:creator>
  <cp:keywords/>
  <dc:description/>
  <cp:lastModifiedBy>Hi</cp:lastModifiedBy>
  <cp:revision/>
  <dcterms:created xsi:type="dcterms:W3CDTF">2016-03-11T08:18:57Z</dcterms:created>
  <dcterms:modified xsi:type="dcterms:W3CDTF">2025-06-06T07:36:15Z</dcterms:modified>
  <cp:category/>
  <cp:contentStatus/>
</cp:coreProperties>
</file>